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1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theme/themeOverride2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https://usepa-my.sharepoint.com/personal/kraemer_stephen_epa_gov/Documents/_wp.dat/Project_Officer/Contracts/GSA/GeoSystems_FortIrwinDrywell/Outputs/Report/"/>
    </mc:Choice>
  </mc:AlternateContent>
  <xr:revisionPtr revIDLastSave="0" documentId="8_{004E6B45-6F4E-4FB6-938F-B7FD5E30D822}" xr6:coauthVersionLast="45" xr6:coauthVersionMax="45" xr10:uidLastSave="{00000000-0000-0000-0000-000000000000}"/>
  <bookViews>
    <workbookView xWindow="-26460" yWindow="885" windowWidth="22920" windowHeight="11325" xr2:uid="{4048881F-7CE6-44F6-8264-F696A508DBEE}"/>
  </bookViews>
  <sheets>
    <sheet name="Readme" sheetId="40" r:id="rId1"/>
    <sheet name="Table of Contents" sheetId="39" r:id="rId2"/>
    <sheet name="T.1 TW Piezo Depths" sheetId="1" r:id="rId3"/>
    <sheet name="T.2 MW Piezo Depths" sheetId="2" r:id="rId4"/>
    <sheet name="T.3 Lab Methods" sheetId="3" r:id="rId5"/>
    <sheet name="T.4 Test Well Sample Testing" sheetId="4" r:id="rId6"/>
    <sheet name="T.5 MW Sample Testing" sheetId="5" r:id="rId7"/>
    <sheet name="T. 6 Soil Classification Defs" sheetId="6" r:id="rId8"/>
    <sheet name="F.16 TW Fines with Depth" sheetId="7" r:id="rId9"/>
    <sheet name="F.17 MW Fines with Depth" sheetId="8" r:id="rId10"/>
    <sheet name="T.7 TW Borehole Perm Results" sheetId="9" r:id="rId11"/>
    <sheet name="T.8 MW Borehole Perm Results" sheetId="10" r:id="rId12"/>
    <sheet name="F.18 TW subsurface pressures" sheetId="11" r:id="rId13"/>
    <sheet name="T.9 TW APW Results" sheetId="12" r:id="rId14"/>
    <sheet name="F.19 TW APW Data Case 2" sheetId="35" r:id="rId15"/>
    <sheet name="F.20 TW APW Data Case 3" sheetId="38" r:id="rId16"/>
    <sheet name="F.20 TW APW Data Case 4" sheetId="37" r:id="rId17"/>
    <sheet name="F.21 MW APW Data" sheetId="16" r:id="rId18"/>
    <sheet name="T.10 MW APW Results" sheetId="17" r:id="rId19"/>
    <sheet name="T.11 TW GWC" sheetId="18" r:id="rId20"/>
    <sheet name="T.12 MW GWC" sheetId="19" r:id="rId21"/>
    <sheet name="T.13 TW Core Bulk Density" sheetId="20" r:id="rId22"/>
    <sheet name="F.22 MW Core Bulk Density" sheetId="21" r:id="rId23"/>
    <sheet name="F.23 TW Lab PSD" sheetId="22" r:id="rId24"/>
    <sheet name="T.14, F.24 TW Field vs Lab PSD" sheetId="23" r:id="rId25"/>
    <sheet name="F.25 MW Lab PSD" sheetId="24" r:id="rId26"/>
    <sheet name="T.15, F.26 MW Field vs Lab PSD" sheetId="25" r:id="rId27"/>
    <sheet name="T.16 TW and MW Atterberg" sheetId="26" r:id="rId28"/>
    <sheet name="T.17 TW and MW Specific Gravity" sheetId="27" r:id="rId29"/>
    <sheet name="T.18 TW Lab Ksat" sheetId="28" r:id="rId30"/>
    <sheet name="T.19 MW Lab Ksat" sheetId="29" r:id="rId31"/>
    <sheet name="T.20, F.27, F.28 MRC Data" sheetId="30" r:id="rId32"/>
    <sheet name="TW Moisture Retention" sheetId="31" r:id="rId33"/>
    <sheet name="MW Moisture Retention" sheetId="32" r:id="rId34"/>
    <sheet name="App A. TW Geologic Log" sheetId="33" r:id="rId35"/>
    <sheet name="App A. MW Geologic Log" sheetId="34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xlnm._FilterDatabase" localSheetId="29" hidden="1">'T.18 TW Lab Ksat'!$B$6:$E$11</definedName>
    <definedName name="_xlnm._FilterDatabase" localSheetId="30" hidden="1">'T.19 MW Lab Ksat'!#REF!</definedName>
    <definedName name="_Toc433545" localSheetId="24">'T.14, F.24 TW Field vs Lab PSD'!$B$3</definedName>
    <definedName name="_Toc433545" localSheetId="26">'T.15, F.26 MW Field vs Lab PSD'!#REF!</definedName>
    <definedName name="_Toc433546" localSheetId="27">'T.16 TW and MW Atterberg'!$B$3</definedName>
    <definedName name="_Toc433547" localSheetId="22">'F.22 MW Core Bulk Density'!#REF!</definedName>
    <definedName name="_Toc433547" localSheetId="19">'T.11 TW GWC'!$B$3</definedName>
    <definedName name="_Toc433547" localSheetId="20">'T.12 MW GWC'!#REF!</definedName>
    <definedName name="_Toc433547" localSheetId="21">'T.13 TW Core Bulk Density'!#REF!</definedName>
    <definedName name="_Toc433547" localSheetId="28">'T.17 TW and MW Specific Gravity'!$B$3</definedName>
    <definedName name="_Toc433547" localSheetId="29">'T.18 TW Lab Ksat'!#REF!</definedName>
    <definedName name="_Toc433547" localSheetId="30">'T.19 MW Lab Ksat'!#REF!</definedName>
    <definedName name="initial" localSheetId="8">'[1]PZ6-1-4.5-5'!$D$11</definedName>
    <definedName name="initial" localSheetId="9">'[1]PZ6-1-4.5-5'!$D$11</definedName>
    <definedName name="initial" localSheetId="33">'[2]PZ6-1-4.5-5'!$D$11</definedName>
    <definedName name="initial" localSheetId="7">'[1]PZ6-1-4.5-5'!$D$11</definedName>
    <definedName name="initial" localSheetId="31">'[3]PZ6-1-4.5-5'!$D$11</definedName>
    <definedName name="initial" localSheetId="32">'[3]PZ6-1-4.5-5'!$D$11</definedName>
    <definedName name="initial">'[2]PZ6-1-4.5-5'!$D$11</definedName>
    <definedName name="MRC" localSheetId="33">'[4]PZ6-1-4.5-5'!$D$11</definedName>
    <definedName name="MRC" localSheetId="3">'[5]PZ6-1-4.5-5'!$D$11</definedName>
    <definedName name="MRC" localSheetId="31">'[4]PZ6-1-4.5-5'!$D$11</definedName>
    <definedName name="MRC" localSheetId="32">'[4]PZ6-1-4.5-5'!$D$11</definedName>
    <definedName name="MRC">'[6]PZ6-1-4.5-5'!$D$11</definedName>
    <definedName name="_xlnm.Print_Area" localSheetId="35">'App A. MW Geologic Log'!$B$1:$AL$24</definedName>
    <definedName name="_xlnm.Print_Area" localSheetId="34">'App A. TW Geologic Log'!$B$1:$AF$24</definedName>
    <definedName name="_xlnm.Print_Area" localSheetId="33">'MW Moisture Retention'!$A$1:$H$42,'MW Moisture Retention'!$A$44:$H$78</definedName>
    <definedName name="_xlnm.Print_Area" localSheetId="32">'TW Moisture Retention'!$A$43:$H$77,'TW Moisture Retention'!$A$1:$H$41</definedName>
    <definedName name="_xlnm.Print_Titles" localSheetId="33">'MW Moisture Retention'!$1:$8</definedName>
    <definedName name="_xlnm.Print_Titles" localSheetId="32">'TW Moisture Retention'!$1:$8</definedName>
    <definedName name="Table1" localSheetId="8">'[7]Table 2'!$AM$35:$AN$52</definedName>
    <definedName name="Table1" localSheetId="9">'[7]Table 2'!$AM$35:$AN$52</definedName>
    <definedName name="Table1" localSheetId="33">'[8]Table 2'!$AM$35:$AN$52</definedName>
    <definedName name="Table1" localSheetId="7">'[7]Table 2'!$AM$35:$AN$52</definedName>
    <definedName name="Table1" localSheetId="31">'[9]Table 2'!$AM$35:$AN$52</definedName>
    <definedName name="Table1" localSheetId="32">'[9]Table 2'!$AM$35:$AN$52</definedName>
    <definedName name="Table1">'[8]Table 2'!$AM$35:$AN$52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5" i="37" l="1"/>
  <c r="U5" i="37"/>
  <c r="U8" i="37"/>
  <c r="U9" i="37"/>
  <c r="U10" i="37"/>
  <c r="U11" i="37"/>
  <c r="U12" i="37"/>
  <c r="U13" i="37"/>
  <c r="U14" i="37"/>
  <c r="U15" i="37"/>
  <c r="U16" i="37"/>
  <c r="U17" i="37"/>
  <c r="U18" i="37"/>
  <c r="U19" i="37"/>
  <c r="U20" i="37"/>
  <c r="U21" i="37"/>
  <c r="U22" i="37"/>
  <c r="U23" i="37"/>
  <c r="U24" i="37"/>
  <c r="U25" i="37"/>
  <c r="U26" i="37"/>
  <c r="U27" i="37"/>
  <c r="U28" i="37"/>
  <c r="U29" i="37"/>
  <c r="U30" i="37"/>
  <c r="U31" i="37"/>
  <c r="U32" i="37"/>
  <c r="U33" i="37"/>
  <c r="U34" i="37"/>
  <c r="H34" i="37"/>
  <c r="H33" i="37"/>
  <c r="H32" i="37"/>
  <c r="H31" i="37"/>
  <c r="H30" i="37"/>
  <c r="H29" i="37"/>
  <c r="H28" i="37"/>
  <c r="H27" i="37"/>
  <c r="H26" i="37"/>
  <c r="H25" i="37"/>
  <c r="H24" i="37"/>
  <c r="H23" i="37"/>
  <c r="H22" i="37"/>
  <c r="H21" i="37"/>
  <c r="H20" i="37"/>
  <c r="H19" i="37"/>
  <c r="H18" i="37"/>
  <c r="H17" i="37"/>
  <c r="H16" i="37"/>
  <c r="H15" i="37"/>
  <c r="H14" i="37"/>
  <c r="H13" i="37"/>
  <c r="H12" i="37"/>
  <c r="H11" i="37"/>
  <c r="H10" i="37"/>
  <c r="H9" i="37"/>
  <c r="H8" i="37"/>
  <c r="H7" i="37"/>
  <c r="G7" i="37"/>
  <c r="T7" i="37" s="1"/>
  <c r="G34" i="37"/>
  <c r="G33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8" i="37"/>
  <c r="I10" i="35"/>
  <c r="V34" i="38" l="1"/>
  <c r="U34" i="38"/>
  <c r="H34" i="38"/>
  <c r="G34" i="38"/>
  <c r="T34" i="38" s="1"/>
  <c r="B34" i="38"/>
  <c r="O34" i="38" s="1"/>
  <c r="V33" i="38"/>
  <c r="U33" i="38"/>
  <c r="H33" i="38"/>
  <c r="G33" i="38"/>
  <c r="T33" i="38" s="1"/>
  <c r="B33" i="38"/>
  <c r="S33" i="38" s="1"/>
  <c r="V32" i="38"/>
  <c r="U32" i="38"/>
  <c r="H32" i="38"/>
  <c r="G32" i="38"/>
  <c r="T32" i="38" s="1"/>
  <c r="B32" i="38"/>
  <c r="O32" i="38" s="1"/>
  <c r="V31" i="38"/>
  <c r="U31" i="38"/>
  <c r="H31" i="38"/>
  <c r="G31" i="38"/>
  <c r="T31" i="38" s="1"/>
  <c r="B31" i="38"/>
  <c r="S31" i="38" s="1"/>
  <c r="V30" i="38"/>
  <c r="U30" i="38"/>
  <c r="H30" i="38"/>
  <c r="G30" i="38"/>
  <c r="T30" i="38" s="1"/>
  <c r="B30" i="38"/>
  <c r="F30" i="38" s="1"/>
  <c r="V29" i="38"/>
  <c r="U29" i="38"/>
  <c r="H29" i="38"/>
  <c r="G29" i="38"/>
  <c r="T29" i="38" s="1"/>
  <c r="B29" i="38"/>
  <c r="O29" i="38" s="1"/>
  <c r="V28" i="38"/>
  <c r="U28" i="38"/>
  <c r="H28" i="38"/>
  <c r="G28" i="38"/>
  <c r="T28" i="38" s="1"/>
  <c r="B28" i="38"/>
  <c r="S28" i="38" s="1"/>
  <c r="V27" i="38"/>
  <c r="U27" i="38"/>
  <c r="H27" i="38"/>
  <c r="G27" i="38"/>
  <c r="T27" i="38" s="1"/>
  <c r="B27" i="38"/>
  <c r="O27" i="38" s="1"/>
  <c r="V26" i="38"/>
  <c r="U26" i="38"/>
  <c r="H26" i="38"/>
  <c r="G26" i="38"/>
  <c r="T26" i="38" s="1"/>
  <c r="B26" i="38"/>
  <c r="S26" i="38" s="1"/>
  <c r="V25" i="38"/>
  <c r="U25" i="38"/>
  <c r="H25" i="38"/>
  <c r="G25" i="38"/>
  <c r="T25" i="38" s="1"/>
  <c r="B25" i="38"/>
  <c r="S25" i="38" s="1"/>
  <c r="V24" i="38"/>
  <c r="U24" i="38"/>
  <c r="H24" i="38"/>
  <c r="G24" i="38"/>
  <c r="T24" i="38" s="1"/>
  <c r="B24" i="38"/>
  <c r="O24" i="38" s="1"/>
  <c r="V23" i="38"/>
  <c r="U23" i="38"/>
  <c r="H23" i="38"/>
  <c r="G23" i="38"/>
  <c r="T23" i="38" s="1"/>
  <c r="B23" i="38"/>
  <c r="S23" i="38" s="1"/>
  <c r="V22" i="38"/>
  <c r="U22" i="38"/>
  <c r="H22" i="38"/>
  <c r="G22" i="38"/>
  <c r="T22" i="38" s="1"/>
  <c r="B22" i="38"/>
  <c r="S22" i="38" s="1"/>
  <c r="V21" i="38"/>
  <c r="U21" i="38"/>
  <c r="H21" i="38"/>
  <c r="G21" i="38"/>
  <c r="T21" i="38" s="1"/>
  <c r="B21" i="38"/>
  <c r="O21" i="38" s="1"/>
  <c r="V20" i="38"/>
  <c r="U20" i="38"/>
  <c r="H20" i="38"/>
  <c r="G20" i="38"/>
  <c r="T20" i="38" s="1"/>
  <c r="B20" i="38"/>
  <c r="S20" i="38" s="1"/>
  <c r="V19" i="38"/>
  <c r="U19" i="38"/>
  <c r="H19" i="38"/>
  <c r="G19" i="38"/>
  <c r="T19" i="38" s="1"/>
  <c r="B19" i="38"/>
  <c r="F19" i="38" s="1"/>
  <c r="V18" i="38"/>
  <c r="U18" i="38"/>
  <c r="H18" i="38"/>
  <c r="G18" i="38"/>
  <c r="T18" i="38" s="1"/>
  <c r="B18" i="38"/>
  <c r="S18" i="38" s="1"/>
  <c r="V17" i="38"/>
  <c r="U17" i="38"/>
  <c r="H17" i="38"/>
  <c r="G17" i="38"/>
  <c r="T17" i="38" s="1"/>
  <c r="B17" i="38"/>
  <c r="S17" i="38" s="1"/>
  <c r="V16" i="38"/>
  <c r="U16" i="38"/>
  <c r="H16" i="38"/>
  <c r="G16" i="38"/>
  <c r="T16" i="38" s="1"/>
  <c r="B16" i="38"/>
  <c r="O16" i="38" s="1"/>
  <c r="V15" i="38"/>
  <c r="U15" i="38"/>
  <c r="H15" i="38"/>
  <c r="G15" i="38"/>
  <c r="T15" i="38" s="1"/>
  <c r="B15" i="38"/>
  <c r="S15" i="38" s="1"/>
  <c r="V14" i="38"/>
  <c r="U14" i="38"/>
  <c r="H14" i="38"/>
  <c r="G14" i="38"/>
  <c r="T14" i="38" s="1"/>
  <c r="B14" i="38"/>
  <c r="S14" i="38" s="1"/>
  <c r="V13" i="38"/>
  <c r="U13" i="38"/>
  <c r="H13" i="38"/>
  <c r="G13" i="38"/>
  <c r="T13" i="38" s="1"/>
  <c r="B13" i="38"/>
  <c r="O13" i="38" s="1"/>
  <c r="V12" i="38"/>
  <c r="U12" i="38"/>
  <c r="H12" i="38"/>
  <c r="G12" i="38"/>
  <c r="T12" i="38" s="1"/>
  <c r="B12" i="38"/>
  <c r="S12" i="38" s="1"/>
  <c r="V11" i="38"/>
  <c r="U11" i="38"/>
  <c r="H11" i="38"/>
  <c r="G11" i="38"/>
  <c r="T11" i="38" s="1"/>
  <c r="B11" i="38"/>
  <c r="F11" i="38" s="1"/>
  <c r="V10" i="38"/>
  <c r="U10" i="38"/>
  <c r="H10" i="38"/>
  <c r="G10" i="38"/>
  <c r="T10" i="38" s="1"/>
  <c r="B10" i="38"/>
  <c r="O10" i="38" s="1"/>
  <c r="AB9" i="38"/>
  <c r="AC9" i="38" s="1"/>
  <c r="V9" i="38"/>
  <c r="U9" i="38"/>
  <c r="H9" i="38"/>
  <c r="G9" i="38"/>
  <c r="T9" i="38" s="1"/>
  <c r="B9" i="38"/>
  <c r="O9" i="38" s="1"/>
  <c r="V8" i="38"/>
  <c r="U8" i="38"/>
  <c r="H8" i="38"/>
  <c r="G8" i="38"/>
  <c r="T8" i="38" s="1"/>
  <c r="B8" i="38"/>
  <c r="S8" i="38" s="1"/>
  <c r="H7" i="38"/>
  <c r="G7" i="38"/>
  <c r="T7" i="38" s="1"/>
  <c r="B7" i="38"/>
  <c r="O7" i="38" s="1"/>
  <c r="G5" i="38"/>
  <c r="F14" i="38" l="1"/>
  <c r="S32" i="38"/>
  <c r="O30" i="38"/>
  <c r="S13" i="38"/>
  <c r="O14" i="38"/>
  <c r="F28" i="38"/>
  <c r="O11" i="38"/>
  <c r="F22" i="38"/>
  <c r="F17" i="38"/>
  <c r="O28" i="38"/>
  <c r="S29" i="38"/>
  <c r="S30" i="38"/>
  <c r="S19" i="38"/>
  <c r="O20" i="38"/>
  <c r="S21" i="38"/>
  <c r="O22" i="38"/>
  <c r="S27" i="38"/>
  <c r="F12" i="38"/>
  <c r="O17" i="38"/>
  <c r="O19" i="38"/>
  <c r="F33" i="38"/>
  <c r="F34" i="38"/>
  <c r="S11" i="38"/>
  <c r="O12" i="38"/>
  <c r="S24" i="38"/>
  <c r="F25" i="38"/>
  <c r="F27" i="38"/>
  <c r="S9" i="38"/>
  <c r="S16" i="38"/>
  <c r="F20" i="38"/>
  <c r="O25" i="38"/>
  <c r="F31" i="38"/>
  <c r="F8" i="38"/>
  <c r="F10" i="38"/>
  <c r="F23" i="38"/>
  <c r="F26" i="38"/>
  <c r="F24" i="38"/>
  <c r="F29" i="38"/>
  <c r="F32" i="38"/>
  <c r="O33" i="38"/>
  <c r="F15" i="38"/>
  <c r="F18" i="38"/>
  <c r="F7" i="38"/>
  <c r="F9" i="38"/>
  <c r="F13" i="38"/>
  <c r="F21" i="38"/>
  <c r="S34" i="38"/>
  <c r="O15" i="38"/>
  <c r="O18" i="38"/>
  <c r="O23" i="38"/>
  <c r="O26" i="38"/>
  <c r="O31" i="38"/>
  <c r="F16" i="38"/>
  <c r="O8" i="38"/>
  <c r="S10" i="38"/>
  <c r="S7" i="38"/>
  <c r="AG9" i="16" l="1"/>
  <c r="AG10" i="16"/>
  <c r="V34" i="37" l="1"/>
  <c r="T34" i="37"/>
  <c r="F34" i="37"/>
  <c r="V33" i="37"/>
  <c r="T33" i="37"/>
  <c r="S33" i="37"/>
  <c r="V32" i="37"/>
  <c r="T32" i="37"/>
  <c r="F32" i="37"/>
  <c r="V31" i="37"/>
  <c r="T31" i="37"/>
  <c r="S31" i="37"/>
  <c r="V30" i="37"/>
  <c r="T30" i="37"/>
  <c r="F30" i="37"/>
  <c r="V29" i="37"/>
  <c r="T29" i="37"/>
  <c r="S29" i="37"/>
  <c r="V28" i="37"/>
  <c r="T28" i="37"/>
  <c r="F28" i="37"/>
  <c r="V27" i="37"/>
  <c r="T27" i="37"/>
  <c r="S27" i="37"/>
  <c r="V26" i="37"/>
  <c r="T26" i="37"/>
  <c r="F26" i="37"/>
  <c r="V25" i="37"/>
  <c r="T25" i="37"/>
  <c r="S25" i="37"/>
  <c r="V24" i="37"/>
  <c r="T24" i="37"/>
  <c r="F24" i="37"/>
  <c r="V23" i="37"/>
  <c r="T23" i="37"/>
  <c r="S23" i="37"/>
  <c r="V22" i="37"/>
  <c r="T22" i="37"/>
  <c r="F22" i="37"/>
  <c r="V21" i="37"/>
  <c r="T21" i="37"/>
  <c r="S21" i="37"/>
  <c r="V20" i="37"/>
  <c r="T20" i="37"/>
  <c r="F20" i="37"/>
  <c r="V19" i="37"/>
  <c r="T19" i="37"/>
  <c r="S19" i="37"/>
  <c r="V18" i="37"/>
  <c r="T18" i="37"/>
  <c r="F18" i="37"/>
  <c r="V17" i="37"/>
  <c r="T17" i="37"/>
  <c r="S17" i="37"/>
  <c r="V16" i="37"/>
  <c r="T16" i="37"/>
  <c r="F16" i="37"/>
  <c r="V15" i="37"/>
  <c r="T15" i="37"/>
  <c r="S15" i="37"/>
  <c r="V14" i="37"/>
  <c r="T14" i="37"/>
  <c r="F14" i="37"/>
  <c r="V13" i="37"/>
  <c r="T13" i="37"/>
  <c r="S13" i="37"/>
  <c r="V12" i="37"/>
  <c r="T12" i="37"/>
  <c r="F12" i="37"/>
  <c r="V11" i="37"/>
  <c r="T11" i="37"/>
  <c r="S11" i="37"/>
  <c r="V10" i="37"/>
  <c r="T10" i="37"/>
  <c r="O10" i="37"/>
  <c r="AB9" i="37"/>
  <c r="AC9" i="37" s="1"/>
  <c r="V9" i="37"/>
  <c r="T9" i="37"/>
  <c r="F9" i="37"/>
  <c r="V8" i="37"/>
  <c r="T8" i="37"/>
  <c r="S8" i="37"/>
  <c r="S7" i="37"/>
  <c r="S22" i="37" l="1"/>
  <c r="S32" i="37"/>
  <c r="F7" i="37"/>
  <c r="S26" i="37"/>
  <c r="S12" i="37"/>
  <c r="S16" i="37"/>
  <c r="S28" i="37"/>
  <c r="S24" i="37"/>
  <c r="S20" i="37"/>
  <c r="S18" i="37"/>
  <c r="S34" i="37"/>
  <c r="S9" i="37"/>
  <c r="S14" i="37"/>
  <c r="S30" i="37"/>
  <c r="S10" i="37"/>
  <c r="F8" i="37"/>
  <c r="O9" i="37"/>
  <c r="F11" i="37"/>
  <c r="O12" i="37"/>
  <c r="F13" i="37"/>
  <c r="O14" i="37"/>
  <c r="F15" i="37"/>
  <c r="O16" i="37"/>
  <c r="F17" i="37"/>
  <c r="O18" i="37"/>
  <c r="F19" i="37"/>
  <c r="O20" i="37"/>
  <c r="F21" i="37"/>
  <c r="O22" i="37"/>
  <c r="F23" i="37"/>
  <c r="O24" i="37"/>
  <c r="F25" i="37"/>
  <c r="O26" i="37"/>
  <c r="F27" i="37"/>
  <c r="O28" i="37"/>
  <c r="F29" i="37"/>
  <c r="O30" i="37"/>
  <c r="F31" i="37"/>
  <c r="O32" i="37"/>
  <c r="F33" i="37"/>
  <c r="O34" i="37"/>
  <c r="F10" i="37"/>
  <c r="O7" i="37"/>
  <c r="O8" i="37"/>
  <c r="O11" i="37"/>
  <c r="O13" i="37"/>
  <c r="O15" i="37"/>
  <c r="O17" i="37"/>
  <c r="O19" i="37"/>
  <c r="O21" i="37"/>
  <c r="O23" i="37"/>
  <c r="O25" i="37"/>
  <c r="O27" i="37"/>
  <c r="O29" i="37"/>
  <c r="O31" i="37"/>
  <c r="O33" i="37"/>
  <c r="AG10" i="35" l="1"/>
  <c r="AH10" i="35" s="1"/>
  <c r="AG9" i="35"/>
  <c r="AH9" i="35" s="1"/>
  <c r="AA9" i="35"/>
  <c r="AA10" i="35"/>
  <c r="AA11" i="35"/>
  <c r="AA12" i="35"/>
  <c r="AA13" i="35"/>
  <c r="AA14" i="35"/>
  <c r="AA15" i="35"/>
  <c r="AA16" i="35"/>
  <c r="AA17" i="35"/>
  <c r="AA18" i="35"/>
  <c r="AA19" i="35"/>
  <c r="AA20" i="35"/>
  <c r="AA21" i="35"/>
  <c r="AA22" i="35"/>
  <c r="AA23" i="35"/>
  <c r="AA24" i="35"/>
  <c r="AA25" i="35"/>
  <c r="AA26" i="35"/>
  <c r="AA27" i="35"/>
  <c r="AA28" i="35"/>
  <c r="AA29" i="35"/>
  <c r="AA30" i="35"/>
  <c r="AA31" i="35"/>
  <c r="AA32" i="35"/>
  <c r="AA33" i="35"/>
  <c r="AA34" i="35"/>
  <c r="AA8" i="35"/>
  <c r="Z9" i="35"/>
  <c r="Z10" i="35"/>
  <c r="Z11" i="35"/>
  <c r="Z12" i="35"/>
  <c r="Z13" i="35"/>
  <c r="Z14" i="35"/>
  <c r="Z15" i="35"/>
  <c r="Z16" i="35"/>
  <c r="Z17" i="35"/>
  <c r="Z18" i="35"/>
  <c r="Z19" i="35"/>
  <c r="Z20" i="35"/>
  <c r="Z21" i="35"/>
  <c r="Z22" i="35"/>
  <c r="Z23" i="35"/>
  <c r="Z24" i="35"/>
  <c r="Z25" i="35"/>
  <c r="Z26" i="35"/>
  <c r="Z27" i="35"/>
  <c r="Z28" i="35"/>
  <c r="Z29" i="35"/>
  <c r="Z30" i="35"/>
  <c r="Z31" i="35"/>
  <c r="Z32" i="35"/>
  <c r="Z33" i="35"/>
  <c r="Z34" i="35"/>
  <c r="Z8" i="35"/>
  <c r="X9" i="35"/>
  <c r="X10" i="35"/>
  <c r="X11" i="35"/>
  <c r="X12" i="35"/>
  <c r="X13" i="35"/>
  <c r="X14" i="35"/>
  <c r="X15" i="35"/>
  <c r="X16" i="35"/>
  <c r="X17" i="35"/>
  <c r="X18" i="35"/>
  <c r="X19" i="35"/>
  <c r="X20" i="35"/>
  <c r="X21" i="35"/>
  <c r="X22" i="35"/>
  <c r="X23" i="35"/>
  <c r="X24" i="35"/>
  <c r="X25" i="35"/>
  <c r="X26" i="35"/>
  <c r="X27" i="35"/>
  <c r="X28" i="35"/>
  <c r="X29" i="35"/>
  <c r="X30" i="35"/>
  <c r="X31" i="35"/>
  <c r="X32" i="35"/>
  <c r="X33" i="35"/>
  <c r="X34" i="35"/>
  <c r="X8" i="35"/>
  <c r="B9" i="35" l="1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8" i="35"/>
  <c r="B7" i="35" l="1"/>
  <c r="J34" i="35" l="1"/>
  <c r="I34" i="35"/>
  <c r="Y34" i="35" s="1"/>
  <c r="H34" i="35"/>
  <c r="W34" i="35" s="1"/>
  <c r="V34" i="35"/>
  <c r="J33" i="35"/>
  <c r="I33" i="35"/>
  <c r="Y33" i="35" s="1"/>
  <c r="H33" i="35"/>
  <c r="W33" i="35" s="1"/>
  <c r="Q33" i="35"/>
  <c r="J32" i="35"/>
  <c r="I32" i="35"/>
  <c r="Y32" i="35" s="1"/>
  <c r="H32" i="35"/>
  <c r="W32" i="35" s="1"/>
  <c r="Q32" i="35"/>
  <c r="J31" i="35"/>
  <c r="I31" i="35"/>
  <c r="Y31" i="35" s="1"/>
  <c r="H31" i="35"/>
  <c r="W31" i="35" s="1"/>
  <c r="Q31" i="35"/>
  <c r="J30" i="35"/>
  <c r="I30" i="35"/>
  <c r="Y30" i="35" s="1"/>
  <c r="H30" i="35"/>
  <c r="W30" i="35" s="1"/>
  <c r="V30" i="35"/>
  <c r="J29" i="35"/>
  <c r="I29" i="35"/>
  <c r="Y29" i="35" s="1"/>
  <c r="H29" i="35"/>
  <c r="W29" i="35" s="1"/>
  <c r="Q29" i="35"/>
  <c r="J28" i="35"/>
  <c r="I28" i="35"/>
  <c r="Y28" i="35" s="1"/>
  <c r="H28" i="35"/>
  <c r="W28" i="35" s="1"/>
  <c r="V28" i="35"/>
  <c r="J27" i="35"/>
  <c r="I27" i="35"/>
  <c r="Y27" i="35" s="1"/>
  <c r="H27" i="35"/>
  <c r="W27" i="35" s="1"/>
  <c r="V27" i="35"/>
  <c r="J26" i="35"/>
  <c r="I26" i="35"/>
  <c r="Y26" i="35" s="1"/>
  <c r="H26" i="35"/>
  <c r="W26" i="35" s="1"/>
  <c r="Q26" i="35"/>
  <c r="J25" i="35"/>
  <c r="I25" i="35"/>
  <c r="Y25" i="35" s="1"/>
  <c r="H25" i="35"/>
  <c r="W25" i="35" s="1"/>
  <c r="V25" i="35"/>
  <c r="J24" i="35"/>
  <c r="I24" i="35"/>
  <c r="Y24" i="35" s="1"/>
  <c r="H24" i="35"/>
  <c r="W24" i="35" s="1"/>
  <c r="Q24" i="35"/>
  <c r="J23" i="35"/>
  <c r="I23" i="35"/>
  <c r="Y23" i="35" s="1"/>
  <c r="H23" i="35"/>
  <c r="W23" i="35" s="1"/>
  <c r="G23" i="35"/>
  <c r="Q23" i="35"/>
  <c r="J22" i="35"/>
  <c r="I22" i="35"/>
  <c r="Y22" i="35" s="1"/>
  <c r="H22" i="35"/>
  <c r="W22" i="35" s="1"/>
  <c r="Q22" i="35"/>
  <c r="J21" i="35"/>
  <c r="I21" i="35"/>
  <c r="Y21" i="35" s="1"/>
  <c r="H21" i="35"/>
  <c r="W21" i="35" s="1"/>
  <c r="V21" i="35"/>
  <c r="J20" i="35"/>
  <c r="I20" i="35"/>
  <c r="Y20" i="35" s="1"/>
  <c r="H20" i="35"/>
  <c r="W20" i="35" s="1"/>
  <c r="Q20" i="35"/>
  <c r="J19" i="35"/>
  <c r="I19" i="35"/>
  <c r="Y19" i="35" s="1"/>
  <c r="H19" i="35"/>
  <c r="W19" i="35" s="1"/>
  <c r="V19" i="35"/>
  <c r="J18" i="35"/>
  <c r="I18" i="35"/>
  <c r="Y18" i="35" s="1"/>
  <c r="H18" i="35"/>
  <c r="W18" i="35" s="1"/>
  <c r="V18" i="35"/>
  <c r="J17" i="35"/>
  <c r="I17" i="35"/>
  <c r="Y17" i="35" s="1"/>
  <c r="H17" i="35"/>
  <c r="W17" i="35" s="1"/>
  <c r="V17" i="35"/>
  <c r="J16" i="35"/>
  <c r="I16" i="35"/>
  <c r="Y16" i="35" s="1"/>
  <c r="H16" i="35"/>
  <c r="W16" i="35" s="1"/>
  <c r="Q16" i="35"/>
  <c r="J15" i="35"/>
  <c r="I15" i="35"/>
  <c r="Y15" i="35" s="1"/>
  <c r="H15" i="35"/>
  <c r="W15" i="35" s="1"/>
  <c r="V15" i="35"/>
  <c r="J14" i="35"/>
  <c r="I14" i="35"/>
  <c r="Y14" i="35" s="1"/>
  <c r="H14" i="35"/>
  <c r="W14" i="35" s="1"/>
  <c r="Q14" i="35"/>
  <c r="J13" i="35"/>
  <c r="I13" i="35"/>
  <c r="Y13" i="35" s="1"/>
  <c r="H13" i="35"/>
  <c r="W13" i="35" s="1"/>
  <c r="V13" i="35"/>
  <c r="J12" i="35"/>
  <c r="I12" i="35"/>
  <c r="Y12" i="35" s="1"/>
  <c r="H12" i="35"/>
  <c r="W12" i="35" s="1"/>
  <c r="Q12" i="35"/>
  <c r="J11" i="35"/>
  <c r="I11" i="35"/>
  <c r="Y11" i="35" s="1"/>
  <c r="H11" i="35"/>
  <c r="W11" i="35" s="1"/>
  <c r="Q11" i="35"/>
  <c r="J10" i="35"/>
  <c r="Y10" i="35"/>
  <c r="H10" i="35"/>
  <c r="W10" i="35" s="1"/>
  <c r="Q10" i="35"/>
  <c r="J9" i="35"/>
  <c r="I9" i="35"/>
  <c r="Y9" i="35" s="1"/>
  <c r="H9" i="35"/>
  <c r="W9" i="35" s="1"/>
  <c r="V9" i="35"/>
  <c r="J8" i="35"/>
  <c r="I8" i="35"/>
  <c r="Y8" i="35" s="1"/>
  <c r="H8" i="35"/>
  <c r="W8" i="35" s="1"/>
  <c r="G8" i="35"/>
  <c r="Q8" i="35"/>
  <c r="J7" i="35"/>
  <c r="I7" i="35"/>
  <c r="Y7" i="35" s="1"/>
  <c r="H7" i="35"/>
  <c r="W7" i="35" s="1"/>
  <c r="Q7" i="35"/>
  <c r="I5" i="35"/>
  <c r="H5" i="35"/>
  <c r="G7" i="35" l="1"/>
  <c r="G12" i="35"/>
  <c r="G14" i="35"/>
  <c r="G16" i="35"/>
  <c r="G32" i="35"/>
  <c r="G24" i="35"/>
  <c r="V33" i="35"/>
  <c r="G33" i="35"/>
  <c r="V20" i="35"/>
  <c r="V29" i="35"/>
  <c r="V14" i="35"/>
  <c r="V16" i="35"/>
  <c r="G20" i="35"/>
  <c r="V23" i="35"/>
  <c r="G29" i="35"/>
  <c r="V32" i="35"/>
  <c r="V11" i="35"/>
  <c r="G11" i="35"/>
  <c r="V7" i="35"/>
  <c r="V12" i="35"/>
  <c r="V24" i="35"/>
  <c r="V26" i="35"/>
  <c r="V8" i="35"/>
  <c r="G26" i="35"/>
  <c r="Q18" i="35"/>
  <c r="Q9" i="35"/>
  <c r="G10" i="35"/>
  <c r="V10" i="35"/>
  <c r="Q17" i="35"/>
  <c r="G18" i="35"/>
  <c r="Q19" i="35"/>
  <c r="Q21" i="35"/>
  <c r="G22" i="35"/>
  <c r="V22" i="35"/>
  <c r="Q30" i="35"/>
  <c r="G31" i="35"/>
  <c r="V31" i="35"/>
  <c r="G9" i="35"/>
  <c r="G17" i="35"/>
  <c r="G19" i="35"/>
  <c r="G21" i="35"/>
  <c r="G30" i="35"/>
  <c r="Q15" i="35"/>
  <c r="Q27" i="35"/>
  <c r="Q28" i="35"/>
  <c r="G15" i="35"/>
  <c r="G27" i="35"/>
  <c r="G28" i="35"/>
  <c r="Q13" i="35"/>
  <c r="Q25" i="35"/>
  <c r="Q34" i="35"/>
  <c r="G13" i="35"/>
  <c r="G25" i="35"/>
  <c r="G34" i="35"/>
  <c r="BA102" i="34"/>
  <c r="AY102" i="34" s="1"/>
  <c r="AR102" i="34"/>
  <c r="Q102" i="34" s="1"/>
  <c r="AP102" i="34"/>
  <c r="AO102" i="34" s="1"/>
  <c r="N102" i="34" s="1"/>
  <c r="AN102" i="34"/>
  <c r="AS102" i="34" s="1"/>
  <c r="AI102" i="34"/>
  <c r="BA101" i="34"/>
  <c r="AY101" i="34" s="1"/>
  <c r="AR101" i="34"/>
  <c r="Q101" i="34" s="1"/>
  <c r="AP101" i="34"/>
  <c r="O101" i="34" s="1"/>
  <c r="AN101" i="34"/>
  <c r="AS101" i="34" s="1"/>
  <c r="AI101" i="34"/>
  <c r="AJ102" i="34" s="1"/>
  <c r="BA100" i="34"/>
  <c r="AY100" i="34"/>
  <c r="AR100" i="34"/>
  <c r="Q100" i="34" s="1"/>
  <c r="AP100" i="34"/>
  <c r="AN100" i="34"/>
  <c r="AS100" i="34" s="1"/>
  <c r="AI100" i="34"/>
  <c r="AJ101" i="34" s="1"/>
  <c r="BA99" i="34"/>
  <c r="AY99" i="34" s="1"/>
  <c r="AR99" i="34"/>
  <c r="Q99" i="34" s="1"/>
  <c r="AP99" i="34"/>
  <c r="AN99" i="34"/>
  <c r="AS99" i="34" s="1"/>
  <c r="AJ99" i="34"/>
  <c r="AI99" i="34"/>
  <c r="BA98" i="34"/>
  <c r="AY98" i="34" s="1"/>
  <c r="AR98" i="34"/>
  <c r="Q98" i="34" s="1"/>
  <c r="AP98" i="34"/>
  <c r="O98" i="34" s="1"/>
  <c r="AN98" i="34"/>
  <c r="AS98" i="34" s="1"/>
  <c r="AI98" i="34"/>
  <c r="BA97" i="34"/>
  <c r="AY97" i="34"/>
  <c r="AR97" i="34"/>
  <c r="Q97" i="34" s="1"/>
  <c r="AP97" i="34"/>
  <c r="AN97" i="34"/>
  <c r="AS97" i="34" s="1"/>
  <c r="AI97" i="34"/>
  <c r="AJ98" i="34" s="1"/>
  <c r="BA96" i="34"/>
  <c r="AY96" i="34" s="1"/>
  <c r="AR96" i="34"/>
  <c r="AP96" i="34"/>
  <c r="AN96" i="34"/>
  <c r="AS96" i="34" s="1"/>
  <c r="AQ96" i="34" s="1"/>
  <c r="P96" i="34" s="1"/>
  <c r="BE96" i="34" s="1"/>
  <c r="AI96" i="34"/>
  <c r="Q96" i="34"/>
  <c r="O96" i="34"/>
  <c r="BA95" i="34"/>
  <c r="AY95" i="34" s="1"/>
  <c r="AR95" i="34"/>
  <c r="AP95" i="34"/>
  <c r="AN95" i="34"/>
  <c r="AS95" i="34" s="1"/>
  <c r="AI95" i="34"/>
  <c r="BA94" i="34"/>
  <c r="AY94" i="34" s="1"/>
  <c r="AR94" i="34"/>
  <c r="Q94" i="34" s="1"/>
  <c r="AP94" i="34"/>
  <c r="AN94" i="34"/>
  <c r="AS94" i="34" s="1"/>
  <c r="AI94" i="34"/>
  <c r="BA93" i="34"/>
  <c r="AY93" i="34" s="1"/>
  <c r="AR93" i="34"/>
  <c r="Q93" i="34" s="1"/>
  <c r="AP93" i="34"/>
  <c r="AN93" i="34"/>
  <c r="AS93" i="34" s="1"/>
  <c r="AI93" i="34"/>
  <c r="BA92" i="34"/>
  <c r="AY92" i="34"/>
  <c r="AS92" i="34"/>
  <c r="AR92" i="34"/>
  <c r="Q92" i="34" s="1"/>
  <c r="AP92" i="34"/>
  <c r="AN92" i="34"/>
  <c r="AI92" i="34"/>
  <c r="AJ93" i="34" s="1"/>
  <c r="BA91" i="34"/>
  <c r="AY91" i="34" s="1"/>
  <c r="AR91" i="34"/>
  <c r="Q91" i="34" s="1"/>
  <c r="AP91" i="34"/>
  <c r="AN91" i="34"/>
  <c r="AS91" i="34" s="1"/>
  <c r="AI91" i="34"/>
  <c r="AJ92" i="34" s="1"/>
  <c r="BA90" i="34"/>
  <c r="AY90" i="34" s="1"/>
  <c r="AR90" i="34"/>
  <c r="Q90" i="34" s="1"/>
  <c r="AP90" i="34"/>
  <c r="AN90" i="34"/>
  <c r="AS90" i="34" s="1"/>
  <c r="AJ90" i="34"/>
  <c r="AI90" i="34"/>
  <c r="O90" i="34"/>
  <c r="BA89" i="34"/>
  <c r="AY89" i="34" s="1"/>
  <c r="AR89" i="34"/>
  <c r="Q89" i="34" s="1"/>
  <c r="AP89" i="34"/>
  <c r="AN89" i="34"/>
  <c r="AS89" i="34" s="1"/>
  <c r="AI89" i="34"/>
  <c r="BA88" i="34"/>
  <c r="AY88" i="34" s="1"/>
  <c r="AR88" i="34"/>
  <c r="AP88" i="34"/>
  <c r="O88" i="34" s="1"/>
  <c r="AN88" i="34"/>
  <c r="AS88" i="34" s="1"/>
  <c r="AQ88" i="34" s="1"/>
  <c r="P88" i="34" s="1"/>
  <c r="AI88" i="34"/>
  <c r="AJ89" i="34" s="1"/>
  <c r="Q88" i="34"/>
  <c r="BA87" i="34"/>
  <c r="AY87" i="34" s="1"/>
  <c r="AR87" i="34"/>
  <c r="AP87" i="34"/>
  <c r="AN87" i="34"/>
  <c r="AS87" i="34" s="1"/>
  <c r="AI87" i="34"/>
  <c r="BA86" i="34"/>
  <c r="AY86" i="34" s="1"/>
  <c r="AR86" i="34"/>
  <c r="AP86" i="34"/>
  <c r="AN86" i="34"/>
  <c r="AS86" i="34" s="1"/>
  <c r="AI86" i="34"/>
  <c r="AJ87" i="34" s="1"/>
  <c r="Q86" i="34"/>
  <c r="BA85" i="34"/>
  <c r="AY85" i="34" s="1"/>
  <c r="AR85" i="34"/>
  <c r="Q85" i="34" s="1"/>
  <c r="AP85" i="34"/>
  <c r="AO85" i="34" s="1"/>
  <c r="N85" i="34" s="1"/>
  <c r="AN85" i="34"/>
  <c r="AS85" i="34" s="1"/>
  <c r="AI85" i="34"/>
  <c r="O85" i="34"/>
  <c r="BA84" i="34"/>
  <c r="AY84" i="34" s="1"/>
  <c r="AS84" i="34"/>
  <c r="AR84" i="34"/>
  <c r="AP84" i="34"/>
  <c r="AN84" i="34"/>
  <c r="AI84" i="34"/>
  <c r="Q84" i="34"/>
  <c r="BA83" i="34"/>
  <c r="AY83" i="34" s="1"/>
  <c r="AR83" i="34"/>
  <c r="Q83" i="34" s="1"/>
  <c r="AP83" i="34"/>
  <c r="AN83" i="34"/>
  <c r="AS83" i="34" s="1"/>
  <c r="AI83" i="34"/>
  <c r="BA82" i="34"/>
  <c r="AY82" i="34" s="1"/>
  <c r="AR82" i="34"/>
  <c r="Q82" i="34" s="1"/>
  <c r="AP82" i="34"/>
  <c r="AN82" i="34"/>
  <c r="AS82" i="34" s="1"/>
  <c r="AJ82" i="34"/>
  <c r="AI82" i="34"/>
  <c r="BA81" i="34"/>
  <c r="AY81" i="34"/>
  <c r="AS81" i="34"/>
  <c r="AR81" i="34"/>
  <c r="Q81" i="34" s="1"/>
  <c r="AP81" i="34"/>
  <c r="AN81" i="34"/>
  <c r="AI81" i="34"/>
  <c r="BA80" i="34"/>
  <c r="AY80" i="34" s="1"/>
  <c r="AS80" i="34"/>
  <c r="AR80" i="34"/>
  <c r="Q80" i="34" s="1"/>
  <c r="AP80" i="34"/>
  <c r="O80" i="34" s="1"/>
  <c r="AN80" i="34"/>
  <c r="AI80" i="34"/>
  <c r="AJ81" i="34" s="1"/>
  <c r="BA79" i="34"/>
  <c r="AY79" i="34"/>
  <c r="AS79" i="34"/>
  <c r="AR79" i="34"/>
  <c r="AP79" i="34"/>
  <c r="AN79" i="34"/>
  <c r="AI79" i="34"/>
  <c r="BA78" i="34"/>
  <c r="AY78" i="34" s="1"/>
  <c r="AS78" i="34"/>
  <c r="AR78" i="34"/>
  <c r="Q78" i="34" s="1"/>
  <c r="AP78" i="34"/>
  <c r="AN78" i="34"/>
  <c r="AI78" i="34"/>
  <c r="AJ79" i="34" s="1"/>
  <c r="O78" i="34"/>
  <c r="BA77" i="34"/>
  <c r="AY77" i="34" s="1"/>
  <c r="AR77" i="34"/>
  <c r="Q77" i="34" s="1"/>
  <c r="AP77" i="34"/>
  <c r="O77" i="34" s="1"/>
  <c r="AN77" i="34"/>
  <c r="AS77" i="34" s="1"/>
  <c r="AI77" i="34"/>
  <c r="AJ78" i="34" s="1"/>
  <c r="BA76" i="34"/>
  <c r="AY76" i="34"/>
  <c r="AS76" i="34"/>
  <c r="AR76" i="34"/>
  <c r="Q76" i="34" s="1"/>
  <c r="AP76" i="34"/>
  <c r="AN76" i="34"/>
  <c r="AI76" i="34"/>
  <c r="BA75" i="34"/>
  <c r="AY75" i="34"/>
  <c r="AR75" i="34"/>
  <c r="Q75" i="34" s="1"/>
  <c r="AP75" i="34"/>
  <c r="AN75" i="34"/>
  <c r="AS75" i="34" s="1"/>
  <c r="AI75" i="34"/>
  <c r="BA74" i="34"/>
  <c r="AY74" i="34" s="1"/>
  <c r="AR74" i="34"/>
  <c r="AP74" i="34"/>
  <c r="O74" i="34" s="1"/>
  <c r="AO74" i="34"/>
  <c r="N74" i="34" s="1"/>
  <c r="AN74" i="34"/>
  <c r="AS74" i="34" s="1"/>
  <c r="AI74" i="34"/>
  <c r="BA73" i="34"/>
  <c r="AY73" i="34"/>
  <c r="AR73" i="34"/>
  <c r="Q73" i="34" s="1"/>
  <c r="AP73" i="34"/>
  <c r="AN73" i="34"/>
  <c r="AS73" i="34" s="1"/>
  <c r="AI73" i="34"/>
  <c r="AJ74" i="34" s="1"/>
  <c r="BA72" i="34"/>
  <c r="AY72" i="34" s="1"/>
  <c r="AR72" i="34"/>
  <c r="AP72" i="34"/>
  <c r="O72" i="34" s="1"/>
  <c r="AN72" i="34"/>
  <c r="AS72" i="34" s="1"/>
  <c r="AQ72" i="34" s="1"/>
  <c r="P72" i="34" s="1"/>
  <c r="AI72" i="34"/>
  <c r="AJ73" i="34" s="1"/>
  <c r="Q72" i="34"/>
  <c r="BA71" i="34"/>
  <c r="AY71" i="34" s="1"/>
  <c r="AR71" i="34"/>
  <c r="AP71" i="34"/>
  <c r="AN71" i="34"/>
  <c r="AS71" i="34" s="1"/>
  <c r="AI71" i="34"/>
  <c r="BA70" i="34"/>
  <c r="AY70" i="34" s="1"/>
  <c r="AR70" i="34"/>
  <c r="Q70" i="34" s="1"/>
  <c r="AQ70" i="34"/>
  <c r="P70" i="34" s="1"/>
  <c r="AP70" i="34"/>
  <c r="AN70" i="34"/>
  <c r="AS70" i="34" s="1"/>
  <c r="AI70" i="34"/>
  <c r="AJ71" i="34" s="1"/>
  <c r="BA69" i="34"/>
  <c r="AY69" i="34" s="1"/>
  <c r="AR69" i="34"/>
  <c r="Q69" i="34" s="1"/>
  <c r="AP69" i="34"/>
  <c r="O69" i="34" s="1"/>
  <c r="AN69" i="34"/>
  <c r="AS69" i="34" s="1"/>
  <c r="AI69" i="34"/>
  <c r="AJ70" i="34" s="1"/>
  <c r="BA68" i="34"/>
  <c r="AY68" i="34"/>
  <c r="AS68" i="34"/>
  <c r="AR68" i="34"/>
  <c r="Q68" i="34" s="1"/>
  <c r="AP68" i="34"/>
  <c r="AN68" i="34"/>
  <c r="AI68" i="34"/>
  <c r="BA67" i="34"/>
  <c r="AY67" i="34" s="1"/>
  <c r="AS67" i="34"/>
  <c r="AR67" i="34"/>
  <c r="Q67" i="34" s="1"/>
  <c r="AQ67" i="34"/>
  <c r="P67" i="34" s="1"/>
  <c r="AP67" i="34"/>
  <c r="AO67" i="34" s="1"/>
  <c r="N67" i="34" s="1"/>
  <c r="AN67" i="34"/>
  <c r="AJ67" i="34"/>
  <c r="AI67" i="34"/>
  <c r="O67" i="34"/>
  <c r="BA66" i="34"/>
  <c r="AY66" i="34" s="1"/>
  <c r="AR66" i="34"/>
  <c r="Q66" i="34" s="1"/>
  <c r="AP66" i="34"/>
  <c r="AN66" i="34"/>
  <c r="AS66" i="34" s="1"/>
  <c r="AJ66" i="34"/>
  <c r="O66" i="34"/>
  <c r="BA65" i="34"/>
  <c r="AY65" i="34" s="1"/>
  <c r="AR65" i="34"/>
  <c r="AP65" i="34"/>
  <c r="AN65" i="34"/>
  <c r="AS65" i="34" s="1"/>
  <c r="AO65" i="34" s="1"/>
  <c r="N65" i="34" s="1"/>
  <c r="AW65" i="34" s="1"/>
  <c r="AJ65" i="34"/>
  <c r="AI65" i="34"/>
  <c r="O65" i="34"/>
  <c r="BA64" i="34"/>
  <c r="AY64" i="34" s="1"/>
  <c r="AR64" i="34"/>
  <c r="Q64" i="34" s="1"/>
  <c r="AP64" i="34"/>
  <c r="AN64" i="34"/>
  <c r="AS64" i="34" s="1"/>
  <c r="AI64" i="34"/>
  <c r="BA63" i="34"/>
  <c r="AY63" i="34" s="1"/>
  <c r="AR63" i="34"/>
  <c r="Q63" i="34" s="1"/>
  <c r="AP63" i="34"/>
  <c r="AN63" i="34"/>
  <c r="AS63" i="34" s="1"/>
  <c r="AQ63" i="34" s="1"/>
  <c r="P63" i="34" s="1"/>
  <c r="BF63" i="34" s="1"/>
  <c r="AI63" i="34"/>
  <c r="AJ64" i="34" s="1"/>
  <c r="O63" i="34"/>
  <c r="BA62" i="34"/>
  <c r="AY62" i="34" s="1"/>
  <c r="AR62" i="34"/>
  <c r="Q62" i="34" s="1"/>
  <c r="AP62" i="34"/>
  <c r="O62" i="34" s="1"/>
  <c r="AN62" i="34"/>
  <c r="AS62" i="34" s="1"/>
  <c r="AQ62" i="34" s="1"/>
  <c r="P62" i="34" s="1"/>
  <c r="AI62" i="34"/>
  <c r="BA61" i="34"/>
  <c r="AY61" i="34" s="1"/>
  <c r="AR61" i="34"/>
  <c r="AP61" i="34"/>
  <c r="AN61" i="34"/>
  <c r="AS61" i="34" s="1"/>
  <c r="AI61" i="34"/>
  <c r="AJ62" i="34" s="1"/>
  <c r="Q61" i="34"/>
  <c r="BA60" i="34"/>
  <c r="AY60" i="34" s="1"/>
  <c r="AR60" i="34"/>
  <c r="AQ60" i="34" s="1"/>
  <c r="P60" i="34" s="1"/>
  <c r="AP60" i="34"/>
  <c r="AN60" i="34"/>
  <c r="AS60" i="34" s="1"/>
  <c r="AI60" i="34"/>
  <c r="Q60" i="34"/>
  <c r="BA59" i="34"/>
  <c r="AY59" i="34" s="1"/>
  <c r="AR59" i="34"/>
  <c r="Q59" i="34" s="1"/>
  <c r="AP59" i="34"/>
  <c r="AN59" i="34"/>
  <c r="AS59" i="34" s="1"/>
  <c r="AI59" i="34"/>
  <c r="BA58" i="34"/>
  <c r="AY58" i="34" s="1"/>
  <c r="AS58" i="34"/>
  <c r="AQ58" i="34" s="1"/>
  <c r="AR58" i="34"/>
  <c r="Q58" i="34" s="1"/>
  <c r="AP58" i="34"/>
  <c r="AN58" i="34"/>
  <c r="AI58" i="34"/>
  <c r="AJ59" i="34" s="1"/>
  <c r="P58" i="34"/>
  <c r="BA57" i="34"/>
  <c r="AY57" i="34" s="1"/>
  <c r="AR57" i="34"/>
  <c r="Q57" i="34" s="1"/>
  <c r="AP57" i="34"/>
  <c r="AO57" i="34"/>
  <c r="N57" i="34" s="1"/>
  <c r="AN57" i="34"/>
  <c r="AS57" i="34" s="1"/>
  <c r="AI57" i="34"/>
  <c r="AJ58" i="34" s="1"/>
  <c r="O57" i="34"/>
  <c r="BA56" i="34"/>
  <c r="AY56" i="34"/>
  <c r="AR56" i="34"/>
  <c r="Q56" i="34" s="1"/>
  <c r="AP56" i="34"/>
  <c r="AN56" i="34"/>
  <c r="AS56" i="34" s="1"/>
  <c r="AI56" i="34"/>
  <c r="O56" i="34"/>
  <c r="BA55" i="34"/>
  <c r="AY55" i="34"/>
  <c r="AR55" i="34"/>
  <c r="Q55" i="34" s="1"/>
  <c r="AP55" i="34"/>
  <c r="AN55" i="34"/>
  <c r="AS55" i="34" s="1"/>
  <c r="AI55" i="34"/>
  <c r="AJ56" i="34" s="1"/>
  <c r="O55" i="34"/>
  <c r="BA54" i="34"/>
  <c r="AY54" i="34" s="1"/>
  <c r="AR54" i="34"/>
  <c r="Q54" i="34" s="1"/>
  <c r="AP54" i="34"/>
  <c r="AN54" i="34"/>
  <c r="AS54" i="34" s="1"/>
  <c r="AI54" i="34"/>
  <c r="O54" i="34"/>
  <c r="BA53" i="34"/>
  <c r="AY53" i="34" s="1"/>
  <c r="AS53" i="34"/>
  <c r="AQ53" i="34" s="1"/>
  <c r="P53" i="34" s="1"/>
  <c r="AR53" i="34"/>
  <c r="Q53" i="34" s="1"/>
  <c r="AP53" i="34"/>
  <c r="AN53" i="34"/>
  <c r="AI53" i="34"/>
  <c r="BA52" i="34"/>
  <c r="AY52" i="34" s="1"/>
  <c r="AS52" i="34"/>
  <c r="AR52" i="34"/>
  <c r="Q52" i="34" s="1"/>
  <c r="AP52" i="34"/>
  <c r="AN52" i="34"/>
  <c r="AI52" i="34"/>
  <c r="O52" i="34"/>
  <c r="BA51" i="34"/>
  <c r="AY51" i="34"/>
  <c r="AR51" i="34"/>
  <c r="Q51" i="34" s="1"/>
  <c r="BG51" i="34" s="1"/>
  <c r="AP51" i="34"/>
  <c r="AN51" i="34"/>
  <c r="AS51" i="34" s="1"/>
  <c r="AQ51" i="34" s="1"/>
  <c r="P51" i="34" s="1"/>
  <c r="AI51" i="34"/>
  <c r="AJ52" i="34" s="1"/>
  <c r="O51" i="34"/>
  <c r="BA50" i="34"/>
  <c r="AY50" i="34" s="1"/>
  <c r="AR50" i="34"/>
  <c r="AP50" i="34"/>
  <c r="AN50" i="34"/>
  <c r="AS50" i="34" s="1"/>
  <c r="AI50" i="34"/>
  <c r="AJ51" i="34" s="1"/>
  <c r="Q50" i="34"/>
  <c r="BA49" i="34"/>
  <c r="AY49" i="34" s="1"/>
  <c r="AS49" i="34"/>
  <c r="AR49" i="34"/>
  <c r="Q49" i="34" s="1"/>
  <c r="AP49" i="34"/>
  <c r="AN49" i="34"/>
  <c r="AI49" i="34"/>
  <c r="AJ50" i="34" s="1"/>
  <c r="O49" i="34"/>
  <c r="BA48" i="34"/>
  <c r="AY48" i="34" s="1"/>
  <c r="AS48" i="34"/>
  <c r="AR48" i="34"/>
  <c r="Q48" i="34" s="1"/>
  <c r="AP48" i="34"/>
  <c r="AN48" i="34"/>
  <c r="AI48" i="34"/>
  <c r="O48" i="34"/>
  <c r="BA47" i="34"/>
  <c r="AY47" i="34" s="1"/>
  <c r="AR47" i="34"/>
  <c r="AP47" i="34"/>
  <c r="AN47" i="34"/>
  <c r="AS47" i="34" s="1"/>
  <c r="AQ47" i="34" s="1"/>
  <c r="P47" i="34" s="1"/>
  <c r="AI47" i="34"/>
  <c r="Q47" i="34"/>
  <c r="BA46" i="34"/>
  <c r="AY46" i="34" s="1"/>
  <c r="AR46" i="34"/>
  <c r="Q46" i="34" s="1"/>
  <c r="AP46" i="34"/>
  <c r="AN46" i="34"/>
  <c r="AS46" i="34" s="1"/>
  <c r="AO46" i="34" s="1"/>
  <c r="N46" i="34" s="1"/>
  <c r="AI46" i="34"/>
  <c r="O46" i="34"/>
  <c r="BA45" i="34"/>
  <c r="AY45" i="34" s="1"/>
  <c r="AR45" i="34"/>
  <c r="Q45" i="34" s="1"/>
  <c r="AP45" i="34"/>
  <c r="AN45" i="34"/>
  <c r="AS45" i="34" s="1"/>
  <c r="AI45" i="34"/>
  <c r="AJ46" i="34" s="1"/>
  <c r="BA44" i="34"/>
  <c r="AY44" i="34" s="1"/>
  <c r="AR44" i="34"/>
  <c r="AP44" i="34"/>
  <c r="AN44" i="34"/>
  <c r="AS44" i="34" s="1"/>
  <c r="AI44" i="34"/>
  <c r="Q44" i="34"/>
  <c r="BA43" i="34"/>
  <c r="AY43" i="34" s="1"/>
  <c r="AR43" i="34"/>
  <c r="Q43" i="34" s="1"/>
  <c r="AP43" i="34"/>
  <c r="O43" i="34" s="1"/>
  <c r="AN43" i="34"/>
  <c r="AS43" i="34" s="1"/>
  <c r="AI43" i="34"/>
  <c r="BA42" i="34"/>
  <c r="AY42" i="34" s="1"/>
  <c r="AS42" i="34"/>
  <c r="AR42" i="34"/>
  <c r="Q42" i="34" s="1"/>
  <c r="AP42" i="34"/>
  <c r="AN42" i="34"/>
  <c r="AI42" i="34"/>
  <c r="BA41" i="34"/>
  <c r="AY41" i="34" s="1"/>
  <c r="AR41" i="34"/>
  <c r="AQ41" i="34"/>
  <c r="P41" i="34" s="1"/>
  <c r="AP41" i="34"/>
  <c r="AN41" i="34"/>
  <c r="AS41" i="34" s="1"/>
  <c r="AI41" i="34"/>
  <c r="Q41" i="34"/>
  <c r="BA40" i="34"/>
  <c r="AY40" i="34" s="1"/>
  <c r="AR40" i="34"/>
  <c r="AP40" i="34"/>
  <c r="O40" i="34" s="1"/>
  <c r="AN40" i="34"/>
  <c r="AS40" i="34" s="1"/>
  <c r="AI40" i="34"/>
  <c r="Q40" i="34"/>
  <c r="BA39" i="34"/>
  <c r="AY39" i="34"/>
  <c r="AR39" i="34"/>
  <c r="Q39" i="34" s="1"/>
  <c r="AP39" i="34"/>
  <c r="AN39" i="34"/>
  <c r="AS39" i="34" s="1"/>
  <c r="AI39" i="34"/>
  <c r="BA38" i="34"/>
  <c r="AY38" i="34" s="1"/>
  <c r="AR38" i="34"/>
  <c r="AP38" i="34"/>
  <c r="AN38" i="34"/>
  <c r="AS38" i="34" s="1"/>
  <c r="AI38" i="34"/>
  <c r="AJ39" i="34" s="1"/>
  <c r="Q38" i="34"/>
  <c r="O38" i="34"/>
  <c r="BA37" i="34"/>
  <c r="AY37" i="34" s="1"/>
  <c r="AR37" i="34"/>
  <c r="Q37" i="34" s="1"/>
  <c r="BG37" i="34" s="1"/>
  <c r="AP37" i="34"/>
  <c r="O37" i="34" s="1"/>
  <c r="AN37" i="34"/>
  <c r="AS37" i="34" s="1"/>
  <c r="AQ37" i="34" s="1"/>
  <c r="P37" i="34" s="1"/>
  <c r="BF37" i="34" s="1"/>
  <c r="AI37" i="34"/>
  <c r="BA36" i="34"/>
  <c r="AY36" i="34" s="1"/>
  <c r="AR36" i="34"/>
  <c r="Q36" i="34" s="1"/>
  <c r="AP36" i="34"/>
  <c r="AO36" i="34"/>
  <c r="N36" i="34" s="1"/>
  <c r="AN36" i="34"/>
  <c r="AS36" i="34" s="1"/>
  <c r="AI36" i="34"/>
  <c r="O36" i="34"/>
  <c r="BA35" i="34"/>
  <c r="AY35" i="34" s="1"/>
  <c r="AR35" i="34"/>
  <c r="Q35" i="34" s="1"/>
  <c r="AP35" i="34"/>
  <c r="O35" i="34" s="1"/>
  <c r="AN35" i="34"/>
  <c r="AS35" i="34" s="1"/>
  <c r="AI35" i="34"/>
  <c r="AJ35" i="34" s="1"/>
  <c r="BA34" i="34"/>
  <c r="AY34" i="34" s="1"/>
  <c r="AS34" i="34"/>
  <c r="AQ34" i="34" s="1"/>
  <c r="P34" i="34" s="1"/>
  <c r="AR34" i="34"/>
  <c r="Q34" i="34" s="1"/>
  <c r="AP34" i="34"/>
  <c r="AN34" i="34"/>
  <c r="AI34" i="34"/>
  <c r="BA33" i="34"/>
  <c r="AY33" i="34" s="1"/>
  <c r="AR33" i="34"/>
  <c r="AP33" i="34"/>
  <c r="AN33" i="34"/>
  <c r="AS33" i="34" s="1"/>
  <c r="AI33" i="34"/>
  <c r="Q33" i="34"/>
  <c r="O33" i="34"/>
  <c r="BA32" i="34"/>
  <c r="AY32" i="34" s="1"/>
  <c r="AR32" i="34"/>
  <c r="Q32" i="34" s="1"/>
  <c r="AP32" i="34"/>
  <c r="AN32" i="34"/>
  <c r="AS32" i="34" s="1"/>
  <c r="AI32" i="34"/>
  <c r="AJ33" i="34" s="1"/>
  <c r="O32" i="34"/>
  <c r="BA31" i="34"/>
  <c r="AY31" i="34" s="1"/>
  <c r="AR31" i="34"/>
  <c r="AP31" i="34"/>
  <c r="AN31" i="34"/>
  <c r="AS31" i="34" s="1"/>
  <c r="AQ31" i="34" s="1"/>
  <c r="P31" i="34" s="1"/>
  <c r="AI31" i="34"/>
  <c r="Q31" i="34"/>
  <c r="BA30" i="34"/>
  <c r="AY30" i="34" s="1"/>
  <c r="AR30" i="34"/>
  <c r="AP30" i="34"/>
  <c r="AN30" i="34"/>
  <c r="AS30" i="34" s="1"/>
  <c r="AI30" i="34"/>
  <c r="Q30" i="34"/>
  <c r="O30" i="34"/>
  <c r="BA29" i="34"/>
  <c r="AY29" i="34" s="1"/>
  <c r="AR29" i="34"/>
  <c r="Q29" i="34" s="1"/>
  <c r="AP29" i="34"/>
  <c r="AN29" i="34"/>
  <c r="AS29" i="34" s="1"/>
  <c r="AI29" i="34"/>
  <c r="AJ30" i="34" s="1"/>
  <c r="O29" i="34"/>
  <c r="BA28" i="34"/>
  <c r="AY28" i="34" s="1"/>
  <c r="AR28" i="34"/>
  <c r="Q28" i="34" s="1"/>
  <c r="AP28" i="34"/>
  <c r="AN28" i="34"/>
  <c r="AS28" i="34" s="1"/>
  <c r="AI28" i="34"/>
  <c r="AJ29" i="34" s="1"/>
  <c r="O28" i="34"/>
  <c r="BA27" i="34"/>
  <c r="AY27" i="34" s="1"/>
  <c r="AS27" i="34"/>
  <c r="AR27" i="34"/>
  <c r="Q27" i="34" s="1"/>
  <c r="AP27" i="34"/>
  <c r="AN27" i="34"/>
  <c r="AI27" i="34"/>
  <c r="BA26" i="34"/>
  <c r="AY26" i="34" s="1"/>
  <c r="AR26" i="34"/>
  <c r="Q26" i="34" s="1"/>
  <c r="AP26" i="34"/>
  <c r="O26" i="34" s="1"/>
  <c r="AN26" i="34"/>
  <c r="AS26" i="34" s="1"/>
  <c r="AI26" i="34"/>
  <c r="BA25" i="34"/>
  <c r="AY25" i="34" s="1"/>
  <c r="AR25" i="34"/>
  <c r="Q25" i="34" s="1"/>
  <c r="AP25" i="34"/>
  <c r="AN25" i="34"/>
  <c r="AS25" i="34" s="1"/>
  <c r="AI25" i="34"/>
  <c r="BA24" i="34"/>
  <c r="AY24" i="34" s="1"/>
  <c r="AR24" i="34"/>
  <c r="AQ24" i="34"/>
  <c r="P24" i="34" s="1"/>
  <c r="AP24" i="34"/>
  <c r="AN24" i="34"/>
  <c r="AS24" i="34" s="1"/>
  <c r="AI24" i="34"/>
  <c r="AJ25" i="34" s="1"/>
  <c r="Q24" i="34"/>
  <c r="BA23" i="34"/>
  <c r="AY23" i="34"/>
  <c r="AR23" i="34"/>
  <c r="Q23" i="34" s="1"/>
  <c r="AP23" i="34"/>
  <c r="AO23" i="34"/>
  <c r="N23" i="34" s="1"/>
  <c r="AN23" i="34"/>
  <c r="AS23" i="34" s="1"/>
  <c r="AI23" i="34"/>
  <c r="O23" i="34"/>
  <c r="BA22" i="34"/>
  <c r="AY22" i="34" s="1"/>
  <c r="AS22" i="34"/>
  <c r="AR22" i="34"/>
  <c r="Q22" i="34" s="1"/>
  <c r="AP22" i="34"/>
  <c r="AN22" i="34"/>
  <c r="AI22" i="34"/>
  <c r="AJ23" i="34" s="1"/>
  <c r="BA21" i="34"/>
  <c r="AY21" i="34" s="1"/>
  <c r="AS21" i="34"/>
  <c r="AQ21" i="34" s="1"/>
  <c r="P21" i="34" s="1"/>
  <c r="AR21" i="34"/>
  <c r="Q21" i="34" s="1"/>
  <c r="AP21" i="34"/>
  <c r="O21" i="34" s="1"/>
  <c r="AN21" i="34"/>
  <c r="AI21" i="34"/>
  <c r="BA20" i="34"/>
  <c r="AY20" i="34" s="1"/>
  <c r="AS20" i="34"/>
  <c r="AQ20" i="34" s="1"/>
  <c r="AR20" i="34"/>
  <c r="Q20" i="34" s="1"/>
  <c r="AP20" i="34"/>
  <c r="AN20" i="34"/>
  <c r="AI20" i="34"/>
  <c r="P20" i="34"/>
  <c r="BA19" i="34"/>
  <c r="AY19" i="34" s="1"/>
  <c r="AR19" i="34"/>
  <c r="Q19" i="34" s="1"/>
  <c r="AP19" i="34"/>
  <c r="AN19" i="34"/>
  <c r="AS19" i="34" s="1"/>
  <c r="AI19" i="34"/>
  <c r="AJ20" i="34" s="1"/>
  <c r="BA18" i="34"/>
  <c r="AY18" i="34" s="1"/>
  <c r="AR18" i="34"/>
  <c r="Q18" i="34" s="1"/>
  <c r="AP18" i="34"/>
  <c r="AO18" i="34" s="1"/>
  <c r="N18" i="34" s="1"/>
  <c r="AN18" i="34"/>
  <c r="AS18" i="34" s="1"/>
  <c r="AI18" i="34"/>
  <c r="BA17" i="34"/>
  <c r="AY17" i="34"/>
  <c r="AS17" i="34"/>
  <c r="AR17" i="34"/>
  <c r="Q17" i="34" s="1"/>
  <c r="AP17" i="34"/>
  <c r="AN17" i="34"/>
  <c r="AI17" i="34"/>
  <c r="O17" i="34"/>
  <c r="BA16" i="34"/>
  <c r="AY16" i="34"/>
  <c r="AR16" i="34"/>
  <c r="Q16" i="34" s="1"/>
  <c r="AP16" i="34"/>
  <c r="O16" i="34" s="1"/>
  <c r="AN16" i="34"/>
  <c r="AS16" i="34" s="1"/>
  <c r="AI16" i="34"/>
  <c r="BA15" i="34"/>
  <c r="AY15" i="34"/>
  <c r="AR15" i="34"/>
  <c r="AP15" i="34"/>
  <c r="AO15" i="34" s="1"/>
  <c r="N15" i="34" s="1"/>
  <c r="AN15" i="34"/>
  <c r="AS15" i="34" s="1"/>
  <c r="AI15" i="34"/>
  <c r="BA14" i="34"/>
  <c r="AY14" i="34" s="1"/>
  <c r="AR14" i="34"/>
  <c r="Q14" i="34" s="1"/>
  <c r="AP14" i="34"/>
  <c r="AN14" i="34"/>
  <c r="AS14" i="34" s="1"/>
  <c r="AI14" i="34"/>
  <c r="BA13" i="34"/>
  <c r="AY13" i="34" s="1"/>
  <c r="AR13" i="34"/>
  <c r="Q13" i="34" s="1"/>
  <c r="AP13" i="34"/>
  <c r="O13" i="34" s="1"/>
  <c r="AN13" i="34"/>
  <c r="AS13" i="34" s="1"/>
  <c r="AI13" i="34"/>
  <c r="AJ14" i="34" s="1"/>
  <c r="BA12" i="34"/>
  <c r="AY12" i="34"/>
  <c r="AS12" i="34"/>
  <c r="AR12" i="34"/>
  <c r="Q12" i="34" s="1"/>
  <c r="AP12" i="34"/>
  <c r="AN12" i="34"/>
  <c r="AI12" i="34"/>
  <c r="BA11" i="34"/>
  <c r="AY11" i="34" s="1"/>
  <c r="AS11" i="34"/>
  <c r="AR11" i="34"/>
  <c r="Q11" i="34" s="1"/>
  <c r="AQ11" i="34"/>
  <c r="P11" i="34" s="1"/>
  <c r="AP11" i="34"/>
  <c r="AN11" i="34"/>
  <c r="AI11" i="34"/>
  <c r="O11" i="34"/>
  <c r="BA10" i="34"/>
  <c r="AY10" i="34" s="1"/>
  <c r="AR10" i="34"/>
  <c r="Q10" i="34" s="1"/>
  <c r="AP10" i="34"/>
  <c r="AN10" i="34"/>
  <c r="AS10" i="34" s="1"/>
  <c r="AI10" i="34"/>
  <c r="BA9" i="34"/>
  <c r="AY9" i="34" s="1"/>
  <c r="AS9" i="34"/>
  <c r="AO9" i="34" s="1"/>
  <c r="N9" i="34" s="1"/>
  <c r="AR9" i="34"/>
  <c r="Q9" i="34" s="1"/>
  <c r="AP9" i="34"/>
  <c r="AN9" i="34"/>
  <c r="AI9" i="34"/>
  <c r="AJ10" i="34" s="1"/>
  <c r="O9" i="34"/>
  <c r="BA8" i="34"/>
  <c r="AY8" i="34" s="1"/>
  <c r="AS8" i="34"/>
  <c r="AR8" i="34"/>
  <c r="Q8" i="34" s="1"/>
  <c r="AP8" i="34"/>
  <c r="O8" i="34" s="1"/>
  <c r="AN8" i="34"/>
  <c r="BA7" i="34"/>
  <c r="AY7" i="34"/>
  <c r="AR7" i="34"/>
  <c r="Q7" i="34" s="1"/>
  <c r="AP7" i="34"/>
  <c r="AN7" i="34"/>
  <c r="AS7" i="34" s="1"/>
  <c r="AU37" i="33"/>
  <c r="AS37" i="33"/>
  <c r="AK37" i="33"/>
  <c r="P37" i="33" s="1"/>
  <c r="AI37" i="33"/>
  <c r="N37" i="33" s="1"/>
  <c r="AH37" i="33"/>
  <c r="AM37" i="33" s="1"/>
  <c r="AU36" i="33"/>
  <c r="AS36" i="33"/>
  <c r="AK36" i="33"/>
  <c r="P36" i="33" s="1"/>
  <c r="AI36" i="33"/>
  <c r="N36" i="33" s="1"/>
  <c r="AH36" i="33"/>
  <c r="AM36" i="33" s="1"/>
  <c r="AJ36" i="33" s="1"/>
  <c r="O36" i="33" s="1"/>
  <c r="AU34" i="33"/>
  <c r="AS34" i="33"/>
  <c r="AK34" i="33"/>
  <c r="P34" i="33" s="1"/>
  <c r="AI34" i="33"/>
  <c r="N34" i="33" s="1"/>
  <c r="AH34" i="33"/>
  <c r="AM34" i="33" s="1"/>
  <c r="AU33" i="33"/>
  <c r="AS33" i="33"/>
  <c r="AK33" i="33"/>
  <c r="P33" i="33" s="1"/>
  <c r="AI33" i="33"/>
  <c r="N33" i="33" s="1"/>
  <c r="AH33" i="33"/>
  <c r="AM33" i="33" s="1"/>
  <c r="AJ33" i="33" s="1"/>
  <c r="O33" i="33" s="1"/>
  <c r="AU32" i="33"/>
  <c r="AS32" i="33" s="1"/>
  <c r="AK32" i="33"/>
  <c r="P32" i="33" s="1"/>
  <c r="AI32" i="33"/>
  <c r="AH32" i="33"/>
  <c r="AM32" i="33" s="1"/>
  <c r="N32" i="33"/>
  <c r="AU31" i="33"/>
  <c r="AS31" i="33" s="1"/>
  <c r="AK31" i="33"/>
  <c r="P31" i="33" s="1"/>
  <c r="AI31" i="33"/>
  <c r="AH31" i="33"/>
  <c r="AM31" i="33" s="1"/>
  <c r="N31" i="33"/>
  <c r="AU29" i="33"/>
  <c r="AS29" i="33"/>
  <c r="AK29" i="33"/>
  <c r="P29" i="33" s="1"/>
  <c r="AI29" i="33"/>
  <c r="N29" i="33" s="1"/>
  <c r="AH29" i="33"/>
  <c r="AM29" i="33" s="1"/>
  <c r="AU28" i="33"/>
  <c r="AS28" i="33" s="1"/>
  <c r="AK28" i="33"/>
  <c r="P28" i="33" s="1"/>
  <c r="AI28" i="33"/>
  <c r="AH28" i="33"/>
  <c r="AM28" i="33" s="1"/>
  <c r="N28" i="33"/>
  <c r="AU27" i="33"/>
  <c r="AS27" i="33" s="1"/>
  <c r="AK27" i="33"/>
  <c r="P27" i="33" s="1"/>
  <c r="AI27" i="33"/>
  <c r="AH27" i="33"/>
  <c r="AM27" i="33" s="1"/>
  <c r="AL27" i="33" s="1"/>
  <c r="Q27" i="33" s="1"/>
  <c r="N27" i="33"/>
  <c r="AU26" i="33"/>
  <c r="AS26" i="33" s="1"/>
  <c r="AK26" i="33"/>
  <c r="P26" i="33" s="1"/>
  <c r="AJ26" i="33"/>
  <c r="AP26" i="33" s="1"/>
  <c r="AI26" i="33"/>
  <c r="AH26" i="33"/>
  <c r="AM26" i="33" s="1"/>
  <c r="N26" i="33"/>
  <c r="AU25" i="33"/>
  <c r="AS25" i="33"/>
  <c r="AK25" i="33"/>
  <c r="P25" i="33" s="1"/>
  <c r="AI25" i="33"/>
  <c r="N25" i="33" s="1"/>
  <c r="AH25" i="33"/>
  <c r="AM25" i="33" s="1"/>
  <c r="AJ25" i="33" s="1"/>
  <c r="AU24" i="33"/>
  <c r="AS24" i="33" s="1"/>
  <c r="AL24" i="33"/>
  <c r="Q24" i="33" s="1"/>
  <c r="AK24" i="33"/>
  <c r="AI24" i="33"/>
  <c r="AH24" i="33"/>
  <c r="AM24" i="33" s="1"/>
  <c r="AJ24" i="33" s="1"/>
  <c r="O24" i="33" s="1"/>
  <c r="P24" i="33"/>
  <c r="N24" i="33"/>
  <c r="AU23" i="33"/>
  <c r="AS23" i="33" s="1"/>
  <c r="AK23" i="33"/>
  <c r="AI23" i="33"/>
  <c r="AJ23" i="33" s="1"/>
  <c r="AH23" i="33"/>
  <c r="AM23" i="33" s="1"/>
  <c r="AL23" i="33" s="1"/>
  <c r="Q23" i="33" s="1"/>
  <c r="P23" i="33"/>
  <c r="N23" i="33"/>
  <c r="AU22" i="33"/>
  <c r="AS22" i="33" s="1"/>
  <c r="AK22" i="33"/>
  <c r="AI22" i="33"/>
  <c r="AH22" i="33"/>
  <c r="AM22" i="33" s="1"/>
  <c r="P22" i="33"/>
  <c r="N22" i="33"/>
  <c r="AU21" i="33"/>
  <c r="AS21" i="33"/>
  <c r="AK21" i="33"/>
  <c r="AI21" i="33"/>
  <c r="N21" i="33" s="1"/>
  <c r="AH21" i="33"/>
  <c r="AM21" i="33" s="1"/>
  <c r="P21" i="33"/>
  <c r="AU20" i="33"/>
  <c r="AS20" i="33" s="1"/>
  <c r="AK20" i="33"/>
  <c r="P20" i="33" s="1"/>
  <c r="AI20" i="33"/>
  <c r="N20" i="33" s="1"/>
  <c r="AH20" i="33"/>
  <c r="AM20" i="33" s="1"/>
  <c r="AU19" i="33"/>
  <c r="AS19" i="33" s="1"/>
  <c r="AK19" i="33"/>
  <c r="P19" i="33" s="1"/>
  <c r="AI19" i="33"/>
  <c r="N19" i="33" s="1"/>
  <c r="AH19" i="33"/>
  <c r="AM19" i="33" s="1"/>
  <c r="AU18" i="33"/>
  <c r="AS18" i="33" s="1"/>
  <c r="AK18" i="33"/>
  <c r="P18" i="33" s="1"/>
  <c r="AI18" i="33"/>
  <c r="N18" i="33" s="1"/>
  <c r="AH18" i="33"/>
  <c r="AM18" i="33" s="1"/>
  <c r="AU17" i="33"/>
  <c r="AS17" i="33" s="1"/>
  <c r="AK17" i="33"/>
  <c r="P17" i="33" s="1"/>
  <c r="AI17" i="33"/>
  <c r="N17" i="33" s="1"/>
  <c r="AH17" i="33"/>
  <c r="AM17" i="33" s="1"/>
  <c r="AU16" i="33"/>
  <c r="AS16" i="33" s="1"/>
  <c r="AK16" i="33"/>
  <c r="P16" i="33" s="1"/>
  <c r="AI16" i="33"/>
  <c r="N16" i="33" s="1"/>
  <c r="AH16" i="33"/>
  <c r="AM16" i="33" s="1"/>
  <c r="AU15" i="33"/>
  <c r="AS15" i="33" s="1"/>
  <c r="AK15" i="33"/>
  <c r="P15" i="33" s="1"/>
  <c r="AI15" i="33"/>
  <c r="N15" i="33" s="1"/>
  <c r="AH15" i="33"/>
  <c r="AM15" i="33" s="1"/>
  <c r="AU14" i="33"/>
  <c r="AS14" i="33" s="1"/>
  <c r="AK14" i="33"/>
  <c r="P14" i="33" s="1"/>
  <c r="AI14" i="33"/>
  <c r="N14" i="33" s="1"/>
  <c r="AH14" i="33"/>
  <c r="AM14" i="33" s="1"/>
  <c r="AU13" i="33"/>
  <c r="AS13" i="33" s="1"/>
  <c r="AK13" i="33"/>
  <c r="P13" i="33" s="1"/>
  <c r="AI13" i="33"/>
  <c r="N13" i="33" s="1"/>
  <c r="AH13" i="33"/>
  <c r="AM13" i="33" s="1"/>
  <c r="AU12" i="33"/>
  <c r="AS12" i="33" s="1"/>
  <c r="AK12" i="33"/>
  <c r="P12" i="33" s="1"/>
  <c r="AI12" i="33"/>
  <c r="N12" i="33" s="1"/>
  <c r="AH12" i="33"/>
  <c r="AM12" i="33" s="1"/>
  <c r="AU11" i="33"/>
  <c r="AS11" i="33" s="1"/>
  <c r="AK11" i="33"/>
  <c r="P11" i="33" s="1"/>
  <c r="AI11" i="33"/>
  <c r="N11" i="33" s="1"/>
  <c r="AH11" i="33"/>
  <c r="AM11" i="33" s="1"/>
  <c r="AU10" i="33"/>
  <c r="AS10" i="33" s="1"/>
  <c r="AK10" i="33"/>
  <c r="P10" i="33" s="1"/>
  <c r="AI10" i="33"/>
  <c r="N10" i="33" s="1"/>
  <c r="AH10" i="33"/>
  <c r="AM10" i="33" s="1"/>
  <c r="AU9" i="33"/>
  <c r="AS9" i="33" s="1"/>
  <c r="AK9" i="33"/>
  <c r="P9" i="33" s="1"/>
  <c r="AI9" i="33"/>
  <c r="N9" i="33" s="1"/>
  <c r="AH9" i="33"/>
  <c r="AM9" i="33" s="1"/>
  <c r="AU8" i="33"/>
  <c r="AS8" i="33" s="1"/>
  <c r="AK8" i="33"/>
  <c r="P8" i="33" s="1"/>
  <c r="AI8" i="33"/>
  <c r="N8" i="33" s="1"/>
  <c r="AH8" i="33"/>
  <c r="AM8" i="33" s="1"/>
  <c r="AU7" i="33"/>
  <c r="AS7" i="33" s="1"/>
  <c r="AK7" i="33"/>
  <c r="P7" i="33" s="1"/>
  <c r="AI7" i="33"/>
  <c r="N7" i="33" s="1"/>
  <c r="AH7" i="33"/>
  <c r="AM7" i="33" s="1"/>
  <c r="E31" i="32"/>
  <c r="E21" i="32"/>
  <c r="E11" i="32"/>
  <c r="C4" i="32"/>
  <c r="E31" i="31"/>
  <c r="E21" i="31"/>
  <c r="E11" i="31"/>
  <c r="C4" i="31"/>
  <c r="F13" i="30"/>
  <c r="J12" i="30"/>
  <c r="J13" i="30" s="1"/>
  <c r="F12" i="30"/>
  <c r="B12" i="30"/>
  <c r="J11" i="30"/>
  <c r="F11" i="30"/>
  <c r="B11" i="30"/>
  <c r="AE9" i="30"/>
  <c r="AA9" i="30"/>
  <c r="W9" i="30"/>
  <c r="J9" i="30"/>
  <c r="F9" i="30"/>
  <c r="B9" i="30"/>
  <c r="H10" i="25"/>
  <c r="H9" i="25"/>
  <c r="H8" i="25"/>
  <c r="H7" i="25"/>
  <c r="H6" i="25"/>
  <c r="O43" i="23"/>
  <c r="K11" i="23"/>
  <c r="M11" i="23" s="1"/>
  <c r="J11" i="23"/>
  <c r="H11" i="23"/>
  <c r="K10" i="23"/>
  <c r="M10" i="23" s="1"/>
  <c r="J10" i="23"/>
  <c r="H10" i="23"/>
  <c r="K9" i="23"/>
  <c r="M9" i="23" s="1"/>
  <c r="J9" i="23"/>
  <c r="H9" i="23"/>
  <c r="M8" i="23"/>
  <c r="K8" i="23"/>
  <c r="H8" i="23"/>
  <c r="K7" i="23"/>
  <c r="M7" i="23" s="1"/>
  <c r="J7" i="23"/>
  <c r="H7" i="23"/>
  <c r="M6" i="23"/>
  <c r="K6" i="23"/>
  <c r="H6" i="23"/>
  <c r="E104" i="21"/>
  <c r="E103" i="21"/>
  <c r="E102" i="21"/>
  <c r="E101" i="21"/>
  <c r="F99" i="21"/>
  <c r="F98" i="21"/>
  <c r="F97" i="21"/>
  <c r="F96" i="21"/>
  <c r="F95" i="21"/>
  <c r="F94" i="21"/>
  <c r="F93" i="21"/>
  <c r="F92" i="21"/>
  <c r="F91" i="21"/>
  <c r="F90" i="21"/>
  <c r="F89" i="21"/>
  <c r="F88" i="21"/>
  <c r="F87" i="21"/>
  <c r="F86" i="21"/>
  <c r="F85" i="21"/>
  <c r="B85" i="21"/>
  <c r="F84" i="21"/>
  <c r="D84" i="21"/>
  <c r="F83" i="21"/>
  <c r="F82" i="21"/>
  <c r="F81" i="21"/>
  <c r="F80" i="21"/>
  <c r="F79" i="21"/>
  <c r="F78" i="21"/>
  <c r="F77" i="21"/>
  <c r="F76" i="21"/>
  <c r="F75" i="21"/>
  <c r="F74" i="21"/>
  <c r="F73" i="21"/>
  <c r="F72" i="21"/>
  <c r="F71" i="21"/>
  <c r="F70" i="21"/>
  <c r="F69" i="21"/>
  <c r="F68" i="21"/>
  <c r="F67" i="21"/>
  <c r="F66" i="21"/>
  <c r="F65" i="21"/>
  <c r="B65" i="21"/>
  <c r="C65" i="21" s="1"/>
  <c r="B66" i="21" s="1"/>
  <c r="F64" i="21"/>
  <c r="D64" i="21"/>
  <c r="F63" i="21"/>
  <c r="F62" i="21"/>
  <c r="F61" i="21"/>
  <c r="F60" i="21"/>
  <c r="F59" i="21"/>
  <c r="F58" i="21"/>
  <c r="F57" i="21"/>
  <c r="F56" i="21"/>
  <c r="F55" i="21"/>
  <c r="F54" i="21"/>
  <c r="F53" i="21"/>
  <c r="F52" i="21"/>
  <c r="F51" i="21"/>
  <c r="F50" i="21"/>
  <c r="F49" i="21"/>
  <c r="F48" i="21"/>
  <c r="F47" i="21"/>
  <c r="F46" i="21"/>
  <c r="F45" i="21"/>
  <c r="B45" i="21"/>
  <c r="C45" i="21" s="1"/>
  <c r="B46" i="21" s="1"/>
  <c r="C46" i="21" s="1"/>
  <c r="B47" i="21" s="1"/>
  <c r="F44" i="21"/>
  <c r="D44" i="21"/>
  <c r="F43" i="21"/>
  <c r="F42" i="21"/>
  <c r="F41" i="21"/>
  <c r="F40" i="21"/>
  <c r="F39" i="21"/>
  <c r="F38" i="21"/>
  <c r="F37" i="21"/>
  <c r="F36" i="21"/>
  <c r="F35" i="21"/>
  <c r="F34" i="21"/>
  <c r="F33" i="21"/>
  <c r="F32" i="21"/>
  <c r="F31" i="21"/>
  <c r="F30" i="21"/>
  <c r="F29" i="21"/>
  <c r="F28" i="21"/>
  <c r="F27" i="21"/>
  <c r="F26" i="21"/>
  <c r="F25" i="21"/>
  <c r="B25" i="21"/>
  <c r="F24" i="21"/>
  <c r="D24" i="21"/>
  <c r="F23" i="21"/>
  <c r="F22" i="21"/>
  <c r="F21" i="21"/>
  <c r="F20" i="21"/>
  <c r="F19" i="21"/>
  <c r="F18" i="21"/>
  <c r="F17" i="21"/>
  <c r="F16" i="21"/>
  <c r="F15" i="21"/>
  <c r="F14" i="21"/>
  <c r="F13" i="21"/>
  <c r="F12" i="21"/>
  <c r="F11" i="21"/>
  <c r="F10" i="21"/>
  <c r="F9" i="21"/>
  <c r="F8" i="21"/>
  <c r="F7" i="21"/>
  <c r="B5" i="21"/>
  <c r="C5" i="21" s="1"/>
  <c r="D4" i="21"/>
  <c r="H6" i="17"/>
  <c r="H5" i="17"/>
  <c r="V258" i="16"/>
  <c r="B258" i="16"/>
  <c r="Q258" i="16" s="1"/>
  <c r="B257" i="16"/>
  <c r="V257" i="16" s="1"/>
  <c r="V256" i="16"/>
  <c r="B256" i="16"/>
  <c r="B255" i="16"/>
  <c r="V255" i="16" s="1"/>
  <c r="G254" i="16"/>
  <c r="B254" i="16"/>
  <c r="Q254" i="16" s="1"/>
  <c r="B253" i="16"/>
  <c r="Q253" i="16" s="1"/>
  <c r="V252" i="16"/>
  <c r="G252" i="16"/>
  <c r="B252" i="16"/>
  <c r="Q252" i="16" s="1"/>
  <c r="B251" i="16"/>
  <c r="V251" i="16" s="1"/>
  <c r="V250" i="16"/>
  <c r="G250" i="16"/>
  <c r="B250" i="16"/>
  <c r="Q250" i="16" s="1"/>
  <c r="B249" i="16"/>
  <c r="V249" i="16" s="1"/>
  <c r="V248" i="16"/>
  <c r="G248" i="16"/>
  <c r="B248" i="16"/>
  <c r="Q248" i="16" s="1"/>
  <c r="B247" i="16"/>
  <c r="V247" i="16" s="1"/>
  <c r="B246" i="16"/>
  <c r="Q245" i="16"/>
  <c r="B245" i="16"/>
  <c r="V244" i="16"/>
  <c r="B244" i="16"/>
  <c r="B243" i="16"/>
  <c r="V242" i="16"/>
  <c r="G242" i="16"/>
  <c r="B242" i="16"/>
  <c r="Q242" i="16" s="1"/>
  <c r="V241" i="16"/>
  <c r="Q241" i="16"/>
  <c r="G241" i="16"/>
  <c r="B241" i="16"/>
  <c r="V240" i="16"/>
  <c r="G240" i="16"/>
  <c r="B240" i="16"/>
  <c r="Q240" i="16" s="1"/>
  <c r="G239" i="16"/>
  <c r="B239" i="16"/>
  <c r="V239" i="16" s="1"/>
  <c r="V238" i="16"/>
  <c r="B238" i="16"/>
  <c r="B237" i="16"/>
  <c r="V237" i="16" s="1"/>
  <c r="B236" i="16"/>
  <c r="V236" i="16" s="1"/>
  <c r="B235" i="16"/>
  <c r="V235" i="16" s="1"/>
  <c r="V234" i="16"/>
  <c r="B234" i="16"/>
  <c r="B233" i="16"/>
  <c r="V233" i="16" s="1"/>
  <c r="V232" i="16"/>
  <c r="B232" i="16"/>
  <c r="V231" i="16"/>
  <c r="G231" i="16"/>
  <c r="B231" i="16"/>
  <c r="Q231" i="16" s="1"/>
  <c r="B230" i="16"/>
  <c r="Q230" i="16" s="1"/>
  <c r="B229" i="16"/>
  <c r="V228" i="16"/>
  <c r="G228" i="16"/>
  <c r="B228" i="16"/>
  <c r="Q228" i="16" s="1"/>
  <c r="V227" i="16"/>
  <c r="Q227" i="16"/>
  <c r="G227" i="16"/>
  <c r="B227" i="16"/>
  <c r="V226" i="16"/>
  <c r="B226" i="16"/>
  <c r="Q225" i="16"/>
  <c r="G225" i="16"/>
  <c r="B225" i="16"/>
  <c r="V225" i="16" s="1"/>
  <c r="G224" i="16"/>
  <c r="B224" i="16"/>
  <c r="Q224" i="16" s="1"/>
  <c r="Q223" i="16"/>
  <c r="B223" i="16"/>
  <c r="V222" i="16"/>
  <c r="G222" i="16"/>
  <c r="B222" i="16"/>
  <c r="Q222" i="16" s="1"/>
  <c r="B221" i="16"/>
  <c r="G221" i="16" s="1"/>
  <c r="V220" i="16"/>
  <c r="G220" i="16"/>
  <c r="B220" i="16"/>
  <c r="Q220" i="16" s="1"/>
  <c r="B219" i="16"/>
  <c r="V219" i="16" s="1"/>
  <c r="V218" i="16"/>
  <c r="G218" i="16"/>
  <c r="B218" i="16"/>
  <c r="Q218" i="16" s="1"/>
  <c r="B217" i="16"/>
  <c r="V217" i="16" s="1"/>
  <c r="V216" i="16"/>
  <c r="G216" i="16"/>
  <c r="B216" i="16"/>
  <c r="Q216" i="16" s="1"/>
  <c r="B215" i="16"/>
  <c r="Q215" i="16" s="1"/>
  <c r="G214" i="16"/>
  <c r="B214" i="16"/>
  <c r="Q214" i="16" s="1"/>
  <c r="V213" i="16"/>
  <c r="B213" i="16"/>
  <c r="G213" i="16" s="1"/>
  <c r="V212" i="16"/>
  <c r="G212" i="16"/>
  <c r="B212" i="16"/>
  <c r="Q212" i="16" s="1"/>
  <c r="B211" i="16"/>
  <c r="B210" i="16"/>
  <c r="V209" i="16"/>
  <c r="G209" i="16"/>
  <c r="B209" i="16"/>
  <c r="Q209" i="16" s="1"/>
  <c r="B208" i="16"/>
  <c r="Q207" i="16"/>
  <c r="G207" i="16"/>
  <c r="B207" i="16"/>
  <c r="V207" i="16" s="1"/>
  <c r="B206" i="16"/>
  <c r="V206" i="16" s="1"/>
  <c r="B205" i="16"/>
  <c r="V205" i="16" s="1"/>
  <c r="B204" i="16"/>
  <c r="Q204" i="16" s="1"/>
  <c r="B203" i="16"/>
  <c r="V203" i="16" s="1"/>
  <c r="V202" i="16"/>
  <c r="B202" i="16"/>
  <c r="B201" i="16"/>
  <c r="V201" i="16" s="1"/>
  <c r="B200" i="16"/>
  <c r="Q200" i="16" s="1"/>
  <c r="G199" i="16"/>
  <c r="B199" i="16"/>
  <c r="Q199" i="16" s="1"/>
  <c r="V198" i="16"/>
  <c r="B198" i="16"/>
  <c r="V197" i="16"/>
  <c r="B197" i="16"/>
  <c r="G197" i="16" s="1"/>
  <c r="G196" i="16"/>
  <c r="B196" i="16"/>
  <c r="Q196" i="16" s="1"/>
  <c r="V195" i="16"/>
  <c r="B195" i="16"/>
  <c r="Q195" i="16" s="1"/>
  <c r="B194" i="16"/>
  <c r="V194" i="16" s="1"/>
  <c r="B193" i="16"/>
  <c r="G193" i="16" s="1"/>
  <c r="V192" i="16"/>
  <c r="G192" i="16"/>
  <c r="B192" i="16"/>
  <c r="Q192" i="16" s="1"/>
  <c r="G191" i="16"/>
  <c r="B191" i="16"/>
  <c r="V191" i="16" s="1"/>
  <c r="B190" i="16"/>
  <c r="B189" i="16"/>
  <c r="V189" i="16" s="1"/>
  <c r="B188" i="16"/>
  <c r="B187" i="16"/>
  <c r="V187" i="16" s="1"/>
  <c r="G186" i="16"/>
  <c r="B186" i="16"/>
  <c r="B185" i="16"/>
  <c r="V185" i="16" s="1"/>
  <c r="B184" i="16"/>
  <c r="G184" i="16" s="1"/>
  <c r="G183" i="16"/>
  <c r="B183" i="16"/>
  <c r="Q183" i="16" s="1"/>
  <c r="G182" i="16"/>
  <c r="B182" i="16"/>
  <c r="Q182" i="16" s="1"/>
  <c r="B181" i="16"/>
  <c r="V180" i="16"/>
  <c r="G180" i="16"/>
  <c r="B180" i="16"/>
  <c r="Q180" i="16" s="1"/>
  <c r="V179" i="16"/>
  <c r="Q179" i="16"/>
  <c r="G179" i="16"/>
  <c r="B179" i="16"/>
  <c r="B178" i="16"/>
  <c r="Q178" i="16" s="1"/>
  <c r="G177" i="16"/>
  <c r="B177" i="16"/>
  <c r="V177" i="16" s="1"/>
  <c r="G176" i="16"/>
  <c r="B176" i="16"/>
  <c r="B175" i="16"/>
  <c r="V174" i="16"/>
  <c r="G174" i="16"/>
  <c r="B174" i="16"/>
  <c r="Q174" i="16" s="1"/>
  <c r="B173" i="16"/>
  <c r="V173" i="16" s="1"/>
  <c r="V172" i="16"/>
  <c r="G172" i="16"/>
  <c r="B172" i="16"/>
  <c r="Q172" i="16" s="1"/>
  <c r="B171" i="16"/>
  <c r="V171" i="16" s="1"/>
  <c r="V170" i="16"/>
  <c r="G170" i="16"/>
  <c r="B170" i="16"/>
  <c r="Q170" i="16" s="1"/>
  <c r="B169" i="16"/>
  <c r="V169" i="16" s="1"/>
  <c r="V168" i="16"/>
  <c r="G168" i="16"/>
  <c r="B168" i="16"/>
  <c r="Q168" i="16" s="1"/>
  <c r="B167" i="16"/>
  <c r="Q167" i="16" s="1"/>
  <c r="B166" i="16"/>
  <c r="B165" i="16"/>
  <c r="G165" i="16" s="1"/>
  <c r="G164" i="16"/>
  <c r="B164" i="16"/>
  <c r="V163" i="16"/>
  <c r="G163" i="16"/>
  <c r="B163" i="16"/>
  <c r="Q163" i="16" s="1"/>
  <c r="V162" i="16"/>
  <c r="B162" i="16"/>
  <c r="V161" i="16"/>
  <c r="Q161" i="16"/>
  <c r="B161" i="16"/>
  <c r="G161" i="16" s="1"/>
  <c r="V160" i="16"/>
  <c r="G160" i="16"/>
  <c r="B160" i="16"/>
  <c r="Q160" i="16" s="1"/>
  <c r="B159" i="16"/>
  <c r="V159" i="16" s="1"/>
  <c r="G158" i="16"/>
  <c r="B158" i="16"/>
  <c r="B157" i="16"/>
  <c r="V157" i="16" s="1"/>
  <c r="G156" i="16"/>
  <c r="B156" i="16"/>
  <c r="B155" i="16"/>
  <c r="V155" i="16" s="1"/>
  <c r="B154" i="16"/>
  <c r="G154" i="16" s="1"/>
  <c r="B153" i="16"/>
  <c r="V153" i="16" s="1"/>
  <c r="B152" i="16"/>
  <c r="G151" i="16"/>
  <c r="B151" i="16"/>
  <c r="Q151" i="16" s="1"/>
  <c r="B150" i="16"/>
  <c r="Q150" i="16" s="1"/>
  <c r="B149" i="16"/>
  <c r="V148" i="16"/>
  <c r="G148" i="16"/>
  <c r="B148" i="16"/>
  <c r="Q148" i="16" s="1"/>
  <c r="V147" i="16"/>
  <c r="Q147" i="16"/>
  <c r="G147" i="16"/>
  <c r="B147" i="16"/>
  <c r="B146" i="16"/>
  <c r="Q146" i="16" s="1"/>
  <c r="Q145" i="16"/>
  <c r="B145" i="16"/>
  <c r="V145" i="16" s="1"/>
  <c r="B144" i="16"/>
  <c r="G144" i="16" s="1"/>
  <c r="Q143" i="16"/>
  <c r="B143" i="16"/>
  <c r="V142" i="16"/>
  <c r="G142" i="16"/>
  <c r="B142" i="16"/>
  <c r="Q142" i="16" s="1"/>
  <c r="B141" i="16"/>
  <c r="V141" i="16" s="1"/>
  <c r="V140" i="16"/>
  <c r="G140" i="16"/>
  <c r="B140" i="16"/>
  <c r="Q140" i="16" s="1"/>
  <c r="B139" i="16"/>
  <c r="V139" i="16" s="1"/>
  <c r="V138" i="16"/>
  <c r="G138" i="16"/>
  <c r="B138" i="16"/>
  <c r="Q138" i="16" s="1"/>
  <c r="B137" i="16"/>
  <c r="V137" i="16" s="1"/>
  <c r="V136" i="16"/>
  <c r="G136" i="16"/>
  <c r="B136" i="16"/>
  <c r="Q136" i="16" s="1"/>
  <c r="B135" i="16"/>
  <c r="Q135" i="16" s="1"/>
  <c r="V134" i="16"/>
  <c r="B134" i="16"/>
  <c r="V133" i="16"/>
  <c r="B133" i="16"/>
  <c r="G133" i="16" s="1"/>
  <c r="G132" i="16"/>
  <c r="B132" i="16"/>
  <c r="B131" i="16"/>
  <c r="Q131" i="16" s="1"/>
  <c r="B130" i="16"/>
  <c r="Q129" i="16"/>
  <c r="B129" i="16"/>
  <c r="G129" i="16" s="1"/>
  <c r="V128" i="16"/>
  <c r="G128" i="16"/>
  <c r="B128" i="16"/>
  <c r="Q128" i="16" s="1"/>
  <c r="G127" i="16"/>
  <c r="B127" i="16"/>
  <c r="V127" i="16" s="1"/>
  <c r="B126" i="16"/>
  <c r="Q126" i="16" s="1"/>
  <c r="B125" i="16"/>
  <c r="V125" i="16" s="1"/>
  <c r="V124" i="16"/>
  <c r="G124" i="16"/>
  <c r="B124" i="16"/>
  <c r="Q124" i="16" s="1"/>
  <c r="B123" i="16"/>
  <c r="V123" i="16" s="1"/>
  <c r="V122" i="16"/>
  <c r="G122" i="16"/>
  <c r="B122" i="16"/>
  <c r="Q122" i="16" s="1"/>
  <c r="B121" i="16"/>
  <c r="V121" i="16" s="1"/>
  <c r="V120" i="16"/>
  <c r="G120" i="16"/>
  <c r="B120" i="16"/>
  <c r="Q120" i="16" s="1"/>
  <c r="B119" i="16"/>
  <c r="Q119" i="16" s="1"/>
  <c r="B118" i="16"/>
  <c r="Q118" i="16" s="1"/>
  <c r="B117" i="16"/>
  <c r="B116" i="16"/>
  <c r="Q116" i="16" s="1"/>
  <c r="B115" i="16"/>
  <c r="Q115" i="16" s="1"/>
  <c r="B114" i="16"/>
  <c r="Q114" i="16" s="1"/>
  <c r="B113" i="16"/>
  <c r="V113" i="16" s="1"/>
  <c r="B112" i="16"/>
  <c r="Q111" i="16"/>
  <c r="G111" i="16"/>
  <c r="B111" i="16"/>
  <c r="V111" i="16" s="1"/>
  <c r="B110" i="16"/>
  <c r="Q110" i="16" s="1"/>
  <c r="B109" i="16"/>
  <c r="V109" i="16" s="1"/>
  <c r="V108" i="16"/>
  <c r="B108" i="16"/>
  <c r="Q108" i="16" s="1"/>
  <c r="B107" i="16"/>
  <c r="V107" i="16" s="1"/>
  <c r="V106" i="16"/>
  <c r="G106" i="16"/>
  <c r="B106" i="16"/>
  <c r="Q106" i="16" s="1"/>
  <c r="B105" i="16"/>
  <c r="V105" i="16" s="1"/>
  <c r="V104" i="16"/>
  <c r="G104" i="16"/>
  <c r="B104" i="16"/>
  <c r="Q104" i="16" s="1"/>
  <c r="G103" i="16"/>
  <c r="B103" i="16"/>
  <c r="Q103" i="16" s="1"/>
  <c r="B102" i="16"/>
  <c r="Q102" i="16" s="1"/>
  <c r="B101" i="16"/>
  <c r="B100" i="16"/>
  <c r="Q100" i="16" s="1"/>
  <c r="V99" i="16"/>
  <c r="B99" i="16"/>
  <c r="B98" i="16"/>
  <c r="Q98" i="16" s="1"/>
  <c r="B97" i="16"/>
  <c r="Q97" i="16" s="1"/>
  <c r="G96" i="16"/>
  <c r="B96" i="16"/>
  <c r="Q96" i="16" s="1"/>
  <c r="B95" i="16"/>
  <c r="V95" i="16" s="1"/>
  <c r="B94" i="16"/>
  <c r="Q94" i="16" s="1"/>
  <c r="B93" i="16"/>
  <c r="V93" i="16" s="1"/>
  <c r="B92" i="16"/>
  <c r="Q92" i="16" s="1"/>
  <c r="B91" i="16"/>
  <c r="V91" i="16" s="1"/>
  <c r="B90" i="16"/>
  <c r="Q90" i="16" s="1"/>
  <c r="B89" i="16"/>
  <c r="V89" i="16" s="1"/>
  <c r="V88" i="16"/>
  <c r="Q88" i="16"/>
  <c r="G88" i="16"/>
  <c r="B88" i="16"/>
  <c r="B87" i="16"/>
  <c r="V87" i="16" s="1"/>
  <c r="Q86" i="16"/>
  <c r="B86" i="16"/>
  <c r="G86" i="16" s="1"/>
  <c r="B85" i="16"/>
  <c r="V85" i="16" s="1"/>
  <c r="V84" i="16"/>
  <c r="G84" i="16"/>
  <c r="B84" i="16"/>
  <c r="Q84" i="16" s="1"/>
  <c r="B83" i="16"/>
  <c r="V83" i="16" s="1"/>
  <c r="G82" i="16"/>
  <c r="B82" i="16"/>
  <c r="V82" i="16" s="1"/>
  <c r="B81" i="16"/>
  <c r="V81" i="16" s="1"/>
  <c r="V80" i="16"/>
  <c r="Q80" i="16"/>
  <c r="G80" i="16"/>
  <c r="B80" i="16"/>
  <c r="B79" i="16"/>
  <c r="V79" i="16" s="1"/>
  <c r="V78" i="16"/>
  <c r="Q78" i="16"/>
  <c r="B78" i="16"/>
  <c r="G78" i="16" s="1"/>
  <c r="B77" i="16"/>
  <c r="V77" i="16" s="1"/>
  <c r="V76" i="16"/>
  <c r="B76" i="16"/>
  <c r="Q76" i="16" s="1"/>
  <c r="B75" i="16"/>
  <c r="V75" i="16" s="1"/>
  <c r="Q74" i="16"/>
  <c r="G74" i="16"/>
  <c r="B74" i="16"/>
  <c r="V74" i="16" s="1"/>
  <c r="B73" i="16"/>
  <c r="V73" i="16" s="1"/>
  <c r="V72" i="16"/>
  <c r="B72" i="16"/>
  <c r="Q72" i="16" s="1"/>
  <c r="B71" i="16"/>
  <c r="B70" i="16"/>
  <c r="Q70" i="16" s="1"/>
  <c r="B69" i="16"/>
  <c r="G69" i="16" s="1"/>
  <c r="B68" i="16"/>
  <c r="V68" i="16" s="1"/>
  <c r="B67" i="16"/>
  <c r="G67" i="16" s="1"/>
  <c r="B66" i="16"/>
  <c r="V66" i="16" s="1"/>
  <c r="B65" i="16"/>
  <c r="G65" i="16" s="1"/>
  <c r="B64" i="16"/>
  <c r="V64" i="16" s="1"/>
  <c r="B63" i="16"/>
  <c r="G63" i="16" s="1"/>
  <c r="B62" i="16"/>
  <c r="V62" i="16" s="1"/>
  <c r="B61" i="16"/>
  <c r="G61" i="16" s="1"/>
  <c r="B60" i="16"/>
  <c r="V60" i="16" s="1"/>
  <c r="B59" i="16"/>
  <c r="G59" i="16" s="1"/>
  <c r="B58" i="16"/>
  <c r="V58" i="16" s="1"/>
  <c r="B57" i="16"/>
  <c r="G57" i="16" s="1"/>
  <c r="B56" i="16"/>
  <c r="V56" i="16" s="1"/>
  <c r="B55" i="16"/>
  <c r="G55" i="16" s="1"/>
  <c r="B54" i="16"/>
  <c r="V54" i="16" s="1"/>
  <c r="B53" i="16"/>
  <c r="G53" i="16" s="1"/>
  <c r="B52" i="16"/>
  <c r="V52" i="16" s="1"/>
  <c r="B51" i="16"/>
  <c r="G51" i="16" s="1"/>
  <c r="J50" i="16"/>
  <c r="B50" i="16"/>
  <c r="V50" i="16" s="1"/>
  <c r="B49" i="16"/>
  <c r="G49" i="16" s="1"/>
  <c r="B48" i="16"/>
  <c r="V48" i="16" s="1"/>
  <c r="B47" i="16"/>
  <c r="G47" i="16" s="1"/>
  <c r="B46" i="16"/>
  <c r="V46" i="16" s="1"/>
  <c r="B45" i="16"/>
  <c r="G45" i="16" s="1"/>
  <c r="B44" i="16"/>
  <c r="V44" i="16" s="1"/>
  <c r="B43" i="16"/>
  <c r="G43" i="16" s="1"/>
  <c r="B42" i="16"/>
  <c r="V42" i="16" s="1"/>
  <c r="B41" i="16"/>
  <c r="G41" i="16" s="1"/>
  <c r="B40" i="16"/>
  <c r="V40" i="16" s="1"/>
  <c r="B39" i="16"/>
  <c r="G39" i="16" s="1"/>
  <c r="B38" i="16"/>
  <c r="V38" i="16" s="1"/>
  <c r="B37" i="16"/>
  <c r="G37" i="16" s="1"/>
  <c r="B36" i="16"/>
  <c r="V36" i="16" s="1"/>
  <c r="J35" i="16"/>
  <c r="B35" i="16"/>
  <c r="G35" i="16" s="1"/>
  <c r="B34" i="16"/>
  <c r="V34" i="16" s="1"/>
  <c r="B33" i="16"/>
  <c r="G33" i="16" s="1"/>
  <c r="J32" i="16"/>
  <c r="B32" i="16"/>
  <c r="V32" i="16" s="1"/>
  <c r="B31" i="16"/>
  <c r="G31" i="16" s="1"/>
  <c r="B30" i="16"/>
  <c r="V30" i="16" s="1"/>
  <c r="B29" i="16"/>
  <c r="G29" i="16" s="1"/>
  <c r="B28" i="16"/>
  <c r="V28" i="16" s="1"/>
  <c r="AG27" i="16"/>
  <c r="V27" i="16"/>
  <c r="Q27" i="16"/>
  <c r="B27" i="16"/>
  <c r="G27" i="16" s="1"/>
  <c r="B26" i="16"/>
  <c r="V26" i="16" s="1"/>
  <c r="V25" i="16"/>
  <c r="Q25" i="16"/>
  <c r="G25" i="16"/>
  <c r="B25" i="16"/>
  <c r="B24" i="16"/>
  <c r="V24" i="16" s="1"/>
  <c r="Q23" i="16"/>
  <c r="B23" i="16"/>
  <c r="V23" i="16" s="1"/>
  <c r="B22" i="16"/>
  <c r="V22" i="16" s="1"/>
  <c r="B21" i="16"/>
  <c r="V21" i="16" s="1"/>
  <c r="B20" i="16"/>
  <c r="V20" i="16" s="1"/>
  <c r="AH10" i="16"/>
  <c r="AA19" i="16"/>
  <c r="B19" i="16"/>
  <c r="Q19" i="16" s="1"/>
  <c r="AH9" i="16"/>
  <c r="B18" i="16"/>
  <c r="V18" i="16" s="1"/>
  <c r="B17" i="16"/>
  <c r="G17" i="16" s="1"/>
  <c r="B16" i="16"/>
  <c r="G16" i="16" s="1"/>
  <c r="B15" i="16"/>
  <c r="G15" i="16" s="1"/>
  <c r="B14" i="16"/>
  <c r="V14" i="16" s="1"/>
  <c r="V13" i="16"/>
  <c r="B13" i="16"/>
  <c r="G13" i="16" s="1"/>
  <c r="B12" i="16"/>
  <c r="V12" i="16" s="1"/>
  <c r="B11" i="16"/>
  <c r="G11" i="16" s="1"/>
  <c r="B10" i="16"/>
  <c r="V10" i="16" s="1"/>
  <c r="B9" i="16"/>
  <c r="G9" i="16" s="1"/>
  <c r="B8" i="16"/>
  <c r="V8" i="16" s="1"/>
  <c r="B7" i="16"/>
  <c r="G7" i="16" s="1"/>
  <c r="J3" i="16"/>
  <c r="J38" i="16" s="1"/>
  <c r="I7" i="12"/>
  <c r="I6" i="12"/>
  <c r="I5" i="12"/>
  <c r="I4" i="12"/>
  <c r="G16" i="10"/>
  <c r="F16" i="10"/>
  <c r="G15" i="10"/>
  <c r="H15" i="10" s="1"/>
  <c r="I15" i="10" s="1"/>
  <c r="J15" i="10" s="1"/>
  <c r="F15" i="10"/>
  <c r="H21" i="9"/>
  <c r="I21" i="9" s="1"/>
  <c r="J21" i="9" s="1"/>
  <c r="H20" i="9"/>
  <c r="I20" i="9" s="1"/>
  <c r="J20" i="9" s="1"/>
  <c r="H19" i="9"/>
  <c r="I19" i="9" s="1"/>
  <c r="J19" i="9" s="1"/>
  <c r="H18" i="9"/>
  <c r="I18" i="9" s="1"/>
  <c r="J18" i="9" s="1"/>
  <c r="H17" i="9"/>
  <c r="I17" i="9" s="1"/>
  <c r="J17" i="9" s="1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H10" i="5"/>
  <c r="G10" i="5"/>
  <c r="F10" i="5"/>
  <c r="E10" i="5"/>
  <c r="D10" i="5"/>
  <c r="J30" i="4"/>
  <c r="I30" i="4"/>
  <c r="H30" i="4"/>
  <c r="G30" i="4"/>
  <c r="F30" i="4"/>
  <c r="E30" i="4"/>
  <c r="D30" i="4"/>
  <c r="V211" i="16" l="1"/>
  <c r="G211" i="16"/>
  <c r="V92" i="16"/>
  <c r="G131" i="16"/>
  <c r="Q152" i="16"/>
  <c r="V152" i="16"/>
  <c r="G167" i="16"/>
  <c r="V175" i="16"/>
  <c r="G175" i="16"/>
  <c r="Q190" i="16"/>
  <c r="V190" i="16"/>
  <c r="Q208" i="16"/>
  <c r="G208" i="16"/>
  <c r="Q211" i="16"/>
  <c r="V243" i="16"/>
  <c r="G243" i="16"/>
  <c r="AJ37" i="33"/>
  <c r="O37" i="33" s="1"/>
  <c r="AJ37" i="34"/>
  <c r="AQ78" i="34"/>
  <c r="P78" i="34" s="1"/>
  <c r="V17" i="16"/>
  <c r="G21" i="16"/>
  <c r="X32" i="16"/>
  <c r="G97" i="16"/>
  <c r="V115" i="16"/>
  <c r="V131" i="16"/>
  <c r="G135" i="16"/>
  <c r="V143" i="16"/>
  <c r="G143" i="16"/>
  <c r="G146" i="16"/>
  <c r="G152" i="16"/>
  <c r="Q158" i="16"/>
  <c r="V158" i="16"/>
  <c r="Q164" i="16"/>
  <c r="V164" i="16"/>
  <c r="Q175" i="16"/>
  <c r="V178" i="16"/>
  <c r="G181" i="16"/>
  <c r="V181" i="16"/>
  <c r="G190" i="16"/>
  <c r="Q193" i="16"/>
  <c r="G200" i="16"/>
  <c r="V204" i="16"/>
  <c r="V208" i="16"/>
  <c r="G215" i="16"/>
  <c r="Q226" i="16"/>
  <c r="G226" i="16"/>
  <c r="Q232" i="16"/>
  <c r="G232" i="16"/>
  <c r="Q243" i="16"/>
  <c r="Q255" i="16"/>
  <c r="AL25" i="33"/>
  <c r="Q25" i="33" s="1"/>
  <c r="AL26" i="33"/>
  <c r="Q26" i="33" s="1"/>
  <c r="BG11" i="34"/>
  <c r="AJ45" i="34"/>
  <c r="AO63" i="34"/>
  <c r="N63" i="34" s="1"/>
  <c r="BF72" i="34"/>
  <c r="AQ90" i="34"/>
  <c r="P90" i="34" s="1"/>
  <c r="AO90" i="34"/>
  <c r="N90" i="34" s="1"/>
  <c r="C25" i="21"/>
  <c r="B26" i="21" s="1"/>
  <c r="C26" i="21" s="1"/>
  <c r="B27" i="21" s="1"/>
  <c r="D25" i="21"/>
  <c r="G115" i="16"/>
  <c r="G178" i="16"/>
  <c r="G204" i="16"/>
  <c r="G255" i="16"/>
  <c r="AQ15" i="34"/>
  <c r="P15" i="34" s="1"/>
  <c r="Q15" i="34"/>
  <c r="AA71" i="16"/>
  <c r="J42" i="16"/>
  <c r="Q21" i="16"/>
  <c r="J46" i="16"/>
  <c r="V97" i="16"/>
  <c r="Q112" i="16"/>
  <c r="G112" i="16"/>
  <c r="Q132" i="16"/>
  <c r="V132" i="16"/>
  <c r="V146" i="16"/>
  <c r="G149" i="16"/>
  <c r="V149" i="16"/>
  <c r="Q176" i="16"/>
  <c r="V176" i="16"/>
  <c r="Q186" i="16"/>
  <c r="V186" i="16"/>
  <c r="V193" i="16"/>
  <c r="V200" i="16"/>
  <c r="V215" i="16"/>
  <c r="V223" i="16"/>
  <c r="G223" i="16"/>
  <c r="G229" i="16"/>
  <c r="V229" i="16"/>
  <c r="Q238" i="16"/>
  <c r="G238" i="16"/>
  <c r="Q244" i="16"/>
  <c r="G244" i="16"/>
  <c r="Q256" i="16"/>
  <c r="G256" i="16"/>
  <c r="AQ23" i="33"/>
  <c r="AQ9" i="34"/>
  <c r="P9" i="34" s="1"/>
  <c r="AO24" i="34"/>
  <c r="N24" i="34" s="1"/>
  <c r="O24" i="34"/>
  <c r="AJ32" i="34"/>
  <c r="AO32" i="34"/>
  <c r="N32" i="34" s="1"/>
  <c r="AW32" i="34" s="1"/>
  <c r="AO51" i="34"/>
  <c r="N51" i="34" s="1"/>
  <c r="AO82" i="34"/>
  <c r="N82" i="34" s="1"/>
  <c r="O82" i="34"/>
  <c r="AJ97" i="34"/>
  <c r="AL22" i="33"/>
  <c r="Q22" i="33" s="1"/>
  <c r="AJ22" i="33"/>
  <c r="AQ22" i="33" s="1"/>
  <c r="AO93" i="34"/>
  <c r="N93" i="34" s="1"/>
  <c r="O93" i="34"/>
  <c r="AJ96" i="34"/>
  <c r="H16" i="10"/>
  <c r="I16" i="10" s="1"/>
  <c r="J16" i="10" s="1"/>
  <c r="V7" i="16"/>
  <c r="X29" i="16"/>
  <c r="Q71" i="16"/>
  <c r="G71" i="16"/>
  <c r="Q82" i="16"/>
  <c r="V86" i="16"/>
  <c r="G90" i="16"/>
  <c r="G95" i="16"/>
  <c r="G99" i="16"/>
  <c r="Q99" i="16"/>
  <c r="G113" i="16"/>
  <c r="V129" i="16"/>
  <c r="G150" i="16"/>
  <c r="G159" i="16"/>
  <c r="Q162" i="16"/>
  <c r="G162" i="16"/>
  <c r="V165" i="16"/>
  <c r="V182" i="16"/>
  <c r="Q191" i="16"/>
  <c r="Q198" i="16"/>
  <c r="G198" i="16"/>
  <c r="Q202" i="16"/>
  <c r="G202" i="16"/>
  <c r="G230" i="16"/>
  <c r="Q234" i="16"/>
  <c r="G234" i="16"/>
  <c r="G245" i="16"/>
  <c r="V245" i="16"/>
  <c r="AJ34" i="33"/>
  <c r="O34" i="33" s="1"/>
  <c r="AO8" i="34"/>
  <c r="N8" i="34" s="1"/>
  <c r="AQ8" i="34"/>
  <c r="P8" i="34" s="1"/>
  <c r="BE8" i="34" s="1"/>
  <c r="AO40" i="34"/>
  <c r="N40" i="34" s="1"/>
  <c r="AJ49" i="34"/>
  <c r="AJ61" i="34"/>
  <c r="AO66" i="34"/>
  <c r="N66" i="34" s="1"/>
  <c r="AQ80" i="34"/>
  <c r="P80" i="34" s="1"/>
  <c r="Q184" i="16"/>
  <c r="V184" i="16"/>
  <c r="Q206" i="16"/>
  <c r="G206" i="16"/>
  <c r="V253" i="16"/>
  <c r="G253" i="16"/>
  <c r="V90" i="16"/>
  <c r="Q130" i="16"/>
  <c r="G130" i="16"/>
  <c r="V150" i="16"/>
  <c r="Q159" i="16"/>
  <c r="Q166" i="16"/>
  <c r="G166" i="16"/>
  <c r="Q188" i="16"/>
  <c r="V188" i="16"/>
  <c r="Q210" i="16"/>
  <c r="V210" i="16"/>
  <c r="V230" i="16"/>
  <c r="AJ34" i="34"/>
  <c r="AQ71" i="34"/>
  <c r="P71" i="34" s="1"/>
  <c r="Q71" i="34"/>
  <c r="G101" i="16"/>
  <c r="V101" i="16"/>
  <c r="Q236" i="16"/>
  <c r="G236" i="16"/>
  <c r="G117" i="16"/>
  <c r="V117" i="16"/>
  <c r="Q144" i="16"/>
  <c r="V144" i="16"/>
  <c r="Q154" i="16"/>
  <c r="V154" i="16"/>
  <c r="Q194" i="16"/>
  <c r="G194" i="16"/>
  <c r="Q95" i="16"/>
  <c r="Q113" i="16"/>
  <c r="V15" i="16"/>
  <c r="G23" i="16"/>
  <c r="G72" i="16"/>
  <c r="G76" i="16"/>
  <c r="G119" i="16"/>
  <c r="Q127" i="16"/>
  <c r="V130" i="16"/>
  <c r="Q134" i="16"/>
  <c r="G134" i="16"/>
  <c r="G145" i="16"/>
  <c r="Q156" i="16"/>
  <c r="V156" i="16"/>
  <c r="V166" i="16"/>
  <c r="Q177" i="16"/>
  <c r="G188" i="16"/>
  <c r="G195" i="16"/>
  <c r="G210" i="16"/>
  <c r="Q246" i="16"/>
  <c r="V246" i="16"/>
  <c r="G258" i="16"/>
  <c r="D45" i="21"/>
  <c r="AP25" i="33"/>
  <c r="AO12" i="34"/>
  <c r="N12" i="34" s="1"/>
  <c r="AV12" i="34" s="1"/>
  <c r="O12" i="34"/>
  <c r="BG21" i="34"/>
  <c r="AJ48" i="34"/>
  <c r="B13" i="30"/>
  <c r="BE11" i="34"/>
  <c r="AJ21" i="34"/>
  <c r="AJ24" i="34"/>
  <c r="AJ31" i="34"/>
  <c r="AQ40" i="34"/>
  <c r="P40" i="34" s="1"/>
  <c r="BG40" i="34" s="1"/>
  <c r="AO47" i="34"/>
  <c r="N47" i="34" s="1"/>
  <c r="AJ60" i="34"/>
  <c r="AJ85" i="34"/>
  <c r="AO87" i="34"/>
  <c r="N87" i="34" s="1"/>
  <c r="AV87" i="34" s="1"/>
  <c r="O18" i="34"/>
  <c r="AJ28" i="34"/>
  <c r="AO34" i="34"/>
  <c r="N34" i="34" s="1"/>
  <c r="AO95" i="34"/>
  <c r="N95" i="34" s="1"/>
  <c r="AV95" i="34" s="1"/>
  <c r="AJ18" i="34"/>
  <c r="AJ19" i="34"/>
  <c r="AJ22" i="34"/>
  <c r="AQ23" i="34"/>
  <c r="P23" i="34" s="1"/>
  <c r="AO33" i="34"/>
  <c r="N33" i="34" s="1"/>
  <c r="AJ53" i="34"/>
  <c r="AJ54" i="34"/>
  <c r="AJ55" i="34"/>
  <c r="AJ57" i="34"/>
  <c r="AQ65" i="34"/>
  <c r="P65" i="34" s="1"/>
  <c r="AJ68" i="34"/>
  <c r="AJ77" i="34"/>
  <c r="AJ83" i="34"/>
  <c r="AO27" i="34"/>
  <c r="N27" i="34" s="1"/>
  <c r="AJ43" i="34"/>
  <c r="BE51" i="34"/>
  <c r="AO53" i="34"/>
  <c r="N53" i="34" s="1"/>
  <c r="BE63" i="34"/>
  <c r="AJ69" i="34"/>
  <c r="AJ72" i="34"/>
  <c r="AJ75" i="34"/>
  <c r="AJ76" i="34"/>
  <c r="AJ94" i="34"/>
  <c r="V196" i="16"/>
  <c r="V199" i="16"/>
  <c r="V214" i="16"/>
  <c r="V224" i="16"/>
  <c r="Q239" i="16"/>
  <c r="V254" i="16"/>
  <c r="AL29" i="33"/>
  <c r="Q29" i="33" s="1"/>
  <c r="AQ43" i="34"/>
  <c r="P43" i="34" s="1"/>
  <c r="BE43" i="34" s="1"/>
  <c r="AO52" i="34"/>
  <c r="N52" i="34" s="1"/>
  <c r="AO54" i="34"/>
  <c r="N54" i="34" s="1"/>
  <c r="AO55" i="34"/>
  <c r="N55" i="34" s="1"/>
  <c r="AV55" i="34" s="1"/>
  <c r="AJ63" i="34"/>
  <c r="Q65" i="34"/>
  <c r="AQ82" i="34"/>
  <c r="P82" i="34" s="1"/>
  <c r="AO83" i="34"/>
  <c r="N83" i="34" s="1"/>
  <c r="BE90" i="34"/>
  <c r="AJ100" i="34"/>
  <c r="AJ38" i="34"/>
  <c r="AJ47" i="34"/>
  <c r="AO68" i="34"/>
  <c r="N68" i="34" s="1"/>
  <c r="AJ91" i="34"/>
  <c r="AO59" i="34"/>
  <c r="N59" i="34" s="1"/>
  <c r="C47" i="21"/>
  <c r="B48" i="21" s="1"/>
  <c r="F104" i="21"/>
  <c r="G14" i="16"/>
  <c r="G70" i="16"/>
  <c r="G102" i="16"/>
  <c r="G109" i="16"/>
  <c r="G125" i="16"/>
  <c r="H7" i="16"/>
  <c r="W7" i="16" s="1"/>
  <c r="Q9" i="16"/>
  <c r="Q11" i="16"/>
  <c r="Q13" i="16"/>
  <c r="Q15" i="16"/>
  <c r="Q17" i="16"/>
  <c r="G19" i="16"/>
  <c r="X31" i="16"/>
  <c r="J34" i="16"/>
  <c r="V71" i="16"/>
  <c r="G92" i="16"/>
  <c r="V94" i="16"/>
  <c r="Q101" i="16"/>
  <c r="V103" i="16"/>
  <c r="G108" i="16"/>
  <c r="V110" i="16"/>
  <c r="Q117" i="16"/>
  <c r="V119" i="16"/>
  <c r="V126" i="16"/>
  <c r="Q133" i="16"/>
  <c r="V135" i="16"/>
  <c r="Q149" i="16"/>
  <c r="V151" i="16"/>
  <c r="Q165" i="16"/>
  <c r="V167" i="16"/>
  <c r="Q181" i="16"/>
  <c r="V183" i="16"/>
  <c r="Q197" i="16"/>
  <c r="Q213" i="16"/>
  <c r="Q229" i="16"/>
  <c r="G10" i="16"/>
  <c r="G18" i="16"/>
  <c r="G93" i="16"/>
  <c r="G157" i="16"/>
  <c r="G173" i="16"/>
  <c r="G189" i="16"/>
  <c r="G205" i="16"/>
  <c r="G237" i="16"/>
  <c r="G251" i="16"/>
  <c r="V9" i="16"/>
  <c r="V11" i="16"/>
  <c r="I19" i="16"/>
  <c r="Y19" i="16" s="1"/>
  <c r="J29" i="16"/>
  <c r="X34" i="16"/>
  <c r="X37" i="16"/>
  <c r="X41" i="16"/>
  <c r="X45" i="16"/>
  <c r="X49" i="16"/>
  <c r="X53" i="16"/>
  <c r="G8" i="16"/>
  <c r="Q8" i="16"/>
  <c r="Q10" i="16"/>
  <c r="Q14" i="16"/>
  <c r="Q16" i="16"/>
  <c r="Q18" i="16"/>
  <c r="J30" i="16"/>
  <c r="X35" i="16"/>
  <c r="V70" i="16"/>
  <c r="G91" i="16"/>
  <c r="Q93" i="16"/>
  <c r="G100" i="16"/>
  <c r="V102" i="16"/>
  <c r="G107" i="16"/>
  <c r="Q109" i="16"/>
  <c r="G116" i="16"/>
  <c r="V118" i="16"/>
  <c r="G123" i="16"/>
  <c r="Q125" i="16"/>
  <c r="G139" i="16"/>
  <c r="Q141" i="16"/>
  <c r="G155" i="16"/>
  <c r="Q157" i="16"/>
  <c r="G171" i="16"/>
  <c r="Q173" i="16"/>
  <c r="G187" i="16"/>
  <c r="Q189" i="16"/>
  <c r="G203" i="16"/>
  <c r="Q205" i="16"/>
  <c r="G219" i="16"/>
  <c r="Q221" i="16"/>
  <c r="G235" i="16"/>
  <c r="Q237" i="16"/>
  <c r="G249" i="16"/>
  <c r="Q251" i="16"/>
  <c r="G12" i="16"/>
  <c r="G118" i="16"/>
  <c r="G141" i="16"/>
  <c r="Q12" i="16"/>
  <c r="V16" i="16"/>
  <c r="G20" i="16"/>
  <c r="G22" i="16"/>
  <c r="G24" i="16"/>
  <c r="G26" i="16"/>
  <c r="X30" i="16"/>
  <c r="J33" i="16"/>
  <c r="X39" i="16"/>
  <c r="X43" i="16"/>
  <c r="X47" i="16"/>
  <c r="X51" i="16"/>
  <c r="G73" i="16"/>
  <c r="G75" i="16"/>
  <c r="G77" i="16"/>
  <c r="G79" i="16"/>
  <c r="G81" i="16"/>
  <c r="G83" i="16"/>
  <c r="G85" i="16"/>
  <c r="G87" i="16"/>
  <c r="G89" i="16"/>
  <c r="Q91" i="16"/>
  <c r="G98" i="16"/>
  <c r="V100" i="16"/>
  <c r="G105" i="16"/>
  <c r="Q107" i="16"/>
  <c r="G114" i="16"/>
  <c r="V116" i="16"/>
  <c r="G121" i="16"/>
  <c r="Q123" i="16"/>
  <c r="G137" i="16"/>
  <c r="Q139" i="16"/>
  <c r="G153" i="16"/>
  <c r="Q155" i="16"/>
  <c r="G169" i="16"/>
  <c r="Q171" i="16"/>
  <c r="G185" i="16"/>
  <c r="Q187" i="16"/>
  <c r="G201" i="16"/>
  <c r="Q203" i="16"/>
  <c r="G217" i="16"/>
  <c r="Q219" i="16"/>
  <c r="V221" i="16"/>
  <c r="G233" i="16"/>
  <c r="Q235" i="16"/>
  <c r="G247" i="16"/>
  <c r="Q249" i="16"/>
  <c r="Q20" i="16"/>
  <c r="Q22" i="16"/>
  <c r="Q24" i="16"/>
  <c r="Q26" i="16"/>
  <c r="J28" i="16"/>
  <c r="X33" i="16"/>
  <c r="J36" i="16"/>
  <c r="Q73" i="16"/>
  <c r="Q75" i="16"/>
  <c r="Q77" i="16"/>
  <c r="Q79" i="16"/>
  <c r="Q81" i="16"/>
  <c r="Q83" i="16"/>
  <c r="Q85" i="16"/>
  <c r="Q87" i="16"/>
  <c r="Q89" i="16"/>
  <c r="V98" i="16"/>
  <c r="Q105" i="16"/>
  <c r="V114" i="16"/>
  <c r="Q121" i="16"/>
  <c r="Q137" i="16"/>
  <c r="Q153" i="16"/>
  <c r="Q169" i="16"/>
  <c r="Q185" i="16"/>
  <c r="Q201" i="16"/>
  <c r="Q217" i="16"/>
  <c r="Q233" i="16"/>
  <c r="Q247" i="16"/>
  <c r="X28" i="16"/>
  <c r="J31" i="16"/>
  <c r="X36" i="16"/>
  <c r="J40" i="16"/>
  <c r="J44" i="16"/>
  <c r="J48" i="16"/>
  <c r="J52" i="16"/>
  <c r="G94" i="16"/>
  <c r="V96" i="16"/>
  <c r="G110" i="16"/>
  <c r="V112" i="16"/>
  <c r="G126" i="16"/>
  <c r="G246" i="16"/>
  <c r="G257" i="16"/>
  <c r="Q257" i="16"/>
  <c r="Q7" i="16"/>
  <c r="J8" i="16"/>
  <c r="X9" i="16"/>
  <c r="J10" i="16"/>
  <c r="X11" i="16"/>
  <c r="J12" i="16"/>
  <c r="X13" i="16"/>
  <c r="J14" i="16"/>
  <c r="X15" i="16"/>
  <c r="J16" i="16"/>
  <c r="X17" i="16"/>
  <c r="J18" i="16"/>
  <c r="V19" i="16"/>
  <c r="X20" i="16"/>
  <c r="J21" i="16"/>
  <c r="X22" i="16"/>
  <c r="J23" i="16"/>
  <c r="X24" i="16"/>
  <c r="J25" i="16"/>
  <c r="X26" i="16"/>
  <c r="J27" i="16"/>
  <c r="I29" i="16"/>
  <c r="Y29" i="16" s="1"/>
  <c r="AA29" i="16"/>
  <c r="I31" i="16"/>
  <c r="Y31" i="16" s="1"/>
  <c r="AA31" i="16"/>
  <c r="I33" i="16"/>
  <c r="Y33" i="16" s="1"/>
  <c r="AA33" i="16"/>
  <c r="I35" i="16"/>
  <c r="Y35" i="16" s="1"/>
  <c r="AA35" i="16"/>
  <c r="I37" i="16"/>
  <c r="Y37" i="16" s="1"/>
  <c r="AA37" i="16"/>
  <c r="I39" i="16"/>
  <c r="Y39" i="16" s="1"/>
  <c r="AA39" i="16"/>
  <c r="I41" i="16"/>
  <c r="Y41" i="16" s="1"/>
  <c r="AA41" i="16"/>
  <c r="I43" i="16"/>
  <c r="Y43" i="16" s="1"/>
  <c r="AA43" i="16"/>
  <c r="I45" i="16"/>
  <c r="Y45" i="16" s="1"/>
  <c r="AA45" i="16"/>
  <c r="I47" i="16"/>
  <c r="Y47" i="16" s="1"/>
  <c r="AA47" i="16"/>
  <c r="I49" i="16"/>
  <c r="Y49" i="16" s="1"/>
  <c r="AA49" i="16"/>
  <c r="I51" i="16"/>
  <c r="Y51" i="16" s="1"/>
  <c r="AA51" i="16"/>
  <c r="I53" i="16"/>
  <c r="Y53" i="16" s="1"/>
  <c r="AA53" i="16"/>
  <c r="I55" i="16"/>
  <c r="Y55" i="16" s="1"/>
  <c r="AA55" i="16"/>
  <c r="I57" i="16"/>
  <c r="Y57" i="16" s="1"/>
  <c r="AA57" i="16"/>
  <c r="I59" i="16"/>
  <c r="Y59" i="16" s="1"/>
  <c r="AA59" i="16"/>
  <c r="I61" i="16"/>
  <c r="Y61" i="16" s="1"/>
  <c r="AA61" i="16"/>
  <c r="I63" i="16"/>
  <c r="Y63" i="16" s="1"/>
  <c r="AA63" i="16"/>
  <c r="I65" i="16"/>
  <c r="Y65" i="16" s="1"/>
  <c r="AA65" i="16"/>
  <c r="I67" i="16"/>
  <c r="Y67" i="16" s="1"/>
  <c r="AA67" i="16"/>
  <c r="I69" i="16"/>
  <c r="Y69" i="16" s="1"/>
  <c r="AA70" i="16"/>
  <c r="Z71" i="16"/>
  <c r="Z72" i="16"/>
  <c r="AA73" i="16"/>
  <c r="Z74" i="16"/>
  <c r="AA75" i="16"/>
  <c r="Z76" i="16"/>
  <c r="AA77" i="16"/>
  <c r="Z78" i="16"/>
  <c r="AA79" i="16"/>
  <c r="H81" i="16"/>
  <c r="W81" i="16" s="1"/>
  <c r="J37" i="16"/>
  <c r="X38" i="16"/>
  <c r="J39" i="16"/>
  <c r="X40" i="16"/>
  <c r="J41" i="16"/>
  <c r="X42" i="16"/>
  <c r="J43" i="16"/>
  <c r="X44" i="16"/>
  <c r="J45" i="16"/>
  <c r="X46" i="16"/>
  <c r="J47" i="16"/>
  <c r="X48" i="16"/>
  <c r="J49" i="16"/>
  <c r="X50" i="16"/>
  <c r="J51" i="16"/>
  <c r="X52" i="16"/>
  <c r="J53" i="16"/>
  <c r="X54" i="16"/>
  <c r="J55" i="16"/>
  <c r="X56" i="16"/>
  <c r="J57" i="16"/>
  <c r="X58" i="16"/>
  <c r="J59" i="16"/>
  <c r="X60" i="16"/>
  <c r="J61" i="16"/>
  <c r="X62" i="16"/>
  <c r="J63" i="16"/>
  <c r="X64" i="16"/>
  <c r="J65" i="16"/>
  <c r="X66" i="16"/>
  <c r="J67" i="16"/>
  <c r="X68" i="16"/>
  <c r="J69" i="16"/>
  <c r="AA258" i="16"/>
  <c r="I258" i="16"/>
  <c r="Y258" i="16" s="1"/>
  <c r="AA256" i="16"/>
  <c r="I256" i="16"/>
  <c r="Y256" i="16" s="1"/>
  <c r="AA254" i="16"/>
  <c r="I254" i="16"/>
  <c r="Y254" i="16" s="1"/>
  <c r="AA252" i="16"/>
  <c r="I252" i="16"/>
  <c r="Y252" i="16" s="1"/>
  <c r="AA250" i="16"/>
  <c r="I250" i="16"/>
  <c r="Y250" i="16" s="1"/>
  <c r="AA248" i="16"/>
  <c r="I248" i="16"/>
  <c r="Y248" i="16" s="1"/>
  <c r="AA246" i="16"/>
  <c r="I246" i="16"/>
  <c r="Y246" i="16" s="1"/>
  <c r="AA244" i="16"/>
  <c r="I244" i="16"/>
  <c r="Y244" i="16" s="1"/>
  <c r="AA242" i="16"/>
  <c r="I242" i="16"/>
  <c r="Y242" i="16" s="1"/>
  <c r="AA240" i="16"/>
  <c r="I240" i="16"/>
  <c r="Y240" i="16" s="1"/>
  <c r="AA238" i="16"/>
  <c r="I238" i="16"/>
  <c r="Y238" i="16" s="1"/>
  <c r="AA236" i="16"/>
  <c r="I236" i="16"/>
  <c r="Y236" i="16" s="1"/>
  <c r="AA234" i="16"/>
  <c r="I234" i="16"/>
  <c r="Y234" i="16" s="1"/>
  <c r="AA232" i="16"/>
  <c r="I232" i="16"/>
  <c r="Y232" i="16" s="1"/>
  <c r="AA230" i="16"/>
  <c r="I230" i="16"/>
  <c r="Y230" i="16" s="1"/>
  <c r="AA228" i="16"/>
  <c r="I228" i="16"/>
  <c r="Y228" i="16" s="1"/>
  <c r="AA226" i="16"/>
  <c r="I226" i="16"/>
  <c r="Y226" i="16" s="1"/>
  <c r="AA224" i="16"/>
  <c r="I224" i="16"/>
  <c r="Y224" i="16" s="1"/>
  <c r="AA222" i="16"/>
  <c r="I222" i="16"/>
  <c r="Y222" i="16" s="1"/>
  <c r="AA220" i="16"/>
  <c r="I220" i="16"/>
  <c r="Y220" i="16" s="1"/>
  <c r="AA218" i="16"/>
  <c r="I218" i="16"/>
  <c r="Y218" i="16" s="1"/>
  <c r="AA216" i="16"/>
  <c r="I216" i="16"/>
  <c r="Y216" i="16" s="1"/>
  <c r="AA214" i="16"/>
  <c r="I214" i="16"/>
  <c r="Y214" i="16" s="1"/>
  <c r="AA212" i="16"/>
  <c r="I212" i="16"/>
  <c r="Y212" i="16" s="1"/>
  <c r="AA210" i="16"/>
  <c r="I210" i="16"/>
  <c r="Y210" i="16" s="1"/>
  <c r="AA208" i="16"/>
  <c r="I208" i="16"/>
  <c r="Y208" i="16" s="1"/>
  <c r="AA206" i="16"/>
  <c r="I206" i="16"/>
  <c r="Y206" i="16" s="1"/>
  <c r="AA204" i="16"/>
  <c r="I204" i="16"/>
  <c r="Y204" i="16" s="1"/>
  <c r="AA202" i="16"/>
  <c r="I202" i="16"/>
  <c r="Y202" i="16" s="1"/>
  <c r="AA200" i="16"/>
  <c r="I200" i="16"/>
  <c r="Y200" i="16" s="1"/>
  <c r="AA198" i="16"/>
  <c r="I198" i="16"/>
  <c r="Y198" i="16" s="1"/>
  <c r="AA196" i="16"/>
  <c r="I196" i="16"/>
  <c r="Y196" i="16" s="1"/>
  <c r="AA194" i="16"/>
  <c r="I194" i="16"/>
  <c r="Y194" i="16" s="1"/>
  <c r="AA192" i="16"/>
  <c r="I192" i="16"/>
  <c r="Y192" i="16" s="1"/>
  <c r="AA190" i="16"/>
  <c r="I190" i="16"/>
  <c r="Y190" i="16" s="1"/>
  <c r="AA188" i="16"/>
  <c r="Z258" i="16"/>
  <c r="H258" i="16"/>
  <c r="W258" i="16" s="1"/>
  <c r="Z256" i="16"/>
  <c r="H256" i="16"/>
  <c r="W256" i="16" s="1"/>
  <c r="Z254" i="16"/>
  <c r="H254" i="16"/>
  <c r="W254" i="16" s="1"/>
  <c r="Z252" i="16"/>
  <c r="H252" i="16"/>
  <c r="W252" i="16" s="1"/>
  <c r="Z250" i="16"/>
  <c r="H250" i="16"/>
  <c r="W250" i="16" s="1"/>
  <c r="Z248" i="16"/>
  <c r="H248" i="16"/>
  <c r="W248" i="16" s="1"/>
  <c r="Z246" i="16"/>
  <c r="H246" i="16"/>
  <c r="W246" i="16" s="1"/>
  <c r="Z244" i="16"/>
  <c r="H244" i="16"/>
  <c r="W244" i="16" s="1"/>
  <c r="Z242" i="16"/>
  <c r="H242" i="16"/>
  <c r="W242" i="16" s="1"/>
  <c r="Z240" i="16"/>
  <c r="H240" i="16"/>
  <c r="W240" i="16" s="1"/>
  <c r="Z238" i="16"/>
  <c r="H238" i="16"/>
  <c r="W238" i="16" s="1"/>
  <c r="Z236" i="16"/>
  <c r="H236" i="16"/>
  <c r="W236" i="16" s="1"/>
  <c r="Z234" i="16"/>
  <c r="H234" i="16"/>
  <c r="W234" i="16" s="1"/>
  <c r="Z232" i="16"/>
  <c r="H232" i="16"/>
  <c r="W232" i="16" s="1"/>
  <c r="Z230" i="16"/>
  <c r="H230" i="16"/>
  <c r="W230" i="16" s="1"/>
  <c r="Z228" i="16"/>
  <c r="H228" i="16"/>
  <c r="W228" i="16" s="1"/>
  <c r="Z226" i="16"/>
  <c r="H226" i="16"/>
  <c r="W226" i="16" s="1"/>
  <c r="Z224" i="16"/>
  <c r="H224" i="16"/>
  <c r="W224" i="16" s="1"/>
  <c r="Z222" i="16"/>
  <c r="H222" i="16"/>
  <c r="W222" i="16" s="1"/>
  <c r="Z220" i="16"/>
  <c r="H220" i="16"/>
  <c r="W220" i="16" s="1"/>
  <c r="Z218" i="16"/>
  <c r="H218" i="16"/>
  <c r="W218" i="16" s="1"/>
  <c r="Z216" i="16"/>
  <c r="H216" i="16"/>
  <c r="W216" i="16" s="1"/>
  <c r="Z214" i="16"/>
  <c r="H214" i="16"/>
  <c r="W214" i="16" s="1"/>
  <c r="Z212" i="16"/>
  <c r="H212" i="16"/>
  <c r="W212" i="16" s="1"/>
  <c r="Z210" i="16"/>
  <c r="H210" i="16"/>
  <c r="W210" i="16" s="1"/>
  <c r="Z208" i="16"/>
  <c r="H208" i="16"/>
  <c r="W208" i="16" s="1"/>
  <c r="Z206" i="16"/>
  <c r="H206" i="16"/>
  <c r="W206" i="16" s="1"/>
  <c r="Z204" i="16"/>
  <c r="H204" i="16"/>
  <c r="W204" i="16" s="1"/>
  <c r="Z202" i="16"/>
  <c r="H202" i="16"/>
  <c r="W202" i="16" s="1"/>
  <c r="Z200" i="16"/>
  <c r="H200" i="16"/>
  <c r="W200" i="16" s="1"/>
  <c r="Z198" i="16"/>
  <c r="H198" i="16"/>
  <c r="W198" i="16" s="1"/>
  <c r="Z196" i="16"/>
  <c r="H196" i="16"/>
  <c r="W196" i="16" s="1"/>
  <c r="Z194" i="16"/>
  <c r="X258" i="16"/>
  <c r="J257" i="16"/>
  <c r="X256" i="16"/>
  <c r="J255" i="16"/>
  <c r="X254" i="16"/>
  <c r="J253" i="16"/>
  <c r="X252" i="16"/>
  <c r="J251" i="16"/>
  <c r="X250" i="16"/>
  <c r="J249" i="16"/>
  <c r="X248" i="16"/>
  <c r="J247" i="16"/>
  <c r="X246" i="16"/>
  <c r="J245" i="16"/>
  <c r="X244" i="16"/>
  <c r="J243" i="16"/>
  <c r="X242" i="16"/>
  <c r="J241" i="16"/>
  <c r="X240" i="16"/>
  <c r="J239" i="16"/>
  <c r="X238" i="16"/>
  <c r="J237" i="16"/>
  <c r="X236" i="16"/>
  <c r="J235" i="16"/>
  <c r="X234" i="16"/>
  <c r="J233" i="16"/>
  <c r="X232" i="16"/>
  <c r="J231" i="16"/>
  <c r="X230" i="16"/>
  <c r="J229" i="16"/>
  <c r="X228" i="16"/>
  <c r="J227" i="16"/>
  <c r="X226" i="16"/>
  <c r="J225" i="16"/>
  <c r="X224" i="16"/>
  <c r="J223" i="16"/>
  <c r="X222" i="16"/>
  <c r="J221" i="16"/>
  <c r="X220" i="16"/>
  <c r="J219" i="16"/>
  <c r="X218" i="16"/>
  <c r="J217" i="16"/>
  <c r="X216" i="16"/>
  <c r="J215" i="16"/>
  <c r="X214" i="16"/>
  <c r="J213" i="16"/>
  <c r="X212" i="16"/>
  <c r="J211" i="16"/>
  <c r="X210" i="16"/>
  <c r="J209" i="16"/>
  <c r="X208" i="16"/>
  <c r="J207" i="16"/>
  <c r="X206" i="16"/>
  <c r="J205" i="16"/>
  <c r="X204" i="16"/>
  <c r="J203" i="16"/>
  <c r="X202" i="16"/>
  <c r="J201" i="16"/>
  <c r="X200" i="16"/>
  <c r="J199" i="16"/>
  <c r="X198" i="16"/>
  <c r="J197" i="16"/>
  <c r="X196" i="16"/>
  <c r="J195" i="16"/>
  <c r="X194" i="16"/>
  <c r="J193" i="16"/>
  <c r="X192" i="16"/>
  <c r="J191" i="16"/>
  <c r="X190" i="16"/>
  <c r="J189" i="16"/>
  <c r="X188" i="16"/>
  <c r="J187" i="16"/>
  <c r="X186" i="16"/>
  <c r="J185" i="16"/>
  <c r="X184" i="16"/>
  <c r="J183" i="16"/>
  <c r="X182" i="16"/>
  <c r="J181" i="16"/>
  <c r="X180" i="16"/>
  <c r="J179" i="16"/>
  <c r="X178" i="16"/>
  <c r="J177" i="16"/>
  <c r="X176" i="16"/>
  <c r="J175" i="16"/>
  <c r="AA257" i="16"/>
  <c r="I257" i="16"/>
  <c r="Y257" i="16" s="1"/>
  <c r="AA255" i="16"/>
  <c r="I255" i="16"/>
  <c r="Y255" i="16" s="1"/>
  <c r="AA253" i="16"/>
  <c r="I253" i="16"/>
  <c r="Y253" i="16" s="1"/>
  <c r="AA251" i="16"/>
  <c r="I251" i="16"/>
  <c r="Y251" i="16" s="1"/>
  <c r="AA249" i="16"/>
  <c r="I249" i="16"/>
  <c r="Y249" i="16" s="1"/>
  <c r="AA247" i="16"/>
  <c r="I247" i="16"/>
  <c r="Y247" i="16" s="1"/>
  <c r="AA245" i="16"/>
  <c r="I245" i="16"/>
  <c r="Y245" i="16" s="1"/>
  <c r="AA243" i="16"/>
  <c r="I243" i="16"/>
  <c r="Y243" i="16" s="1"/>
  <c r="AA241" i="16"/>
  <c r="I241" i="16"/>
  <c r="Y241" i="16" s="1"/>
  <c r="AA239" i="16"/>
  <c r="I239" i="16"/>
  <c r="Y239" i="16" s="1"/>
  <c r="AA237" i="16"/>
  <c r="I237" i="16"/>
  <c r="Y237" i="16" s="1"/>
  <c r="AA235" i="16"/>
  <c r="I235" i="16"/>
  <c r="Y235" i="16" s="1"/>
  <c r="AA233" i="16"/>
  <c r="I233" i="16"/>
  <c r="Y233" i="16" s="1"/>
  <c r="AA231" i="16"/>
  <c r="I231" i="16"/>
  <c r="Y231" i="16" s="1"/>
  <c r="AA229" i="16"/>
  <c r="I229" i="16"/>
  <c r="Y229" i="16" s="1"/>
  <c r="AA227" i="16"/>
  <c r="I227" i="16"/>
  <c r="Y227" i="16" s="1"/>
  <c r="AA225" i="16"/>
  <c r="I225" i="16"/>
  <c r="Y225" i="16" s="1"/>
  <c r="AA223" i="16"/>
  <c r="I223" i="16"/>
  <c r="Y223" i="16" s="1"/>
  <c r="AA221" i="16"/>
  <c r="I221" i="16"/>
  <c r="Y221" i="16" s="1"/>
  <c r="AA219" i="16"/>
  <c r="I219" i="16"/>
  <c r="Y219" i="16" s="1"/>
  <c r="AA217" i="16"/>
  <c r="I217" i="16"/>
  <c r="Y217" i="16" s="1"/>
  <c r="AA215" i="16"/>
  <c r="I215" i="16"/>
  <c r="Y215" i="16" s="1"/>
  <c r="AA213" i="16"/>
  <c r="I213" i="16"/>
  <c r="Y213" i="16" s="1"/>
  <c r="AA211" i="16"/>
  <c r="I211" i="16"/>
  <c r="Y211" i="16" s="1"/>
  <c r="AA209" i="16"/>
  <c r="I209" i="16"/>
  <c r="Y209" i="16" s="1"/>
  <c r="AA207" i="16"/>
  <c r="I207" i="16"/>
  <c r="Y207" i="16" s="1"/>
  <c r="AA205" i="16"/>
  <c r="I205" i="16"/>
  <c r="Y205" i="16" s="1"/>
  <c r="AA203" i="16"/>
  <c r="I203" i="16"/>
  <c r="Y203" i="16" s="1"/>
  <c r="AA201" i="16"/>
  <c r="I201" i="16"/>
  <c r="Y201" i="16" s="1"/>
  <c r="AA199" i="16"/>
  <c r="I199" i="16"/>
  <c r="Y199" i="16" s="1"/>
  <c r="AA197" i="16"/>
  <c r="I197" i="16"/>
  <c r="Y197" i="16" s="1"/>
  <c r="Z257" i="16"/>
  <c r="H257" i="16"/>
  <c r="W257" i="16" s="1"/>
  <c r="Z255" i="16"/>
  <c r="H255" i="16"/>
  <c r="W255" i="16" s="1"/>
  <c r="Z253" i="16"/>
  <c r="H253" i="16"/>
  <c r="W253" i="16" s="1"/>
  <c r="Z251" i="16"/>
  <c r="H251" i="16"/>
  <c r="W251" i="16" s="1"/>
  <c r="Z249" i="16"/>
  <c r="H249" i="16"/>
  <c r="W249" i="16" s="1"/>
  <c r="Z247" i="16"/>
  <c r="H247" i="16"/>
  <c r="W247" i="16" s="1"/>
  <c r="Z245" i="16"/>
  <c r="H245" i="16"/>
  <c r="W245" i="16" s="1"/>
  <c r="Z243" i="16"/>
  <c r="H243" i="16"/>
  <c r="W243" i="16" s="1"/>
  <c r="Z241" i="16"/>
  <c r="H241" i="16"/>
  <c r="W241" i="16" s="1"/>
  <c r="Z239" i="16"/>
  <c r="H239" i="16"/>
  <c r="W239" i="16" s="1"/>
  <c r="Z237" i="16"/>
  <c r="H237" i="16"/>
  <c r="W237" i="16" s="1"/>
  <c r="Z235" i="16"/>
  <c r="H235" i="16"/>
  <c r="W235" i="16" s="1"/>
  <c r="Z233" i="16"/>
  <c r="H233" i="16"/>
  <c r="W233" i="16" s="1"/>
  <c r="Z231" i="16"/>
  <c r="H231" i="16"/>
  <c r="W231" i="16" s="1"/>
  <c r="Z229" i="16"/>
  <c r="H229" i="16"/>
  <c r="W229" i="16" s="1"/>
  <c r="Z227" i="16"/>
  <c r="H227" i="16"/>
  <c r="W227" i="16" s="1"/>
  <c r="Z225" i="16"/>
  <c r="H225" i="16"/>
  <c r="W225" i="16" s="1"/>
  <c r="Z223" i="16"/>
  <c r="H223" i="16"/>
  <c r="W223" i="16" s="1"/>
  <c r="Z221" i="16"/>
  <c r="H221" i="16"/>
  <c r="W221" i="16" s="1"/>
  <c r="Z219" i="16"/>
  <c r="H219" i="16"/>
  <c r="W219" i="16" s="1"/>
  <c r="Z217" i="16"/>
  <c r="H217" i="16"/>
  <c r="W217" i="16" s="1"/>
  <c r="Z215" i="16"/>
  <c r="H215" i="16"/>
  <c r="W215" i="16" s="1"/>
  <c r="Z213" i="16"/>
  <c r="H213" i="16"/>
  <c r="W213" i="16" s="1"/>
  <c r="Z211" i="16"/>
  <c r="H211" i="16"/>
  <c r="W211" i="16" s="1"/>
  <c r="Z209" i="16"/>
  <c r="H209" i="16"/>
  <c r="W209" i="16" s="1"/>
  <c r="Z207" i="16"/>
  <c r="H207" i="16"/>
  <c r="W207" i="16" s="1"/>
  <c r="Z205" i="16"/>
  <c r="H205" i="16"/>
  <c r="W205" i="16" s="1"/>
  <c r="Z203" i="16"/>
  <c r="H203" i="16"/>
  <c r="W203" i="16" s="1"/>
  <c r="Z201" i="16"/>
  <c r="H201" i="16"/>
  <c r="W201" i="16" s="1"/>
  <c r="Z199" i="16"/>
  <c r="H199" i="16"/>
  <c r="W199" i="16" s="1"/>
  <c r="Z197" i="16"/>
  <c r="J258" i="16"/>
  <c r="X257" i="16"/>
  <c r="J256" i="16"/>
  <c r="X255" i="16"/>
  <c r="J254" i="16"/>
  <c r="X253" i="16"/>
  <c r="J252" i="16"/>
  <c r="X251" i="16"/>
  <c r="J250" i="16"/>
  <c r="X249" i="16"/>
  <c r="J248" i="16"/>
  <c r="X247" i="16"/>
  <c r="J246" i="16"/>
  <c r="X245" i="16"/>
  <c r="J244" i="16"/>
  <c r="X243" i="16"/>
  <c r="J242" i="16"/>
  <c r="X241" i="16"/>
  <c r="J240" i="16"/>
  <c r="X239" i="16"/>
  <c r="J238" i="16"/>
  <c r="X237" i="16"/>
  <c r="J236" i="16"/>
  <c r="X235" i="16"/>
  <c r="J234" i="16"/>
  <c r="X233" i="16"/>
  <c r="J232" i="16"/>
  <c r="X231" i="16"/>
  <c r="J230" i="16"/>
  <c r="X229" i="16"/>
  <c r="J228" i="16"/>
  <c r="X227" i="16"/>
  <c r="J226" i="16"/>
  <c r="X225" i="16"/>
  <c r="J224" i="16"/>
  <c r="X223" i="16"/>
  <c r="J222" i="16"/>
  <c r="X221" i="16"/>
  <c r="J220" i="16"/>
  <c r="X219" i="16"/>
  <c r="J218" i="16"/>
  <c r="X217" i="16"/>
  <c r="J216" i="16"/>
  <c r="X215" i="16"/>
  <c r="J214" i="16"/>
  <c r="X213" i="16"/>
  <c r="J212" i="16"/>
  <c r="X211" i="16"/>
  <c r="J210" i="16"/>
  <c r="X209" i="16"/>
  <c r="J208" i="16"/>
  <c r="X207" i="16"/>
  <c r="J206" i="16"/>
  <c r="X205" i="16"/>
  <c r="J204" i="16"/>
  <c r="X203" i="16"/>
  <c r="J202" i="16"/>
  <c r="X201" i="16"/>
  <c r="J200" i="16"/>
  <c r="X199" i="16"/>
  <c r="J198" i="16"/>
  <c r="X197" i="16"/>
  <c r="J196" i="16"/>
  <c r="X195" i="16"/>
  <c r="J194" i="16"/>
  <c r="X193" i="16"/>
  <c r="J192" i="16"/>
  <c r="X191" i="16"/>
  <c r="J190" i="16"/>
  <c r="X189" i="16"/>
  <c r="J188" i="16"/>
  <c r="X187" i="16"/>
  <c r="J186" i="16"/>
  <c r="X185" i="16"/>
  <c r="J184" i="16"/>
  <c r="X183" i="16"/>
  <c r="J182" i="16"/>
  <c r="X181" i="16"/>
  <c r="J180" i="16"/>
  <c r="X179" i="16"/>
  <c r="J178" i="16"/>
  <c r="X177" i="16"/>
  <c r="J176" i="16"/>
  <c r="X175" i="16"/>
  <c r="H195" i="16"/>
  <c r="W195" i="16" s="1"/>
  <c r="H193" i="16"/>
  <c r="W193" i="16" s="1"/>
  <c r="H192" i="16"/>
  <c r="W192" i="16" s="1"/>
  <c r="I191" i="16"/>
  <c r="Y191" i="16" s="1"/>
  <c r="AA186" i="16"/>
  <c r="I185" i="16"/>
  <c r="Y185" i="16" s="1"/>
  <c r="AA182" i="16"/>
  <c r="I181" i="16"/>
  <c r="Y181" i="16" s="1"/>
  <c r="AA178" i="16"/>
  <c r="I177" i="16"/>
  <c r="Y177" i="16" s="1"/>
  <c r="AA174" i="16"/>
  <c r="I174" i="16"/>
  <c r="Y174" i="16" s="1"/>
  <c r="AA172" i="16"/>
  <c r="I172" i="16"/>
  <c r="Y172" i="16" s="1"/>
  <c r="AA170" i="16"/>
  <c r="I170" i="16"/>
  <c r="Y170" i="16" s="1"/>
  <c r="AA168" i="16"/>
  <c r="I168" i="16"/>
  <c r="Y168" i="16" s="1"/>
  <c r="AA166" i="16"/>
  <c r="I166" i="16"/>
  <c r="Y166" i="16" s="1"/>
  <c r="AA164" i="16"/>
  <c r="I164" i="16"/>
  <c r="Y164" i="16" s="1"/>
  <c r="AA162" i="16"/>
  <c r="I162" i="16"/>
  <c r="Y162" i="16" s="1"/>
  <c r="AA160" i="16"/>
  <c r="I160" i="16"/>
  <c r="Y160" i="16" s="1"/>
  <c r="AA158" i="16"/>
  <c r="I158" i="16"/>
  <c r="Y158" i="16" s="1"/>
  <c r="AA156" i="16"/>
  <c r="I156" i="16"/>
  <c r="Y156" i="16" s="1"/>
  <c r="AA154" i="16"/>
  <c r="I154" i="16"/>
  <c r="Y154" i="16" s="1"/>
  <c r="AA152" i="16"/>
  <c r="I152" i="16"/>
  <c r="Y152" i="16" s="1"/>
  <c r="AA150" i="16"/>
  <c r="I150" i="16"/>
  <c r="Y150" i="16" s="1"/>
  <c r="AA148" i="16"/>
  <c r="I148" i="16"/>
  <c r="Y148" i="16" s="1"/>
  <c r="AA146" i="16"/>
  <c r="I146" i="16"/>
  <c r="Y146" i="16" s="1"/>
  <c r="AA144" i="16"/>
  <c r="I144" i="16"/>
  <c r="Y144" i="16" s="1"/>
  <c r="AA142" i="16"/>
  <c r="I142" i="16"/>
  <c r="Y142" i="16" s="1"/>
  <c r="AA140" i="16"/>
  <c r="I140" i="16"/>
  <c r="Y140" i="16" s="1"/>
  <c r="AA138" i="16"/>
  <c r="I138" i="16"/>
  <c r="Y138" i="16" s="1"/>
  <c r="AA136" i="16"/>
  <c r="I136" i="16"/>
  <c r="Y136" i="16" s="1"/>
  <c r="AA134" i="16"/>
  <c r="I134" i="16"/>
  <c r="Y134" i="16" s="1"/>
  <c r="AA132" i="16"/>
  <c r="I132" i="16"/>
  <c r="Y132" i="16" s="1"/>
  <c r="AA130" i="16"/>
  <c r="I130" i="16"/>
  <c r="Y130" i="16" s="1"/>
  <c r="AA128" i="16"/>
  <c r="I128" i="16"/>
  <c r="Y128" i="16" s="1"/>
  <c r="AA126" i="16"/>
  <c r="I126" i="16"/>
  <c r="Y126" i="16" s="1"/>
  <c r="AA124" i="16"/>
  <c r="I124" i="16"/>
  <c r="Y124" i="16" s="1"/>
  <c r="AA122" i="16"/>
  <c r="I122" i="16"/>
  <c r="Y122" i="16" s="1"/>
  <c r="AA120" i="16"/>
  <c r="I120" i="16"/>
  <c r="Y120" i="16" s="1"/>
  <c r="AA118" i="16"/>
  <c r="I118" i="16"/>
  <c r="Y118" i="16" s="1"/>
  <c r="AA116" i="16"/>
  <c r="I116" i="16"/>
  <c r="Y116" i="16" s="1"/>
  <c r="AA114" i="16"/>
  <c r="I114" i="16"/>
  <c r="Y114" i="16" s="1"/>
  <c r="AA112" i="16"/>
  <c r="I112" i="16"/>
  <c r="Y112" i="16" s="1"/>
  <c r="AA110" i="16"/>
  <c r="I110" i="16"/>
  <c r="Y110" i="16" s="1"/>
  <c r="AA108" i="16"/>
  <c r="I108" i="16"/>
  <c r="Y108" i="16" s="1"/>
  <c r="AA106" i="16"/>
  <c r="I106" i="16"/>
  <c r="Y106" i="16" s="1"/>
  <c r="AA104" i="16"/>
  <c r="I104" i="16"/>
  <c r="Y104" i="16" s="1"/>
  <c r="AA102" i="16"/>
  <c r="I102" i="16"/>
  <c r="Y102" i="16" s="1"/>
  <c r="AA100" i="16"/>
  <c r="I100" i="16"/>
  <c r="Y100" i="16" s="1"/>
  <c r="AA98" i="16"/>
  <c r="I98" i="16"/>
  <c r="Y98" i="16" s="1"/>
  <c r="AA96" i="16"/>
  <c r="I96" i="16"/>
  <c r="Y96" i="16" s="1"/>
  <c r="AA94" i="16"/>
  <c r="I94" i="16"/>
  <c r="Y94" i="16" s="1"/>
  <c r="AA92" i="16"/>
  <c r="I92" i="16"/>
  <c r="Y92" i="16" s="1"/>
  <c r="AA90" i="16"/>
  <c r="I90" i="16"/>
  <c r="Y90" i="16" s="1"/>
  <c r="AA88" i="16"/>
  <c r="I88" i="16"/>
  <c r="Y88" i="16" s="1"/>
  <c r="AA86" i="16"/>
  <c r="I86" i="16"/>
  <c r="Y86" i="16" s="1"/>
  <c r="AA84" i="16"/>
  <c r="I84" i="16"/>
  <c r="Y84" i="16" s="1"/>
  <c r="AA82" i="16"/>
  <c r="I82" i="16"/>
  <c r="Y82" i="16" s="1"/>
  <c r="AA80" i="16"/>
  <c r="I80" i="16"/>
  <c r="Y80" i="16" s="1"/>
  <c r="AA78" i="16"/>
  <c r="I78" i="16"/>
  <c r="Y78" i="16" s="1"/>
  <c r="AA76" i="16"/>
  <c r="I76" i="16"/>
  <c r="Y76" i="16" s="1"/>
  <c r="AA74" i="16"/>
  <c r="I74" i="16"/>
  <c r="Y74" i="16" s="1"/>
  <c r="AA72" i="16"/>
  <c r="I72" i="16"/>
  <c r="Y72" i="16" s="1"/>
  <c r="H191" i="16"/>
  <c r="W191" i="16" s="1"/>
  <c r="H190" i="16"/>
  <c r="W190" i="16" s="1"/>
  <c r="I189" i="16"/>
  <c r="Y189" i="16" s="1"/>
  <c r="Z186" i="16"/>
  <c r="H185" i="16"/>
  <c r="W185" i="16" s="1"/>
  <c r="Z182" i="16"/>
  <c r="H181" i="16"/>
  <c r="W181" i="16" s="1"/>
  <c r="Z178" i="16"/>
  <c r="H177" i="16"/>
  <c r="W177" i="16" s="1"/>
  <c r="Z174" i="16"/>
  <c r="H174" i="16"/>
  <c r="W174" i="16" s="1"/>
  <c r="Z172" i="16"/>
  <c r="H172" i="16"/>
  <c r="W172" i="16" s="1"/>
  <c r="Z170" i="16"/>
  <c r="H170" i="16"/>
  <c r="W170" i="16" s="1"/>
  <c r="Z168" i="16"/>
  <c r="H168" i="16"/>
  <c r="W168" i="16" s="1"/>
  <c r="Z166" i="16"/>
  <c r="H166" i="16"/>
  <c r="W166" i="16" s="1"/>
  <c r="Z164" i="16"/>
  <c r="H164" i="16"/>
  <c r="W164" i="16" s="1"/>
  <c r="Z162" i="16"/>
  <c r="H162" i="16"/>
  <c r="W162" i="16" s="1"/>
  <c r="Z160" i="16"/>
  <c r="H160" i="16"/>
  <c r="W160" i="16" s="1"/>
  <c r="Z158" i="16"/>
  <c r="H158" i="16"/>
  <c r="W158" i="16" s="1"/>
  <c r="Z156" i="16"/>
  <c r="H156" i="16"/>
  <c r="W156" i="16" s="1"/>
  <c r="Z154" i="16"/>
  <c r="H154" i="16"/>
  <c r="W154" i="16" s="1"/>
  <c r="Z152" i="16"/>
  <c r="H152" i="16"/>
  <c r="W152" i="16" s="1"/>
  <c r="Z150" i="16"/>
  <c r="H150" i="16"/>
  <c r="W150" i="16" s="1"/>
  <c r="Z148" i="16"/>
  <c r="H148" i="16"/>
  <c r="W148" i="16" s="1"/>
  <c r="Z146" i="16"/>
  <c r="H146" i="16"/>
  <c r="W146" i="16" s="1"/>
  <c r="Z144" i="16"/>
  <c r="H144" i="16"/>
  <c r="W144" i="16" s="1"/>
  <c r="Z142" i="16"/>
  <c r="H142" i="16"/>
  <c r="W142" i="16" s="1"/>
  <c r="Z140" i="16"/>
  <c r="H140" i="16"/>
  <c r="W140" i="16" s="1"/>
  <c r="Z138" i="16"/>
  <c r="H138" i="16"/>
  <c r="W138" i="16" s="1"/>
  <c r="Z136" i="16"/>
  <c r="H136" i="16"/>
  <c r="W136" i="16" s="1"/>
  <c r="Z134" i="16"/>
  <c r="H134" i="16"/>
  <c r="W134" i="16" s="1"/>
  <c r="Z132" i="16"/>
  <c r="H132" i="16"/>
  <c r="W132" i="16" s="1"/>
  <c r="Z130" i="16"/>
  <c r="H130" i="16"/>
  <c r="W130" i="16" s="1"/>
  <c r="Z128" i="16"/>
  <c r="H128" i="16"/>
  <c r="W128" i="16" s="1"/>
  <c r="Z126" i="16"/>
  <c r="H126" i="16"/>
  <c r="W126" i="16" s="1"/>
  <c r="Z124" i="16"/>
  <c r="H124" i="16"/>
  <c r="W124" i="16" s="1"/>
  <c r="Z122" i="16"/>
  <c r="H122" i="16"/>
  <c r="W122" i="16" s="1"/>
  <c r="Z120" i="16"/>
  <c r="H120" i="16"/>
  <c r="W120" i="16" s="1"/>
  <c r="Z118" i="16"/>
  <c r="H118" i="16"/>
  <c r="W118" i="16" s="1"/>
  <c r="Z116" i="16"/>
  <c r="H116" i="16"/>
  <c r="W116" i="16" s="1"/>
  <c r="Z114" i="16"/>
  <c r="H114" i="16"/>
  <c r="W114" i="16" s="1"/>
  <c r="Z112" i="16"/>
  <c r="H112" i="16"/>
  <c r="W112" i="16" s="1"/>
  <c r="Z110" i="16"/>
  <c r="H110" i="16"/>
  <c r="W110" i="16" s="1"/>
  <c r="Z108" i="16"/>
  <c r="H108" i="16"/>
  <c r="W108" i="16" s="1"/>
  <c r="Z106" i="16"/>
  <c r="H106" i="16"/>
  <c r="W106" i="16" s="1"/>
  <c r="Z104" i="16"/>
  <c r="H104" i="16"/>
  <c r="W104" i="16" s="1"/>
  <c r="Z102" i="16"/>
  <c r="H102" i="16"/>
  <c r="W102" i="16" s="1"/>
  <c r="Z100" i="16"/>
  <c r="H100" i="16"/>
  <c r="W100" i="16" s="1"/>
  <c r="Z98" i="16"/>
  <c r="H98" i="16"/>
  <c r="W98" i="16" s="1"/>
  <c r="Z96" i="16"/>
  <c r="H96" i="16"/>
  <c r="W96" i="16" s="1"/>
  <c r="Z94" i="16"/>
  <c r="H94" i="16"/>
  <c r="W94" i="16" s="1"/>
  <c r="Z92" i="16"/>
  <c r="H92" i="16"/>
  <c r="W92" i="16" s="1"/>
  <c r="Z90" i="16"/>
  <c r="H90" i="16"/>
  <c r="W90" i="16" s="1"/>
  <c r="Z88" i="16"/>
  <c r="H88" i="16"/>
  <c r="W88" i="16" s="1"/>
  <c r="Z86" i="16"/>
  <c r="H86" i="16"/>
  <c r="W86" i="16" s="1"/>
  <c r="Z84" i="16"/>
  <c r="H84" i="16"/>
  <c r="W84" i="16" s="1"/>
  <c r="Z82" i="16"/>
  <c r="H82" i="16"/>
  <c r="W82" i="16" s="1"/>
  <c r="Z80" i="16"/>
  <c r="H80" i="16"/>
  <c r="W80" i="16" s="1"/>
  <c r="H197" i="16"/>
  <c r="W197" i="16" s="1"/>
  <c r="AA195" i="16"/>
  <c r="AA193" i="16"/>
  <c r="H189" i="16"/>
  <c r="W189" i="16" s="1"/>
  <c r="I188" i="16"/>
  <c r="Y188" i="16" s="1"/>
  <c r="AA185" i="16"/>
  <c r="I184" i="16"/>
  <c r="Y184" i="16" s="1"/>
  <c r="AA181" i="16"/>
  <c r="I180" i="16"/>
  <c r="Y180" i="16" s="1"/>
  <c r="AA177" i="16"/>
  <c r="I176" i="16"/>
  <c r="Y176" i="16" s="1"/>
  <c r="Z195" i="16"/>
  <c r="Z193" i="16"/>
  <c r="Z192" i="16"/>
  <c r="AA191" i="16"/>
  <c r="H188" i="16"/>
  <c r="W188" i="16" s="1"/>
  <c r="Z185" i="16"/>
  <c r="H184" i="16"/>
  <c r="W184" i="16" s="1"/>
  <c r="Z181" i="16"/>
  <c r="H180" i="16"/>
  <c r="W180" i="16" s="1"/>
  <c r="Z177" i="16"/>
  <c r="H176" i="16"/>
  <c r="W176" i="16" s="1"/>
  <c r="X174" i="16"/>
  <c r="J173" i="16"/>
  <c r="X172" i="16"/>
  <c r="J171" i="16"/>
  <c r="X170" i="16"/>
  <c r="J169" i="16"/>
  <c r="X168" i="16"/>
  <c r="J167" i="16"/>
  <c r="X166" i="16"/>
  <c r="J165" i="16"/>
  <c r="X164" i="16"/>
  <c r="J163" i="16"/>
  <c r="X162" i="16"/>
  <c r="J161" i="16"/>
  <c r="X160" i="16"/>
  <c r="J159" i="16"/>
  <c r="X158" i="16"/>
  <c r="J157" i="16"/>
  <c r="X156" i="16"/>
  <c r="J155" i="16"/>
  <c r="X154" i="16"/>
  <c r="J153" i="16"/>
  <c r="X152" i="16"/>
  <c r="J151" i="16"/>
  <c r="X150" i="16"/>
  <c r="J149" i="16"/>
  <c r="X148" i="16"/>
  <c r="J147" i="16"/>
  <c r="X146" i="16"/>
  <c r="J145" i="16"/>
  <c r="X144" i="16"/>
  <c r="J143" i="16"/>
  <c r="X142" i="16"/>
  <c r="J141" i="16"/>
  <c r="X140" i="16"/>
  <c r="J139" i="16"/>
  <c r="X138" i="16"/>
  <c r="J137" i="16"/>
  <c r="X136" i="16"/>
  <c r="J135" i="16"/>
  <c r="X134" i="16"/>
  <c r="J133" i="16"/>
  <c r="X132" i="16"/>
  <c r="J131" i="16"/>
  <c r="X130" i="16"/>
  <c r="J129" i="16"/>
  <c r="X128" i="16"/>
  <c r="J127" i="16"/>
  <c r="X126" i="16"/>
  <c r="J125" i="16"/>
  <c r="X124" i="16"/>
  <c r="J123" i="16"/>
  <c r="X122" i="16"/>
  <c r="J121" i="16"/>
  <c r="X120" i="16"/>
  <c r="J119" i="16"/>
  <c r="X118" i="16"/>
  <c r="J117" i="16"/>
  <c r="X116" i="16"/>
  <c r="J115" i="16"/>
  <c r="X114" i="16"/>
  <c r="J113" i="16"/>
  <c r="X112" i="16"/>
  <c r="J111" i="16"/>
  <c r="X110" i="16"/>
  <c r="J109" i="16"/>
  <c r="X108" i="16"/>
  <c r="J107" i="16"/>
  <c r="X106" i="16"/>
  <c r="J105" i="16"/>
  <c r="X104" i="16"/>
  <c r="J103" i="16"/>
  <c r="X102" i="16"/>
  <c r="J101" i="16"/>
  <c r="X100" i="16"/>
  <c r="J99" i="16"/>
  <c r="X98" i="16"/>
  <c r="J97" i="16"/>
  <c r="X96" i="16"/>
  <c r="J95" i="16"/>
  <c r="X94" i="16"/>
  <c r="J93" i="16"/>
  <c r="X92" i="16"/>
  <c r="J91" i="16"/>
  <c r="X90" i="16"/>
  <c r="J89" i="16"/>
  <c r="X88" i="16"/>
  <c r="J87" i="16"/>
  <c r="X86" i="16"/>
  <c r="J85" i="16"/>
  <c r="X84" i="16"/>
  <c r="J83" i="16"/>
  <c r="X82" i="16"/>
  <c r="J81" i="16"/>
  <c r="X80" i="16"/>
  <c r="J79" i="16"/>
  <c r="X78" i="16"/>
  <c r="J77" i="16"/>
  <c r="X76" i="16"/>
  <c r="J75" i="16"/>
  <c r="X74" i="16"/>
  <c r="J73" i="16"/>
  <c r="X72" i="16"/>
  <c r="J71" i="16"/>
  <c r="X70" i="16"/>
  <c r="Z191" i="16"/>
  <c r="Z190" i="16"/>
  <c r="AA189" i="16"/>
  <c r="I187" i="16"/>
  <c r="Y187" i="16" s="1"/>
  <c r="AA184" i="16"/>
  <c r="I183" i="16"/>
  <c r="Y183" i="16" s="1"/>
  <c r="AA180" i="16"/>
  <c r="I179" i="16"/>
  <c r="Y179" i="16" s="1"/>
  <c r="AA176" i="16"/>
  <c r="I175" i="16"/>
  <c r="Y175" i="16" s="1"/>
  <c r="AA173" i="16"/>
  <c r="I173" i="16"/>
  <c r="Y173" i="16" s="1"/>
  <c r="AA171" i="16"/>
  <c r="I171" i="16"/>
  <c r="Y171" i="16" s="1"/>
  <c r="AA169" i="16"/>
  <c r="I169" i="16"/>
  <c r="Y169" i="16" s="1"/>
  <c r="AA167" i="16"/>
  <c r="I167" i="16"/>
  <c r="Y167" i="16" s="1"/>
  <c r="AA165" i="16"/>
  <c r="I165" i="16"/>
  <c r="Y165" i="16" s="1"/>
  <c r="AA163" i="16"/>
  <c r="I163" i="16"/>
  <c r="Y163" i="16" s="1"/>
  <c r="AA161" i="16"/>
  <c r="I161" i="16"/>
  <c r="Y161" i="16" s="1"/>
  <c r="AA159" i="16"/>
  <c r="I159" i="16"/>
  <c r="Y159" i="16" s="1"/>
  <c r="AA157" i="16"/>
  <c r="I157" i="16"/>
  <c r="Y157" i="16" s="1"/>
  <c r="AA155" i="16"/>
  <c r="I155" i="16"/>
  <c r="Y155" i="16" s="1"/>
  <c r="AA153" i="16"/>
  <c r="I153" i="16"/>
  <c r="Y153" i="16" s="1"/>
  <c r="AA151" i="16"/>
  <c r="I151" i="16"/>
  <c r="Y151" i="16" s="1"/>
  <c r="AA149" i="16"/>
  <c r="I149" i="16"/>
  <c r="Y149" i="16" s="1"/>
  <c r="AA147" i="16"/>
  <c r="I147" i="16"/>
  <c r="Y147" i="16" s="1"/>
  <c r="AA145" i="16"/>
  <c r="I145" i="16"/>
  <c r="Y145" i="16" s="1"/>
  <c r="AA143" i="16"/>
  <c r="I143" i="16"/>
  <c r="Y143" i="16" s="1"/>
  <c r="AA141" i="16"/>
  <c r="I141" i="16"/>
  <c r="Y141" i="16" s="1"/>
  <c r="AA139" i="16"/>
  <c r="I139" i="16"/>
  <c r="Y139" i="16" s="1"/>
  <c r="AA137" i="16"/>
  <c r="I137" i="16"/>
  <c r="Y137" i="16" s="1"/>
  <c r="AA135" i="16"/>
  <c r="I135" i="16"/>
  <c r="Y135" i="16" s="1"/>
  <c r="AA133" i="16"/>
  <c r="I133" i="16"/>
  <c r="Y133" i="16" s="1"/>
  <c r="AA131" i="16"/>
  <c r="I131" i="16"/>
  <c r="Y131" i="16" s="1"/>
  <c r="AA129" i="16"/>
  <c r="I129" i="16"/>
  <c r="Y129" i="16" s="1"/>
  <c r="AA127" i="16"/>
  <c r="I127" i="16"/>
  <c r="Y127" i="16" s="1"/>
  <c r="AA125" i="16"/>
  <c r="I125" i="16"/>
  <c r="Y125" i="16" s="1"/>
  <c r="AA123" i="16"/>
  <c r="I123" i="16"/>
  <c r="Y123" i="16" s="1"/>
  <c r="AA121" i="16"/>
  <c r="I121" i="16"/>
  <c r="Y121" i="16" s="1"/>
  <c r="AA119" i="16"/>
  <c r="I119" i="16"/>
  <c r="Y119" i="16" s="1"/>
  <c r="AA117" i="16"/>
  <c r="I117" i="16"/>
  <c r="Y117" i="16" s="1"/>
  <c r="AA115" i="16"/>
  <c r="I115" i="16"/>
  <c r="Y115" i="16" s="1"/>
  <c r="AA113" i="16"/>
  <c r="I113" i="16"/>
  <c r="Y113" i="16" s="1"/>
  <c r="AA111" i="16"/>
  <c r="I111" i="16"/>
  <c r="Y111" i="16" s="1"/>
  <c r="AA109" i="16"/>
  <c r="I109" i="16"/>
  <c r="Y109" i="16" s="1"/>
  <c r="AA107" i="16"/>
  <c r="I107" i="16"/>
  <c r="Y107" i="16" s="1"/>
  <c r="AA105" i="16"/>
  <c r="I105" i="16"/>
  <c r="Y105" i="16" s="1"/>
  <c r="AA103" i="16"/>
  <c r="I103" i="16"/>
  <c r="Y103" i="16" s="1"/>
  <c r="AA101" i="16"/>
  <c r="I101" i="16"/>
  <c r="Y101" i="16" s="1"/>
  <c r="AA99" i="16"/>
  <c r="I99" i="16"/>
  <c r="Y99" i="16" s="1"/>
  <c r="AA97" i="16"/>
  <c r="I97" i="16"/>
  <c r="Y97" i="16" s="1"/>
  <c r="AA95" i="16"/>
  <c r="I95" i="16"/>
  <c r="Y95" i="16" s="1"/>
  <c r="AA93" i="16"/>
  <c r="I93" i="16"/>
  <c r="Y93" i="16" s="1"/>
  <c r="AA91" i="16"/>
  <c r="I91" i="16"/>
  <c r="Y91" i="16" s="1"/>
  <c r="AA89" i="16"/>
  <c r="I89" i="16"/>
  <c r="Y89" i="16" s="1"/>
  <c r="AA87" i="16"/>
  <c r="I87" i="16"/>
  <c r="Y87" i="16" s="1"/>
  <c r="AA85" i="16"/>
  <c r="I85" i="16"/>
  <c r="Y85" i="16" s="1"/>
  <c r="AA83" i="16"/>
  <c r="I83" i="16"/>
  <c r="Y83" i="16" s="1"/>
  <c r="AA81" i="16"/>
  <c r="I81" i="16"/>
  <c r="Y81" i="16" s="1"/>
  <c r="Z189" i="16"/>
  <c r="Z188" i="16"/>
  <c r="H187" i="16"/>
  <c r="W187" i="16" s="1"/>
  <c r="Z184" i="16"/>
  <c r="H183" i="16"/>
  <c r="W183" i="16" s="1"/>
  <c r="Z180" i="16"/>
  <c r="H179" i="16"/>
  <c r="W179" i="16" s="1"/>
  <c r="Z176" i="16"/>
  <c r="H175" i="16"/>
  <c r="W175" i="16" s="1"/>
  <c r="Z173" i="16"/>
  <c r="H173" i="16"/>
  <c r="W173" i="16" s="1"/>
  <c r="Z171" i="16"/>
  <c r="H171" i="16"/>
  <c r="W171" i="16" s="1"/>
  <c r="Z169" i="16"/>
  <c r="H169" i="16"/>
  <c r="W169" i="16" s="1"/>
  <c r="Z167" i="16"/>
  <c r="H167" i="16"/>
  <c r="W167" i="16" s="1"/>
  <c r="Z165" i="16"/>
  <c r="H165" i="16"/>
  <c r="W165" i="16" s="1"/>
  <c r="Z163" i="16"/>
  <c r="H163" i="16"/>
  <c r="W163" i="16" s="1"/>
  <c r="Z161" i="16"/>
  <c r="H161" i="16"/>
  <c r="W161" i="16" s="1"/>
  <c r="Z159" i="16"/>
  <c r="H159" i="16"/>
  <c r="W159" i="16" s="1"/>
  <c r="Z157" i="16"/>
  <c r="H157" i="16"/>
  <c r="W157" i="16" s="1"/>
  <c r="Z155" i="16"/>
  <c r="H155" i="16"/>
  <c r="W155" i="16" s="1"/>
  <c r="Z153" i="16"/>
  <c r="H153" i="16"/>
  <c r="W153" i="16" s="1"/>
  <c r="Z151" i="16"/>
  <c r="H151" i="16"/>
  <c r="W151" i="16" s="1"/>
  <c r="Z149" i="16"/>
  <c r="H149" i="16"/>
  <c r="W149" i="16" s="1"/>
  <c r="Z147" i="16"/>
  <c r="H147" i="16"/>
  <c r="W147" i="16" s="1"/>
  <c r="Z145" i="16"/>
  <c r="H145" i="16"/>
  <c r="W145" i="16" s="1"/>
  <c r="Z143" i="16"/>
  <c r="H143" i="16"/>
  <c r="W143" i="16" s="1"/>
  <c r="Z141" i="16"/>
  <c r="H141" i="16"/>
  <c r="W141" i="16" s="1"/>
  <c r="Z139" i="16"/>
  <c r="H139" i="16"/>
  <c r="W139" i="16" s="1"/>
  <c r="Z137" i="16"/>
  <c r="H137" i="16"/>
  <c r="W137" i="16" s="1"/>
  <c r="Z135" i="16"/>
  <c r="H135" i="16"/>
  <c r="W135" i="16" s="1"/>
  <c r="Z133" i="16"/>
  <c r="H133" i="16"/>
  <c r="W133" i="16" s="1"/>
  <c r="Z131" i="16"/>
  <c r="H131" i="16"/>
  <c r="W131" i="16" s="1"/>
  <c r="Z129" i="16"/>
  <c r="H129" i="16"/>
  <c r="W129" i="16" s="1"/>
  <c r="Z127" i="16"/>
  <c r="H127" i="16"/>
  <c r="W127" i="16" s="1"/>
  <c r="Z125" i="16"/>
  <c r="H125" i="16"/>
  <c r="W125" i="16" s="1"/>
  <c r="Z123" i="16"/>
  <c r="H123" i="16"/>
  <c r="W123" i="16" s="1"/>
  <c r="Z121" i="16"/>
  <c r="H121" i="16"/>
  <c r="W121" i="16" s="1"/>
  <c r="Z119" i="16"/>
  <c r="H119" i="16"/>
  <c r="W119" i="16" s="1"/>
  <c r="Z117" i="16"/>
  <c r="H117" i="16"/>
  <c r="W117" i="16" s="1"/>
  <c r="Z115" i="16"/>
  <c r="H115" i="16"/>
  <c r="W115" i="16" s="1"/>
  <c r="Z113" i="16"/>
  <c r="H113" i="16"/>
  <c r="W113" i="16" s="1"/>
  <c r="Z111" i="16"/>
  <c r="H111" i="16"/>
  <c r="W111" i="16" s="1"/>
  <c r="Z109" i="16"/>
  <c r="H109" i="16"/>
  <c r="W109" i="16" s="1"/>
  <c r="Z107" i="16"/>
  <c r="H107" i="16"/>
  <c r="W107" i="16" s="1"/>
  <c r="Z105" i="16"/>
  <c r="H105" i="16"/>
  <c r="W105" i="16" s="1"/>
  <c r="Z103" i="16"/>
  <c r="H103" i="16"/>
  <c r="W103" i="16" s="1"/>
  <c r="Z101" i="16"/>
  <c r="H101" i="16"/>
  <c r="W101" i="16" s="1"/>
  <c r="Z99" i="16"/>
  <c r="H99" i="16"/>
  <c r="W99" i="16" s="1"/>
  <c r="Z97" i="16"/>
  <c r="H97" i="16"/>
  <c r="W97" i="16" s="1"/>
  <c r="Z95" i="16"/>
  <c r="H95" i="16"/>
  <c r="W95" i="16" s="1"/>
  <c r="Z93" i="16"/>
  <c r="H93" i="16"/>
  <c r="W93" i="16" s="1"/>
  <c r="Z91" i="16"/>
  <c r="H91" i="16"/>
  <c r="W91" i="16" s="1"/>
  <c r="Z89" i="16"/>
  <c r="H89" i="16"/>
  <c r="W89" i="16" s="1"/>
  <c r="Z87" i="16"/>
  <c r="H87" i="16"/>
  <c r="W87" i="16" s="1"/>
  <c r="Z85" i="16"/>
  <c r="H85" i="16"/>
  <c r="W85" i="16" s="1"/>
  <c r="Z83" i="16"/>
  <c r="H83" i="16"/>
  <c r="W83" i="16" s="1"/>
  <c r="AA187" i="16"/>
  <c r="I186" i="16"/>
  <c r="Y186" i="16" s="1"/>
  <c r="AA183" i="16"/>
  <c r="I182" i="16"/>
  <c r="Y182" i="16" s="1"/>
  <c r="AA179" i="16"/>
  <c r="I178" i="16"/>
  <c r="Y178" i="16" s="1"/>
  <c r="AA175" i="16"/>
  <c r="I195" i="16"/>
  <c r="Y195" i="16" s="1"/>
  <c r="H194" i="16"/>
  <c r="W194" i="16" s="1"/>
  <c r="I193" i="16"/>
  <c r="Y193" i="16" s="1"/>
  <c r="Z187" i="16"/>
  <c r="H186" i="16"/>
  <c r="W186" i="16" s="1"/>
  <c r="Z183" i="16"/>
  <c r="H182" i="16"/>
  <c r="W182" i="16" s="1"/>
  <c r="Z179" i="16"/>
  <c r="H178" i="16"/>
  <c r="W178" i="16" s="1"/>
  <c r="Z175" i="16"/>
  <c r="J174" i="16"/>
  <c r="X173" i="16"/>
  <c r="J172" i="16"/>
  <c r="X171" i="16"/>
  <c r="J170" i="16"/>
  <c r="X169" i="16"/>
  <c r="J168" i="16"/>
  <c r="X167" i="16"/>
  <c r="J166" i="16"/>
  <c r="X165" i="16"/>
  <c r="J164" i="16"/>
  <c r="X163" i="16"/>
  <c r="J162" i="16"/>
  <c r="X161" i="16"/>
  <c r="J160" i="16"/>
  <c r="X159" i="16"/>
  <c r="J158" i="16"/>
  <c r="X157" i="16"/>
  <c r="J156" i="16"/>
  <c r="X155" i="16"/>
  <c r="J154" i="16"/>
  <c r="X153" i="16"/>
  <c r="J152" i="16"/>
  <c r="X151" i="16"/>
  <c r="J150" i="16"/>
  <c r="X149" i="16"/>
  <c r="J148" i="16"/>
  <c r="X147" i="16"/>
  <c r="J146" i="16"/>
  <c r="X145" i="16"/>
  <c r="J144" i="16"/>
  <c r="X143" i="16"/>
  <c r="J142" i="16"/>
  <c r="X141" i="16"/>
  <c r="J140" i="16"/>
  <c r="X139" i="16"/>
  <c r="J138" i="16"/>
  <c r="X137" i="16"/>
  <c r="J136" i="16"/>
  <c r="X135" i="16"/>
  <c r="J134" i="16"/>
  <c r="X133" i="16"/>
  <c r="J132" i="16"/>
  <c r="X131" i="16"/>
  <c r="J130" i="16"/>
  <c r="X129" i="16"/>
  <c r="J128" i="16"/>
  <c r="X127" i="16"/>
  <c r="J126" i="16"/>
  <c r="X125" i="16"/>
  <c r="J124" i="16"/>
  <c r="X123" i="16"/>
  <c r="J122" i="16"/>
  <c r="X121" i="16"/>
  <c r="J120" i="16"/>
  <c r="X119" i="16"/>
  <c r="J118" i="16"/>
  <c r="X117" i="16"/>
  <c r="J116" i="16"/>
  <c r="X115" i="16"/>
  <c r="J114" i="16"/>
  <c r="X113" i="16"/>
  <c r="J112" i="16"/>
  <c r="X111" i="16"/>
  <c r="J110" i="16"/>
  <c r="X109" i="16"/>
  <c r="J108" i="16"/>
  <c r="X107" i="16"/>
  <c r="J106" i="16"/>
  <c r="X105" i="16"/>
  <c r="J104" i="16"/>
  <c r="X103" i="16"/>
  <c r="J102" i="16"/>
  <c r="X101" i="16"/>
  <c r="J100" i="16"/>
  <c r="X99" i="16"/>
  <c r="J98" i="16"/>
  <c r="X97" i="16"/>
  <c r="J96" i="16"/>
  <c r="X95" i="16"/>
  <c r="J94" i="16"/>
  <c r="X93" i="16"/>
  <c r="J92" i="16"/>
  <c r="X91" i="16"/>
  <c r="J90" i="16"/>
  <c r="X89" i="16"/>
  <c r="J88" i="16"/>
  <c r="X87" i="16"/>
  <c r="J86" i="16"/>
  <c r="X85" i="16"/>
  <c r="J84" i="16"/>
  <c r="X83" i="16"/>
  <c r="J82" i="16"/>
  <c r="X81" i="16"/>
  <c r="J80" i="16"/>
  <c r="X79" i="16"/>
  <c r="J78" i="16"/>
  <c r="X77" i="16"/>
  <c r="J76" i="16"/>
  <c r="X75" i="16"/>
  <c r="J74" i="16"/>
  <c r="X73" i="16"/>
  <c r="J72" i="16"/>
  <c r="X71" i="16"/>
  <c r="J70" i="16"/>
  <c r="X69" i="16"/>
  <c r="H9" i="16"/>
  <c r="W9" i="16" s="1"/>
  <c r="Z9" i="16"/>
  <c r="H11" i="16"/>
  <c r="W11" i="16" s="1"/>
  <c r="Z11" i="16"/>
  <c r="H13" i="16"/>
  <c r="W13" i="16" s="1"/>
  <c r="Z13" i="16"/>
  <c r="H15" i="16"/>
  <c r="W15" i="16" s="1"/>
  <c r="Z15" i="16"/>
  <c r="H17" i="16"/>
  <c r="W17" i="16" s="1"/>
  <c r="Z17" i="16"/>
  <c r="X19" i="16"/>
  <c r="H20" i="16"/>
  <c r="W20" i="16" s="1"/>
  <c r="Z20" i="16"/>
  <c r="H22" i="16"/>
  <c r="W22" i="16" s="1"/>
  <c r="Z22" i="16"/>
  <c r="H24" i="16"/>
  <c r="W24" i="16" s="1"/>
  <c r="Z24" i="16"/>
  <c r="H26" i="16"/>
  <c r="W26" i="16" s="1"/>
  <c r="Z26" i="16"/>
  <c r="G28" i="16"/>
  <c r="Q29" i="16"/>
  <c r="G30" i="16"/>
  <c r="Q31" i="16"/>
  <c r="G32" i="16"/>
  <c r="Q33" i="16"/>
  <c r="G34" i="16"/>
  <c r="Q35" i="16"/>
  <c r="G36" i="16"/>
  <c r="Q37" i="16"/>
  <c r="G38" i="16"/>
  <c r="Q39" i="16"/>
  <c r="G40" i="16"/>
  <c r="Q41" i="16"/>
  <c r="G42" i="16"/>
  <c r="Q43" i="16"/>
  <c r="G44" i="16"/>
  <c r="Q45" i="16"/>
  <c r="G46" i="16"/>
  <c r="Q47" i="16"/>
  <c r="G48" i="16"/>
  <c r="Q49" i="16"/>
  <c r="G50" i="16"/>
  <c r="Q51" i="16"/>
  <c r="G52" i="16"/>
  <c r="Q53" i="16"/>
  <c r="G54" i="16"/>
  <c r="Q55" i="16"/>
  <c r="G56" i="16"/>
  <c r="Q57" i="16"/>
  <c r="G58" i="16"/>
  <c r="Q59" i="16"/>
  <c r="G60" i="16"/>
  <c r="Q61" i="16"/>
  <c r="G62" i="16"/>
  <c r="Q63" i="16"/>
  <c r="G64" i="16"/>
  <c r="Q65" i="16"/>
  <c r="G66" i="16"/>
  <c r="Q67" i="16"/>
  <c r="G68" i="16"/>
  <c r="Q69" i="16"/>
  <c r="H70" i="16"/>
  <c r="W70" i="16" s="1"/>
  <c r="I9" i="16"/>
  <c r="Y9" i="16" s="1"/>
  <c r="AA9" i="16"/>
  <c r="I11" i="16"/>
  <c r="Y11" i="16" s="1"/>
  <c r="AA11" i="16"/>
  <c r="I13" i="16"/>
  <c r="Y13" i="16" s="1"/>
  <c r="AA13" i="16"/>
  <c r="I15" i="16"/>
  <c r="Y15" i="16" s="1"/>
  <c r="AA15" i="16"/>
  <c r="I17" i="16"/>
  <c r="Y17" i="16" s="1"/>
  <c r="AA17" i="16"/>
  <c r="I20" i="16"/>
  <c r="Y20" i="16" s="1"/>
  <c r="AA20" i="16"/>
  <c r="I22" i="16"/>
  <c r="Y22" i="16" s="1"/>
  <c r="AA22" i="16"/>
  <c r="I24" i="16"/>
  <c r="Y24" i="16" s="1"/>
  <c r="AA24" i="16"/>
  <c r="I26" i="16"/>
  <c r="Y26" i="16" s="1"/>
  <c r="AA26" i="16"/>
  <c r="H28" i="16"/>
  <c r="W28" i="16" s="1"/>
  <c r="Z28" i="16"/>
  <c r="V29" i="16"/>
  <c r="H30" i="16"/>
  <c r="W30" i="16" s="1"/>
  <c r="Z30" i="16"/>
  <c r="V31" i="16"/>
  <c r="H32" i="16"/>
  <c r="W32" i="16" s="1"/>
  <c r="Z32" i="16"/>
  <c r="V33" i="16"/>
  <c r="H34" i="16"/>
  <c r="W34" i="16" s="1"/>
  <c r="Z34" i="16"/>
  <c r="V35" i="16"/>
  <c r="H36" i="16"/>
  <c r="W36" i="16" s="1"/>
  <c r="Z36" i="16"/>
  <c r="V37" i="16"/>
  <c r="H38" i="16"/>
  <c r="W38" i="16" s="1"/>
  <c r="Z38" i="16"/>
  <c r="V39" i="16"/>
  <c r="H40" i="16"/>
  <c r="W40" i="16" s="1"/>
  <c r="Z40" i="16"/>
  <c r="V41" i="16"/>
  <c r="H42" i="16"/>
  <c r="W42" i="16" s="1"/>
  <c r="Z42" i="16"/>
  <c r="V43" i="16"/>
  <c r="H44" i="16"/>
  <c r="W44" i="16" s="1"/>
  <c r="Z44" i="16"/>
  <c r="V45" i="16"/>
  <c r="H46" i="16"/>
  <c r="W46" i="16" s="1"/>
  <c r="Z46" i="16"/>
  <c r="V47" i="16"/>
  <c r="H48" i="16"/>
  <c r="W48" i="16" s="1"/>
  <c r="Z48" i="16"/>
  <c r="V49" i="16"/>
  <c r="H50" i="16"/>
  <c r="W50" i="16" s="1"/>
  <c r="Z50" i="16"/>
  <c r="V51" i="16"/>
  <c r="H52" i="16"/>
  <c r="W52" i="16" s="1"/>
  <c r="Z52" i="16"/>
  <c r="V53" i="16"/>
  <c r="H54" i="16"/>
  <c r="W54" i="16" s="1"/>
  <c r="Z54" i="16"/>
  <c r="V55" i="16"/>
  <c r="H56" i="16"/>
  <c r="W56" i="16" s="1"/>
  <c r="Z56" i="16"/>
  <c r="V57" i="16"/>
  <c r="H58" i="16"/>
  <c r="W58" i="16" s="1"/>
  <c r="Z58" i="16"/>
  <c r="V59" i="16"/>
  <c r="H60" i="16"/>
  <c r="W60" i="16" s="1"/>
  <c r="Z60" i="16"/>
  <c r="V61" i="16"/>
  <c r="H62" i="16"/>
  <c r="W62" i="16" s="1"/>
  <c r="Z62" i="16"/>
  <c r="V63" i="16"/>
  <c r="H64" i="16"/>
  <c r="W64" i="16" s="1"/>
  <c r="Z64" i="16"/>
  <c r="V65" i="16"/>
  <c r="H66" i="16"/>
  <c r="W66" i="16" s="1"/>
  <c r="Z66" i="16"/>
  <c r="V67" i="16"/>
  <c r="H68" i="16"/>
  <c r="W68" i="16" s="1"/>
  <c r="Z68" i="16"/>
  <c r="V69" i="16"/>
  <c r="I70" i="16"/>
  <c r="Y70" i="16" s="1"/>
  <c r="H71" i="16"/>
  <c r="W71" i="16" s="1"/>
  <c r="H73" i="16"/>
  <c r="W73" i="16" s="1"/>
  <c r="H74" i="16"/>
  <c r="W74" i="16" s="1"/>
  <c r="H75" i="16"/>
  <c r="W75" i="16" s="1"/>
  <c r="H76" i="16"/>
  <c r="W76" i="16" s="1"/>
  <c r="H77" i="16"/>
  <c r="W77" i="16" s="1"/>
  <c r="H78" i="16"/>
  <c r="W78" i="16" s="1"/>
  <c r="H79" i="16"/>
  <c r="W79" i="16" s="1"/>
  <c r="Z81" i="16"/>
  <c r="X8" i="16"/>
  <c r="J9" i="16"/>
  <c r="X10" i="16"/>
  <c r="J11" i="16"/>
  <c r="X12" i="16"/>
  <c r="J13" i="16"/>
  <c r="X14" i="16"/>
  <c r="J15" i="16"/>
  <c r="X16" i="16"/>
  <c r="J17" i="16"/>
  <c r="X18" i="16"/>
  <c r="H19" i="16"/>
  <c r="W19" i="16" s="1"/>
  <c r="Z19" i="16"/>
  <c r="J20" i="16"/>
  <c r="X21" i="16"/>
  <c r="J22" i="16"/>
  <c r="X23" i="16"/>
  <c r="J24" i="16"/>
  <c r="X25" i="16"/>
  <c r="J26" i="16"/>
  <c r="X27" i="16"/>
  <c r="I28" i="16"/>
  <c r="Y28" i="16" s="1"/>
  <c r="AA28" i="16"/>
  <c r="I30" i="16"/>
  <c r="Y30" i="16" s="1"/>
  <c r="AA30" i="16"/>
  <c r="I32" i="16"/>
  <c r="Y32" i="16" s="1"/>
  <c r="AA32" i="16"/>
  <c r="I34" i="16"/>
  <c r="Y34" i="16" s="1"/>
  <c r="AA34" i="16"/>
  <c r="I36" i="16"/>
  <c r="Y36" i="16" s="1"/>
  <c r="AA36" i="16"/>
  <c r="I38" i="16"/>
  <c r="Y38" i="16" s="1"/>
  <c r="AA38" i="16"/>
  <c r="I40" i="16"/>
  <c r="Y40" i="16" s="1"/>
  <c r="AA40" i="16"/>
  <c r="I42" i="16"/>
  <c r="Y42" i="16" s="1"/>
  <c r="AA42" i="16"/>
  <c r="I44" i="16"/>
  <c r="Y44" i="16" s="1"/>
  <c r="AA44" i="16"/>
  <c r="I46" i="16"/>
  <c r="Y46" i="16" s="1"/>
  <c r="AA46" i="16"/>
  <c r="I48" i="16"/>
  <c r="Y48" i="16" s="1"/>
  <c r="AA48" i="16"/>
  <c r="I50" i="16"/>
  <c r="Y50" i="16" s="1"/>
  <c r="AA50" i="16"/>
  <c r="I52" i="16"/>
  <c r="Y52" i="16" s="1"/>
  <c r="AA52" i="16"/>
  <c r="I54" i="16"/>
  <c r="Y54" i="16" s="1"/>
  <c r="AA54" i="16"/>
  <c r="I56" i="16"/>
  <c r="Y56" i="16" s="1"/>
  <c r="AA56" i="16"/>
  <c r="I58" i="16"/>
  <c r="Y58" i="16" s="1"/>
  <c r="AA58" i="16"/>
  <c r="I60" i="16"/>
  <c r="Y60" i="16" s="1"/>
  <c r="AA60" i="16"/>
  <c r="I62" i="16"/>
  <c r="Y62" i="16" s="1"/>
  <c r="AA62" i="16"/>
  <c r="I64" i="16"/>
  <c r="Y64" i="16" s="1"/>
  <c r="AA64" i="16"/>
  <c r="I66" i="16"/>
  <c r="Y66" i="16" s="1"/>
  <c r="AA66" i="16"/>
  <c r="I68" i="16"/>
  <c r="Y68" i="16" s="1"/>
  <c r="AA68" i="16"/>
  <c r="I71" i="16"/>
  <c r="Y71" i="16" s="1"/>
  <c r="H72" i="16"/>
  <c r="W72" i="16" s="1"/>
  <c r="I73" i="16"/>
  <c r="Y73" i="16" s="1"/>
  <c r="I75" i="16"/>
  <c r="Y75" i="16" s="1"/>
  <c r="I77" i="16"/>
  <c r="Y77" i="16" s="1"/>
  <c r="I79" i="16"/>
  <c r="Y79" i="16" s="1"/>
  <c r="J54" i="16"/>
  <c r="X55" i="16"/>
  <c r="J56" i="16"/>
  <c r="X57" i="16"/>
  <c r="J58" i="16"/>
  <c r="X59" i="16"/>
  <c r="J60" i="16"/>
  <c r="X61" i="16"/>
  <c r="J62" i="16"/>
  <c r="X63" i="16"/>
  <c r="J64" i="16"/>
  <c r="X65" i="16"/>
  <c r="J66" i="16"/>
  <c r="X67" i="16"/>
  <c r="J68" i="16"/>
  <c r="I7" i="16"/>
  <c r="Y7" i="16" s="1"/>
  <c r="H8" i="16"/>
  <c r="W8" i="16" s="1"/>
  <c r="Z8" i="16"/>
  <c r="H10" i="16"/>
  <c r="W10" i="16" s="1"/>
  <c r="Z10" i="16"/>
  <c r="H12" i="16"/>
  <c r="W12" i="16" s="1"/>
  <c r="Z12" i="16"/>
  <c r="H14" i="16"/>
  <c r="W14" i="16" s="1"/>
  <c r="Z14" i="16"/>
  <c r="H16" i="16"/>
  <c r="W16" i="16" s="1"/>
  <c r="Z16" i="16"/>
  <c r="H18" i="16"/>
  <c r="W18" i="16" s="1"/>
  <c r="Z18" i="16"/>
  <c r="J19" i="16"/>
  <c r="H21" i="16"/>
  <c r="W21" i="16" s="1"/>
  <c r="Z21" i="16"/>
  <c r="H23" i="16"/>
  <c r="W23" i="16" s="1"/>
  <c r="Z23" i="16"/>
  <c r="H25" i="16"/>
  <c r="W25" i="16" s="1"/>
  <c r="Z25" i="16"/>
  <c r="H27" i="16"/>
  <c r="W27" i="16" s="1"/>
  <c r="Z27" i="16"/>
  <c r="Q28" i="16"/>
  <c r="Q30" i="16"/>
  <c r="Q32" i="16"/>
  <c r="Q34" i="16"/>
  <c r="Q36" i="16"/>
  <c r="Q38" i="16"/>
  <c r="Q40" i="16"/>
  <c r="Q42" i="16"/>
  <c r="Q44" i="16"/>
  <c r="Q46" i="16"/>
  <c r="Q48" i="16"/>
  <c r="Q50" i="16"/>
  <c r="Q52" i="16"/>
  <c r="Q54" i="16"/>
  <c r="Q56" i="16"/>
  <c r="Q58" i="16"/>
  <c r="Q60" i="16"/>
  <c r="Q62" i="16"/>
  <c r="Q64" i="16"/>
  <c r="Q66" i="16"/>
  <c r="Q68" i="16"/>
  <c r="Z69" i="16"/>
  <c r="J7" i="16"/>
  <c r="I8" i="16"/>
  <c r="Y8" i="16" s="1"/>
  <c r="AA8" i="16"/>
  <c r="I10" i="16"/>
  <c r="Y10" i="16" s="1"/>
  <c r="AA10" i="16"/>
  <c r="I12" i="16"/>
  <c r="Y12" i="16" s="1"/>
  <c r="AA12" i="16"/>
  <c r="I14" i="16"/>
  <c r="Y14" i="16" s="1"/>
  <c r="AA14" i="16"/>
  <c r="I16" i="16"/>
  <c r="Y16" i="16" s="1"/>
  <c r="AA16" i="16"/>
  <c r="I18" i="16"/>
  <c r="Y18" i="16" s="1"/>
  <c r="AA18" i="16"/>
  <c r="I21" i="16"/>
  <c r="Y21" i="16" s="1"/>
  <c r="AA21" i="16"/>
  <c r="I23" i="16"/>
  <c r="Y23" i="16" s="1"/>
  <c r="AA23" i="16"/>
  <c r="I25" i="16"/>
  <c r="Y25" i="16" s="1"/>
  <c r="AA25" i="16"/>
  <c r="I27" i="16"/>
  <c r="Y27" i="16" s="1"/>
  <c r="AA27" i="16"/>
  <c r="H29" i="16"/>
  <c r="W29" i="16" s="1"/>
  <c r="Z29" i="16"/>
  <c r="H31" i="16"/>
  <c r="W31" i="16" s="1"/>
  <c r="Z31" i="16"/>
  <c r="H33" i="16"/>
  <c r="W33" i="16" s="1"/>
  <c r="Z33" i="16"/>
  <c r="H35" i="16"/>
  <c r="W35" i="16" s="1"/>
  <c r="Z35" i="16"/>
  <c r="H37" i="16"/>
  <c r="W37" i="16" s="1"/>
  <c r="Z37" i="16"/>
  <c r="H39" i="16"/>
  <c r="W39" i="16" s="1"/>
  <c r="Z39" i="16"/>
  <c r="H41" i="16"/>
  <c r="W41" i="16" s="1"/>
  <c r="Z41" i="16"/>
  <c r="H43" i="16"/>
  <c r="W43" i="16" s="1"/>
  <c r="Z43" i="16"/>
  <c r="H45" i="16"/>
  <c r="W45" i="16" s="1"/>
  <c r="Z45" i="16"/>
  <c r="H47" i="16"/>
  <c r="W47" i="16" s="1"/>
  <c r="Z47" i="16"/>
  <c r="H49" i="16"/>
  <c r="W49" i="16" s="1"/>
  <c r="Z49" i="16"/>
  <c r="H51" i="16"/>
  <c r="W51" i="16" s="1"/>
  <c r="Z51" i="16"/>
  <c r="H53" i="16"/>
  <c r="W53" i="16" s="1"/>
  <c r="Z53" i="16"/>
  <c r="H55" i="16"/>
  <c r="W55" i="16" s="1"/>
  <c r="Z55" i="16"/>
  <c r="H57" i="16"/>
  <c r="W57" i="16" s="1"/>
  <c r="Z57" i="16"/>
  <c r="H59" i="16"/>
  <c r="W59" i="16" s="1"/>
  <c r="Z59" i="16"/>
  <c r="H61" i="16"/>
  <c r="W61" i="16" s="1"/>
  <c r="Z61" i="16"/>
  <c r="H63" i="16"/>
  <c r="W63" i="16" s="1"/>
  <c r="Z63" i="16"/>
  <c r="H65" i="16"/>
  <c r="W65" i="16" s="1"/>
  <c r="Z65" i="16"/>
  <c r="H67" i="16"/>
  <c r="W67" i="16" s="1"/>
  <c r="Z67" i="16"/>
  <c r="H69" i="16"/>
  <c r="W69" i="16" s="1"/>
  <c r="AA69" i="16"/>
  <c r="Z70" i="16"/>
  <c r="Z73" i="16"/>
  <c r="Z75" i="16"/>
  <c r="Z77" i="16"/>
  <c r="Z79" i="16"/>
  <c r="C27" i="21"/>
  <c r="B28" i="21" s="1"/>
  <c r="D27" i="21"/>
  <c r="C66" i="21"/>
  <c r="B67" i="21" s="1"/>
  <c r="B6" i="21"/>
  <c r="D5" i="21"/>
  <c r="C48" i="21"/>
  <c r="B49" i="21" s="1"/>
  <c r="F103" i="21"/>
  <c r="F102" i="21"/>
  <c r="F101" i="21"/>
  <c r="D65" i="21"/>
  <c r="AL8" i="33"/>
  <c r="Q8" i="33" s="1"/>
  <c r="BB8" i="33" s="1"/>
  <c r="AJ8" i="33"/>
  <c r="O8" i="33" s="1"/>
  <c r="AL10" i="33"/>
  <c r="Q10" i="33" s="1"/>
  <c r="AJ10" i="33"/>
  <c r="O10" i="33" s="1"/>
  <c r="AZ10" i="33" s="1"/>
  <c r="AL12" i="33"/>
  <c r="Q12" i="33" s="1"/>
  <c r="BB12" i="33" s="1"/>
  <c r="AJ12" i="33"/>
  <c r="O12" i="33" s="1"/>
  <c r="AL14" i="33"/>
  <c r="Q14" i="33" s="1"/>
  <c r="BB14" i="33" s="1"/>
  <c r="AJ14" i="33"/>
  <c r="O14" i="33" s="1"/>
  <c r="AL16" i="33"/>
  <c r="Q16" i="33" s="1"/>
  <c r="BB16" i="33" s="1"/>
  <c r="AJ16" i="33"/>
  <c r="O16" i="33" s="1"/>
  <c r="AL18" i="33"/>
  <c r="Q18" i="33" s="1"/>
  <c r="AJ18" i="33"/>
  <c r="O18" i="33" s="1"/>
  <c r="AZ18" i="33" s="1"/>
  <c r="AL20" i="33"/>
  <c r="Q20" i="33" s="1"/>
  <c r="BB20" i="33" s="1"/>
  <c r="AJ20" i="33"/>
  <c r="O20" i="33" s="1"/>
  <c r="BA20" i="33" s="1"/>
  <c r="AZ24" i="33"/>
  <c r="BB24" i="33"/>
  <c r="AP8" i="33"/>
  <c r="AP14" i="33"/>
  <c r="AP16" i="33"/>
  <c r="AP20" i="33"/>
  <c r="D46" i="21"/>
  <c r="AN12" i="33"/>
  <c r="BA14" i="33"/>
  <c r="AN20" i="33"/>
  <c r="BF9" i="34"/>
  <c r="AT9" i="34"/>
  <c r="BE9" i="34"/>
  <c r="BA29" i="33"/>
  <c r="AL7" i="33"/>
  <c r="Q7" i="33" s="1"/>
  <c r="AN7" i="33" s="1"/>
  <c r="AJ7" i="33"/>
  <c r="O7" i="33" s="1"/>
  <c r="AL9" i="33"/>
  <c r="Q9" i="33" s="1"/>
  <c r="AJ9" i="33"/>
  <c r="O9" i="33" s="1"/>
  <c r="BA9" i="33" s="1"/>
  <c r="AL11" i="33"/>
  <c r="Q11" i="33" s="1"/>
  <c r="AJ11" i="33"/>
  <c r="O11" i="33" s="1"/>
  <c r="AL13" i="33"/>
  <c r="Q13" i="33" s="1"/>
  <c r="AJ13" i="33"/>
  <c r="O13" i="33" s="1"/>
  <c r="AZ13" i="33" s="1"/>
  <c r="AL15" i="33"/>
  <c r="Q15" i="33" s="1"/>
  <c r="AJ15" i="33"/>
  <c r="O15" i="33" s="1"/>
  <c r="AL17" i="33"/>
  <c r="Q17" i="33" s="1"/>
  <c r="AJ17" i="33"/>
  <c r="O17" i="33" s="1"/>
  <c r="AL19" i="33"/>
  <c r="Q19" i="33" s="1"/>
  <c r="BB19" i="33" s="1"/>
  <c r="AJ19" i="33"/>
  <c r="O19" i="33" s="1"/>
  <c r="D26" i="21"/>
  <c r="AP19" i="33"/>
  <c r="AQ19" i="33"/>
  <c r="AR19" i="33" s="1"/>
  <c r="AV19" i="33" s="1"/>
  <c r="AD19" i="33" s="1"/>
  <c r="AL21" i="33"/>
  <c r="Q21" i="33" s="1"/>
  <c r="AN21" i="33" s="1"/>
  <c r="AJ21" i="33"/>
  <c r="O21" i="33" s="1"/>
  <c r="O22" i="33"/>
  <c r="AZ22" i="33" s="1"/>
  <c r="AJ28" i="33"/>
  <c r="O28" i="33" s="1"/>
  <c r="AR34" i="33"/>
  <c r="AV34" i="33" s="1"/>
  <c r="AD34" i="33" s="1"/>
  <c r="AQ34" i="33"/>
  <c r="AP34" i="33"/>
  <c r="AQ36" i="33"/>
  <c r="AR36" i="33" s="1"/>
  <c r="AV36" i="33" s="1"/>
  <c r="AD36" i="33" s="1"/>
  <c r="AP36" i="33"/>
  <c r="AR37" i="33"/>
  <c r="AQ37" i="33"/>
  <c r="AP37" i="33"/>
  <c r="BG9" i="34"/>
  <c r="AO13" i="34"/>
  <c r="N13" i="34" s="1"/>
  <c r="AQ13" i="34"/>
  <c r="P13" i="34" s="1"/>
  <c r="BF23" i="34"/>
  <c r="AT23" i="34"/>
  <c r="AN22" i="33"/>
  <c r="AQ33" i="33"/>
  <c r="AR33" i="33" s="1"/>
  <c r="AV33" i="33" s="1"/>
  <c r="AD33" i="33" s="1"/>
  <c r="AP33" i="33"/>
  <c r="BA34" i="33"/>
  <c r="BA37" i="33"/>
  <c r="AQ7" i="34"/>
  <c r="P7" i="34" s="1"/>
  <c r="AQ14" i="34"/>
  <c r="P14" i="34" s="1"/>
  <c r="AR23" i="33"/>
  <c r="AV23" i="33" s="1"/>
  <c r="AD23" i="33" s="1"/>
  <c r="AL28" i="33"/>
  <c r="Q28" i="33" s="1"/>
  <c r="AN28" i="33" s="1"/>
  <c r="AL33" i="33"/>
  <c r="Q33" i="33" s="1"/>
  <c r="BB33" i="33" s="1"/>
  <c r="AL34" i="33"/>
  <c r="Q34" i="33" s="1"/>
  <c r="BB34" i="33" s="1"/>
  <c r="AL36" i="33"/>
  <c r="Q36" i="33" s="1"/>
  <c r="BB36" i="33" s="1"/>
  <c r="AV37" i="33"/>
  <c r="AD37" i="33" s="1"/>
  <c r="AL37" i="33"/>
  <c r="Q37" i="33" s="1"/>
  <c r="BB37" i="33" s="1"/>
  <c r="AO7" i="34"/>
  <c r="N7" i="34" s="1"/>
  <c r="O7" i="34"/>
  <c r="BF8" i="34"/>
  <c r="AT8" i="34"/>
  <c r="AJ15" i="34"/>
  <c r="AJ17" i="34"/>
  <c r="AQ29" i="34"/>
  <c r="P29" i="34" s="1"/>
  <c r="O23" i="33"/>
  <c r="AZ23" i="33" s="1"/>
  <c r="AQ26" i="33"/>
  <c r="AR26" i="33" s="1"/>
  <c r="AV26" i="33" s="1"/>
  <c r="AD26" i="33" s="1"/>
  <c r="AQ28" i="33"/>
  <c r="AR28" i="33" s="1"/>
  <c r="AV28" i="33" s="1"/>
  <c r="AD28" i="33" s="1"/>
  <c r="AP28" i="33"/>
  <c r="AJ29" i="33"/>
  <c r="O29" i="33" s="1"/>
  <c r="AZ29" i="33" s="1"/>
  <c r="AL31" i="33"/>
  <c r="Q31" i="33" s="1"/>
  <c r="AL32" i="33"/>
  <c r="Q32" i="33" s="1"/>
  <c r="AQ10" i="34"/>
  <c r="P10" i="34" s="1"/>
  <c r="AW15" i="34"/>
  <c r="AX15" i="34" s="1"/>
  <c r="BB15" i="34" s="1"/>
  <c r="AD15" i="34" s="1"/>
  <c r="AV15" i="34"/>
  <c r="AQ16" i="34"/>
  <c r="P16" i="34" s="1"/>
  <c r="BG16" i="34" s="1"/>
  <c r="AO16" i="34"/>
  <c r="N16" i="34" s="1"/>
  <c r="BF21" i="34"/>
  <c r="AQ22" i="34"/>
  <c r="P22" i="34" s="1"/>
  <c r="AO31" i="34"/>
  <c r="N31" i="34" s="1"/>
  <c r="O31" i="34"/>
  <c r="BE31" i="34" s="1"/>
  <c r="C85" i="21"/>
  <c r="B86" i="21" s="1"/>
  <c r="BA23" i="33"/>
  <c r="AN23" i="33"/>
  <c r="AP23" i="33"/>
  <c r="AP24" i="33"/>
  <c r="O25" i="33"/>
  <c r="BA25" i="33" s="1"/>
  <c r="O26" i="33"/>
  <c r="AZ26" i="33" s="1"/>
  <c r="AZ33" i="33"/>
  <c r="AZ37" i="33"/>
  <c r="AW8" i="34"/>
  <c r="AX8" i="34" s="1"/>
  <c r="BB8" i="34" s="1"/>
  <c r="AD8" i="34" s="1"/>
  <c r="AV8" i="34"/>
  <c r="AO10" i="34"/>
  <c r="N10" i="34" s="1"/>
  <c r="O10" i="34"/>
  <c r="BE10" i="34" s="1"/>
  <c r="AJ13" i="34"/>
  <c r="AJ11" i="34"/>
  <c r="AJ12" i="34"/>
  <c r="BA24" i="33"/>
  <c r="AN24" i="33"/>
  <c r="AQ24" i="33"/>
  <c r="AR24" i="33" s="1"/>
  <c r="AV24" i="33" s="1"/>
  <c r="AD24" i="33" s="1"/>
  <c r="AQ25" i="33"/>
  <c r="AR25" i="33" s="1"/>
  <c r="AV25" i="33" s="1"/>
  <c r="AD25" i="33" s="1"/>
  <c r="AJ27" i="33"/>
  <c r="O27" i="33" s="1"/>
  <c r="AZ27" i="33" s="1"/>
  <c r="AJ31" i="33"/>
  <c r="O31" i="33" s="1"/>
  <c r="AJ32" i="33"/>
  <c r="O32" i="33" s="1"/>
  <c r="BA32" i="33" s="1"/>
  <c r="BA33" i="33"/>
  <c r="AN33" i="33"/>
  <c r="BG10" i="34"/>
  <c r="BF11" i="34"/>
  <c r="BE13" i="34"/>
  <c r="AW18" i="34"/>
  <c r="AX18" i="34" s="1"/>
  <c r="BB18" i="34" s="1"/>
  <c r="AD18" i="34" s="1"/>
  <c r="AV18" i="34"/>
  <c r="AQ19" i="34"/>
  <c r="P19" i="34" s="1"/>
  <c r="AW36" i="34"/>
  <c r="AX36" i="34" s="1"/>
  <c r="BB36" i="34" s="1"/>
  <c r="AD36" i="34" s="1"/>
  <c r="AV36" i="34"/>
  <c r="AQ29" i="33"/>
  <c r="AP29" i="33"/>
  <c r="AX9" i="34"/>
  <c r="BB9" i="34" s="1"/>
  <c r="AD9" i="34" s="1"/>
  <c r="AW9" i="34"/>
  <c r="AV9" i="34"/>
  <c r="AW12" i="34"/>
  <c r="AX12" i="34" s="1"/>
  <c r="BB12" i="34" s="1"/>
  <c r="AD12" i="34" s="1"/>
  <c r="BF24" i="34"/>
  <c r="AT24" i="34"/>
  <c r="AR22" i="33"/>
  <c r="AV22" i="33" s="1"/>
  <c r="AD22" i="33" s="1"/>
  <c r="BG8" i="34"/>
  <c r="O15" i="34"/>
  <c r="BE15" i="34" s="1"/>
  <c r="AQ17" i="34"/>
  <c r="P17" i="34" s="1"/>
  <c r="BE17" i="34" s="1"/>
  <c r="AO29" i="34"/>
  <c r="N29" i="34" s="1"/>
  <c r="AQ39" i="34"/>
  <c r="P39" i="34" s="1"/>
  <c r="AJ42" i="34"/>
  <c r="AJ40" i="34"/>
  <c r="AT65" i="34"/>
  <c r="BF65" i="34"/>
  <c r="BE88" i="34"/>
  <c r="BF88" i="34"/>
  <c r="AO19" i="34"/>
  <c r="N19" i="34" s="1"/>
  <c r="AW23" i="34"/>
  <c r="AV23" i="34"/>
  <c r="BE24" i="34"/>
  <c r="AQ25" i="34"/>
  <c r="P25" i="34" s="1"/>
  <c r="AX27" i="34"/>
  <c r="BB27" i="34" s="1"/>
  <c r="AD27" i="34" s="1"/>
  <c r="AW27" i="34"/>
  <c r="AV27" i="34"/>
  <c r="BG29" i="34"/>
  <c r="AV33" i="34"/>
  <c r="AX33" i="34"/>
  <c r="BB33" i="34" s="1"/>
  <c r="AD33" i="34" s="1"/>
  <c r="AW33" i="34"/>
  <c r="AQ44" i="34"/>
  <c r="P44" i="34" s="1"/>
  <c r="AW46" i="34"/>
  <c r="AX46" i="34" s="1"/>
  <c r="BB46" i="34" s="1"/>
  <c r="AD46" i="34" s="1"/>
  <c r="AV46" i="34"/>
  <c r="AW53" i="34"/>
  <c r="AX53" i="34" s="1"/>
  <c r="BB53" i="34" s="1"/>
  <c r="AD53" i="34" s="1"/>
  <c r="AV53" i="34"/>
  <c r="BF62" i="34"/>
  <c r="BG24" i="34"/>
  <c r="AO25" i="34"/>
  <c r="N25" i="34" s="1"/>
  <c r="O25" i="34"/>
  <c r="BE37" i="34"/>
  <c r="AO42" i="34"/>
  <c r="N42" i="34" s="1"/>
  <c r="O42" i="34"/>
  <c r="AO44" i="34"/>
  <c r="N44" i="34" s="1"/>
  <c r="AN34" i="33"/>
  <c r="AN36" i="33"/>
  <c r="AN37" i="33"/>
  <c r="AO14" i="34"/>
  <c r="N14" i="34" s="1"/>
  <c r="O14" i="34"/>
  <c r="BE14" i="34" s="1"/>
  <c r="AJ16" i="34"/>
  <c r="AO20" i="34"/>
  <c r="N20" i="34" s="1"/>
  <c r="O20" i="34"/>
  <c r="BE23" i="34"/>
  <c r="BG23" i="34"/>
  <c r="AJ27" i="34"/>
  <c r="AQ27" i="34"/>
  <c r="P27" i="34" s="1"/>
  <c r="AQ30" i="34"/>
  <c r="P30" i="34" s="1"/>
  <c r="BE30" i="34" s="1"/>
  <c r="BE33" i="34"/>
  <c r="AQ33" i="34"/>
  <c r="P33" i="34" s="1"/>
  <c r="AW34" i="34"/>
  <c r="AX34" i="34" s="1"/>
  <c r="BB34" i="34" s="1"/>
  <c r="AD34" i="34" s="1"/>
  <c r="AV34" i="34"/>
  <c r="BF20" i="34"/>
  <c r="AO21" i="34"/>
  <c r="N21" i="34" s="1"/>
  <c r="AO22" i="34"/>
  <c r="N22" i="34" s="1"/>
  <c r="O22" i="34"/>
  <c r="BE22" i="34" s="1"/>
  <c r="AX23" i="34"/>
  <c r="BB23" i="34" s="1"/>
  <c r="AD23" i="34" s="1"/>
  <c r="AJ26" i="34"/>
  <c r="AQ28" i="34"/>
  <c r="P28" i="34" s="1"/>
  <c r="AO28" i="34"/>
  <c r="N28" i="34" s="1"/>
  <c r="BE29" i="34"/>
  <c r="AO30" i="34"/>
  <c r="N30" i="34" s="1"/>
  <c r="BG31" i="34"/>
  <c r="AQ32" i="34"/>
  <c r="P32" i="34" s="1"/>
  <c r="BG32" i="34" s="1"/>
  <c r="AQ35" i="34"/>
  <c r="P35" i="34" s="1"/>
  <c r="BF40" i="34"/>
  <c r="AT40" i="34"/>
  <c r="BE40" i="34"/>
  <c r="AW57" i="34"/>
  <c r="AV57" i="34"/>
  <c r="AX57" i="34"/>
  <c r="BB57" i="34" s="1"/>
  <c r="AD57" i="34" s="1"/>
  <c r="AQ69" i="34"/>
  <c r="P69" i="34" s="1"/>
  <c r="AQ12" i="34"/>
  <c r="P12" i="34" s="1"/>
  <c r="AO17" i="34"/>
  <c r="N17" i="34" s="1"/>
  <c r="AQ26" i="34"/>
  <c r="P26" i="34" s="1"/>
  <c r="BE26" i="34" s="1"/>
  <c r="AO26" i="34"/>
  <c r="N26" i="34" s="1"/>
  <c r="AT34" i="34"/>
  <c r="AQ38" i="34"/>
  <c r="P38" i="34" s="1"/>
  <c r="BG38" i="34" s="1"/>
  <c r="AX40" i="34"/>
  <c r="BB40" i="34" s="1"/>
  <c r="AD40" i="34" s="1"/>
  <c r="AW40" i="34"/>
  <c r="AV40" i="34"/>
  <c r="AO69" i="34"/>
  <c r="N69" i="34" s="1"/>
  <c r="AO11" i="34"/>
  <c r="N11" i="34" s="1"/>
  <c r="AQ18" i="34"/>
  <c r="P18" i="34" s="1"/>
  <c r="BG18" i="34" s="1"/>
  <c r="BE21" i="34"/>
  <c r="AQ36" i="34"/>
  <c r="P36" i="34" s="1"/>
  <c r="BG36" i="34" s="1"/>
  <c r="AO38" i="34"/>
  <c r="N38" i="34" s="1"/>
  <c r="BF67" i="34"/>
  <c r="BG67" i="34"/>
  <c r="BE67" i="34"/>
  <c r="AT67" i="34"/>
  <c r="O34" i="34"/>
  <c r="BE34" i="34" s="1"/>
  <c r="AO41" i="34"/>
  <c r="N41" i="34" s="1"/>
  <c r="O41" i="34"/>
  <c r="BG41" i="34" s="1"/>
  <c r="AQ42" i="34"/>
  <c r="P42" i="34" s="1"/>
  <c r="AV52" i="34"/>
  <c r="AW52" i="34"/>
  <c r="AX52" i="34" s="1"/>
  <c r="BB52" i="34" s="1"/>
  <c r="AD52" i="34" s="1"/>
  <c r="BE62" i="34"/>
  <c r="AO71" i="34"/>
  <c r="N71" i="34" s="1"/>
  <c r="O71" i="34"/>
  <c r="AQ73" i="34"/>
  <c r="P73" i="34" s="1"/>
  <c r="AO75" i="34"/>
  <c r="N75" i="34" s="1"/>
  <c r="O75" i="34"/>
  <c r="BE75" i="34" s="1"/>
  <c r="AJ41" i="34"/>
  <c r="BF43" i="34"/>
  <c r="AQ48" i="34"/>
  <c r="P48" i="34" s="1"/>
  <c r="BG48" i="34" s="1"/>
  <c r="AO48" i="34"/>
  <c r="N48" i="34" s="1"/>
  <c r="AQ50" i="34"/>
  <c r="P50" i="34" s="1"/>
  <c r="AW59" i="34"/>
  <c r="AX59" i="34" s="1"/>
  <c r="BB59" i="34" s="1"/>
  <c r="AD59" i="34" s="1"/>
  <c r="AV59" i="34"/>
  <c r="AQ61" i="34"/>
  <c r="P61" i="34" s="1"/>
  <c r="BG62" i="34"/>
  <c r="AV63" i="34"/>
  <c r="AX63" i="34"/>
  <c r="BB63" i="34" s="1"/>
  <c r="AD63" i="34" s="1"/>
  <c r="AW63" i="34"/>
  <c r="BG65" i="34"/>
  <c r="BF78" i="34"/>
  <c r="BE78" i="34"/>
  <c r="O19" i="34"/>
  <c r="O27" i="34"/>
  <c r="AV32" i="34"/>
  <c r="AO43" i="34"/>
  <c r="N43" i="34" s="1"/>
  <c r="AT43" i="34" s="1"/>
  <c r="AQ45" i="34"/>
  <c r="P45" i="34" s="1"/>
  <c r="AW47" i="34"/>
  <c r="AX47" i="34" s="1"/>
  <c r="BB47" i="34" s="1"/>
  <c r="AD47" i="34" s="1"/>
  <c r="AV47" i="34"/>
  <c r="AW54" i="34"/>
  <c r="AX54" i="34" s="1"/>
  <c r="BB54" i="34" s="1"/>
  <c r="AD54" i="34" s="1"/>
  <c r="AV54" i="34"/>
  <c r="AO60" i="34"/>
  <c r="N60" i="34" s="1"/>
  <c r="O60" i="34"/>
  <c r="BE60" i="34" s="1"/>
  <c r="AX32" i="34"/>
  <c r="BB32" i="34" s="1"/>
  <c r="AD32" i="34" s="1"/>
  <c r="AO35" i="34"/>
  <c r="N35" i="34" s="1"/>
  <c r="AO37" i="34"/>
  <c r="N37" i="34" s="1"/>
  <c r="AT37" i="34" s="1"/>
  <c r="AO39" i="34"/>
  <c r="N39" i="34" s="1"/>
  <c r="AO45" i="34"/>
  <c r="N45" i="34" s="1"/>
  <c r="O45" i="34"/>
  <c r="AQ55" i="34"/>
  <c r="P55" i="34" s="1"/>
  <c r="BG55" i="34" s="1"/>
  <c r="AT58" i="34"/>
  <c r="AQ59" i="34"/>
  <c r="P59" i="34" s="1"/>
  <c r="AW67" i="34"/>
  <c r="AX67" i="34" s="1"/>
  <c r="BB67" i="34" s="1"/>
  <c r="AD67" i="34" s="1"/>
  <c r="AV67" i="34"/>
  <c r="AQ74" i="34"/>
  <c r="P74" i="34" s="1"/>
  <c r="Q74" i="34"/>
  <c r="BG43" i="34"/>
  <c r="BG45" i="34"/>
  <c r="AQ49" i="34"/>
  <c r="P49" i="34" s="1"/>
  <c r="BG49" i="34" s="1"/>
  <c r="AO49" i="34"/>
  <c r="N49" i="34" s="1"/>
  <c r="AW55" i="34"/>
  <c r="AX55" i="34" s="1"/>
  <c r="BB55" i="34" s="1"/>
  <c r="AD55" i="34" s="1"/>
  <c r="AQ56" i="34"/>
  <c r="P56" i="34" s="1"/>
  <c r="AO56" i="34"/>
  <c r="N56" i="34" s="1"/>
  <c r="AQ64" i="34"/>
  <c r="P64" i="34" s="1"/>
  <c r="BG33" i="34"/>
  <c r="AJ36" i="34"/>
  <c r="AJ44" i="34"/>
  <c r="AQ46" i="34"/>
  <c r="P46" i="34" s="1"/>
  <c r="BE46" i="34" s="1"/>
  <c r="O47" i="34"/>
  <c r="AT47" i="34" s="1"/>
  <c r="AT51" i="34"/>
  <c r="BF51" i="34"/>
  <c r="AQ57" i="34"/>
  <c r="P57" i="34" s="1"/>
  <c r="BF60" i="34"/>
  <c r="AT63" i="34"/>
  <c r="AO89" i="34"/>
  <c r="N89" i="34" s="1"/>
  <c r="O89" i="34"/>
  <c r="O44" i="34"/>
  <c r="AQ52" i="34"/>
  <c r="P52" i="34" s="1"/>
  <c r="BE52" i="34" s="1"/>
  <c r="BG58" i="34"/>
  <c r="AO61" i="34"/>
  <c r="N61" i="34" s="1"/>
  <c r="O61" i="34"/>
  <c r="BE65" i="34"/>
  <c r="O68" i="34"/>
  <c r="AQ68" i="34"/>
  <c r="P68" i="34" s="1"/>
  <c r="BE72" i="34"/>
  <c r="AO72" i="34"/>
  <c r="N72" i="34" s="1"/>
  <c r="AT72" i="34" s="1"/>
  <c r="AQ81" i="34"/>
  <c r="P81" i="34" s="1"/>
  <c r="BF82" i="34"/>
  <c r="AT82" i="34"/>
  <c r="AJ86" i="34"/>
  <c r="AJ84" i="34"/>
  <c r="AO62" i="34"/>
  <c r="N62" i="34" s="1"/>
  <c r="BG72" i="34"/>
  <c r="AO78" i="34"/>
  <c r="N78" i="34" s="1"/>
  <c r="AT78" i="34" s="1"/>
  <c r="AW82" i="34"/>
  <c r="AX82" i="34" s="1"/>
  <c r="BB82" i="34" s="1"/>
  <c r="AD82" i="34" s="1"/>
  <c r="AV82" i="34"/>
  <c r="AV83" i="34"/>
  <c r="AO84" i="34"/>
  <c r="N84" i="34" s="1"/>
  <c r="O84" i="34"/>
  <c r="AQ94" i="34"/>
  <c r="P94" i="34" s="1"/>
  <c r="AO50" i="34"/>
  <c r="N50" i="34" s="1"/>
  <c r="O50" i="34"/>
  <c r="BE69" i="34"/>
  <c r="AO76" i="34"/>
  <c r="N76" i="34" s="1"/>
  <c r="O76" i="34"/>
  <c r="BG80" i="34"/>
  <c r="BF80" i="34"/>
  <c r="AW93" i="34"/>
  <c r="AX93" i="34" s="1"/>
  <c r="BB93" i="34" s="1"/>
  <c r="AD93" i="34" s="1"/>
  <c r="AV93" i="34"/>
  <c r="O39" i="34"/>
  <c r="BE39" i="34" s="1"/>
  <c r="O59" i="34"/>
  <c r="AQ66" i="34"/>
  <c r="P66" i="34" s="1"/>
  <c r="BG69" i="34"/>
  <c r="BG78" i="34"/>
  <c r="AQ79" i="34"/>
  <c r="P79" i="34" s="1"/>
  <c r="Q79" i="34"/>
  <c r="BG82" i="34"/>
  <c r="AW83" i="34"/>
  <c r="AX83" i="34" s="1"/>
  <c r="BB83" i="34" s="1"/>
  <c r="AD83" i="34" s="1"/>
  <c r="AQ91" i="34"/>
  <c r="P91" i="34" s="1"/>
  <c r="AV65" i="34"/>
  <c r="AW74" i="34"/>
  <c r="AX74" i="34" s="1"/>
  <c r="BB74" i="34" s="1"/>
  <c r="AD74" i="34" s="1"/>
  <c r="AV74" i="34"/>
  <c r="AQ77" i="34"/>
  <c r="P77" i="34" s="1"/>
  <c r="BE77" i="34" s="1"/>
  <c r="AO77" i="34"/>
  <c r="N77" i="34" s="1"/>
  <c r="O53" i="34"/>
  <c r="BE53" i="34" s="1"/>
  <c r="AQ54" i="34"/>
  <c r="P54" i="34" s="1"/>
  <c r="AO64" i="34"/>
  <c r="N64" i="34" s="1"/>
  <c r="O64" i="34"/>
  <c r="BE64" i="34" s="1"/>
  <c r="AX65" i="34"/>
  <c r="BB65" i="34" s="1"/>
  <c r="AD65" i="34" s="1"/>
  <c r="AO58" i="34"/>
  <c r="N58" i="34" s="1"/>
  <c r="O58" i="34"/>
  <c r="BE58" i="34" s="1"/>
  <c r="BG63" i="34"/>
  <c r="AQ75" i="34"/>
  <c r="P75" i="34" s="1"/>
  <c r="AO81" i="34"/>
  <c r="N81" i="34" s="1"/>
  <c r="O81" i="34"/>
  <c r="AQ86" i="34"/>
  <c r="P86" i="34" s="1"/>
  <c r="AW85" i="34"/>
  <c r="AV85" i="34"/>
  <c r="AQ87" i="34"/>
  <c r="P87" i="34" s="1"/>
  <c r="Q87" i="34"/>
  <c r="AW90" i="34"/>
  <c r="AX90" i="34" s="1"/>
  <c r="BB90" i="34" s="1"/>
  <c r="AD90" i="34" s="1"/>
  <c r="AV90" i="34"/>
  <c r="AQ76" i="34"/>
  <c r="P76" i="34" s="1"/>
  <c r="BG90" i="34"/>
  <c r="AO91" i="34"/>
  <c r="N91" i="34" s="1"/>
  <c r="AO94" i="34"/>
  <c r="N94" i="34" s="1"/>
  <c r="BE101" i="34"/>
  <c r="AJ95" i="34"/>
  <c r="AO97" i="34"/>
  <c r="N97" i="34" s="1"/>
  <c r="O97" i="34"/>
  <c r="AO73" i="34"/>
  <c r="N73" i="34" s="1"/>
  <c r="O73" i="34"/>
  <c r="BE73" i="34" s="1"/>
  <c r="AJ80" i="34"/>
  <c r="BE80" i="34"/>
  <c r="BE82" i="34"/>
  <c r="AQ83" i="34"/>
  <c r="P83" i="34" s="1"/>
  <c r="AX85" i="34"/>
  <c r="BB85" i="34" s="1"/>
  <c r="AD85" i="34" s="1"/>
  <c r="AO86" i="34"/>
  <c r="N86" i="34" s="1"/>
  <c r="AJ88" i="34"/>
  <c r="AO92" i="34"/>
  <c r="N92" i="34" s="1"/>
  <c r="O92" i="34"/>
  <c r="AT96" i="34"/>
  <c r="AQ102" i="34"/>
  <c r="P102" i="34" s="1"/>
  <c r="AQ93" i="34"/>
  <c r="P93" i="34" s="1"/>
  <c r="BE93" i="34" s="1"/>
  <c r="AW95" i="34"/>
  <c r="AX95" i="34" s="1"/>
  <c r="BB95" i="34" s="1"/>
  <c r="AD95" i="34" s="1"/>
  <c r="BG96" i="34"/>
  <c r="AQ97" i="34"/>
  <c r="P97" i="34" s="1"/>
  <c r="AQ98" i="34"/>
  <c r="P98" i="34" s="1"/>
  <c r="AO98" i="34"/>
  <c r="N98" i="34" s="1"/>
  <c r="AQ100" i="34"/>
  <c r="P100" i="34" s="1"/>
  <c r="AO101" i="34"/>
  <c r="N101" i="34" s="1"/>
  <c r="AQ101" i="34"/>
  <c r="P101" i="34" s="1"/>
  <c r="BG101" i="34" s="1"/>
  <c r="AW102" i="34"/>
  <c r="AX102" i="34" s="1"/>
  <c r="BB102" i="34" s="1"/>
  <c r="AD102" i="34" s="1"/>
  <c r="AV102" i="34"/>
  <c r="AQ95" i="34"/>
  <c r="P95" i="34" s="1"/>
  <c r="Q95" i="34"/>
  <c r="BF96" i="34"/>
  <c r="AO99" i="34"/>
  <c r="N99" i="34" s="1"/>
  <c r="AO100" i="34"/>
  <c r="N100" i="34" s="1"/>
  <c r="O100" i="34"/>
  <c r="BE100" i="34" s="1"/>
  <c r="AO70" i="34"/>
  <c r="N70" i="34" s="1"/>
  <c r="O70" i="34"/>
  <c r="BF70" i="34" s="1"/>
  <c r="AO79" i="34"/>
  <c r="N79" i="34" s="1"/>
  <c r="O79" i="34"/>
  <c r="AQ85" i="34"/>
  <c r="P85" i="34" s="1"/>
  <c r="AW87" i="34"/>
  <c r="AX87" i="34" s="1"/>
  <c r="BB87" i="34" s="1"/>
  <c r="AD87" i="34" s="1"/>
  <c r="BG88" i="34"/>
  <c r="AQ89" i="34"/>
  <c r="P89" i="34" s="1"/>
  <c r="BF90" i="34"/>
  <c r="AT90" i="34"/>
  <c r="AQ99" i="34"/>
  <c r="P99" i="34" s="1"/>
  <c r="AQ84" i="34"/>
  <c r="P84" i="34" s="1"/>
  <c r="O86" i="34"/>
  <c r="AQ92" i="34"/>
  <c r="P92" i="34" s="1"/>
  <c r="O94" i="34"/>
  <c r="O102" i="34"/>
  <c r="BG102" i="34" s="1"/>
  <c r="O87" i="34"/>
  <c r="O95" i="34"/>
  <c r="AO80" i="34"/>
  <c r="N80" i="34" s="1"/>
  <c r="AO88" i="34"/>
  <c r="N88" i="34" s="1"/>
  <c r="AO96" i="34"/>
  <c r="N96" i="34" s="1"/>
  <c r="O83" i="34"/>
  <c r="BE83" i="34" s="1"/>
  <c r="O91" i="34"/>
  <c r="BE91" i="34" s="1"/>
  <c r="O99" i="34"/>
  <c r="BG99" i="34" s="1"/>
  <c r="BH43" i="34"/>
  <c r="BH8" i="34"/>
  <c r="BH63" i="34"/>
  <c r="BH96" i="34"/>
  <c r="BC34" i="33"/>
  <c r="BH15" i="34"/>
  <c r="BH40" i="34"/>
  <c r="BC37" i="33"/>
  <c r="BH88" i="34"/>
  <c r="BH67" i="34"/>
  <c r="BH65" i="34"/>
  <c r="BH62" i="34"/>
  <c r="BH72" i="34"/>
  <c r="BH78" i="34"/>
  <c r="BC33" i="33"/>
  <c r="BH82" i="34"/>
  <c r="BC24" i="33"/>
  <c r="BH24" i="34"/>
  <c r="BH37" i="34"/>
  <c r="BH51" i="34"/>
  <c r="BH11" i="34"/>
  <c r="BH90" i="34"/>
  <c r="BH9" i="34"/>
  <c r="BH23" i="34"/>
  <c r="BH80" i="34"/>
  <c r="BH21" i="34"/>
  <c r="BE79" i="34" l="1"/>
  <c r="BG95" i="34"/>
  <c r="BE92" i="34"/>
  <c r="AZ34" i="33"/>
  <c r="AQ31" i="33"/>
  <c r="AR31" i="33" s="1"/>
  <c r="AV31" i="33" s="1"/>
  <c r="AD31" i="33" s="1"/>
  <c r="AZ28" i="33"/>
  <c r="AQ13" i="33"/>
  <c r="BB17" i="33"/>
  <c r="BB9" i="33"/>
  <c r="AQ18" i="33"/>
  <c r="AR18" i="33" s="1"/>
  <c r="AV18" i="33" s="1"/>
  <c r="AD18" i="33" s="1"/>
  <c r="BA28" i="33"/>
  <c r="AW51" i="34"/>
  <c r="AX51" i="34"/>
  <c r="BB51" i="34" s="1"/>
  <c r="AD51" i="34" s="1"/>
  <c r="AV51" i="34"/>
  <c r="BG75" i="34"/>
  <c r="BA26" i="33"/>
  <c r="AQ9" i="33"/>
  <c r="AZ15" i="33"/>
  <c r="AZ7" i="33"/>
  <c r="AN18" i="33"/>
  <c r="AQ16" i="33"/>
  <c r="AR16" i="33" s="1"/>
  <c r="AV16" i="33" s="1"/>
  <c r="AD16" i="33" s="1"/>
  <c r="BB22" i="33"/>
  <c r="AN9" i="33"/>
  <c r="AZ21" i="33"/>
  <c r="AR9" i="33"/>
  <c r="AV9" i="33" s="1"/>
  <c r="AD9" i="33" s="1"/>
  <c r="AP9" i="33"/>
  <c r="AV68" i="34"/>
  <c r="AW68" i="34"/>
  <c r="AX68" i="34" s="1"/>
  <c r="BB68" i="34" s="1"/>
  <c r="AD68" i="34" s="1"/>
  <c r="AP31" i="33"/>
  <c r="BG89" i="34"/>
  <c r="BB31" i="33"/>
  <c r="BG15" i="34"/>
  <c r="AN8" i="33"/>
  <c r="AQ12" i="33"/>
  <c r="AR12" i="33" s="1"/>
  <c r="AV12" i="33" s="1"/>
  <c r="AD12" i="33" s="1"/>
  <c r="AW66" i="34"/>
  <c r="AX66" i="34" s="1"/>
  <c r="BB66" i="34" s="1"/>
  <c r="AD66" i="34" s="1"/>
  <c r="AV66" i="34"/>
  <c r="AV24" i="34"/>
  <c r="AW24" i="34"/>
  <c r="AX24" i="34" s="1"/>
  <c r="BB24" i="34" s="1"/>
  <c r="AD24" i="34" s="1"/>
  <c r="AT15" i="34"/>
  <c r="BE55" i="34"/>
  <c r="BA19" i="33"/>
  <c r="AZ11" i="33"/>
  <c r="AP12" i="33"/>
  <c r="AP22" i="33"/>
  <c r="BE44" i="34"/>
  <c r="BG74" i="34"/>
  <c r="BE45" i="34"/>
  <c r="BE38" i="34"/>
  <c r="AT53" i="34"/>
  <c r="AZ32" i="33"/>
  <c r="BF15" i="34"/>
  <c r="AP32" i="33"/>
  <c r="AQ17" i="33"/>
  <c r="AR17" i="33" s="1"/>
  <c r="AV17" i="33" s="1"/>
  <c r="AD17" i="33" s="1"/>
  <c r="AQ20" i="33"/>
  <c r="AR20" i="33" s="1"/>
  <c r="AV20" i="33" s="1"/>
  <c r="AD20" i="33" s="1"/>
  <c r="AZ8" i="33"/>
  <c r="AP17" i="33"/>
  <c r="D48" i="21"/>
  <c r="D47" i="21"/>
  <c r="AC78" i="34"/>
  <c r="AC62" i="34"/>
  <c r="AC37" i="34"/>
  <c r="AC63" i="34"/>
  <c r="AC51" i="34"/>
  <c r="AC37" i="33"/>
  <c r="BD37" i="33" s="1"/>
  <c r="AC8" i="34"/>
  <c r="AC34" i="33"/>
  <c r="BD34" i="33" s="1"/>
  <c r="AC23" i="34"/>
  <c r="AC24" i="33"/>
  <c r="BD24" i="33" s="1"/>
  <c r="AC72" i="34"/>
  <c r="AC43" i="34"/>
  <c r="AC24" i="34"/>
  <c r="AC88" i="34"/>
  <c r="AC15" i="34"/>
  <c r="AC11" i="34"/>
  <c r="AC33" i="33"/>
  <c r="BD33" i="33" s="1"/>
  <c r="AC9" i="34"/>
  <c r="AC65" i="34"/>
  <c r="AC90" i="34"/>
  <c r="AC82" i="34"/>
  <c r="AC96" i="34"/>
  <c r="AC80" i="34"/>
  <c r="AC67" i="34"/>
  <c r="AC21" i="34"/>
  <c r="AC40" i="34"/>
  <c r="AT85" i="34"/>
  <c r="BF85" i="34"/>
  <c r="AW97" i="34"/>
  <c r="AX97" i="34" s="1"/>
  <c r="BB97" i="34" s="1"/>
  <c r="AD97" i="34" s="1"/>
  <c r="AV97" i="34"/>
  <c r="BF35" i="34"/>
  <c r="AT35" i="34"/>
  <c r="BF7" i="34"/>
  <c r="AT7" i="34"/>
  <c r="AW80" i="34"/>
  <c r="AX80" i="34" s="1"/>
  <c r="BB80" i="34" s="1"/>
  <c r="AD80" i="34" s="1"/>
  <c r="AV80" i="34"/>
  <c r="AW79" i="34"/>
  <c r="AX79" i="34" s="1"/>
  <c r="BB79" i="34" s="1"/>
  <c r="AD79" i="34" s="1"/>
  <c r="AV79" i="34"/>
  <c r="BF100" i="34"/>
  <c r="AT100" i="34"/>
  <c r="BG77" i="34"/>
  <c r="BE66" i="34"/>
  <c r="AT66" i="34"/>
  <c r="BF66" i="34"/>
  <c r="BF94" i="34"/>
  <c r="AT94" i="34"/>
  <c r="AW62" i="34"/>
  <c r="AX62" i="34" s="1"/>
  <c r="BB62" i="34" s="1"/>
  <c r="AD62" i="34" s="1"/>
  <c r="AV62" i="34"/>
  <c r="BF81" i="34"/>
  <c r="AT81" i="34"/>
  <c r="AT52" i="34"/>
  <c r="BF52" i="34"/>
  <c r="AT57" i="34"/>
  <c r="BF57" i="34"/>
  <c r="BE57" i="34"/>
  <c r="BF56" i="34"/>
  <c r="AT56" i="34"/>
  <c r="AT60" i="34"/>
  <c r="AV60" i="34"/>
  <c r="AX60" i="34"/>
  <c r="BB60" i="34" s="1"/>
  <c r="AD60" i="34" s="1"/>
  <c r="AW60" i="34"/>
  <c r="AT18" i="34"/>
  <c r="BF18" i="34"/>
  <c r="AV30" i="34"/>
  <c r="AW30" i="34"/>
  <c r="AX30" i="34" s="1"/>
  <c r="BB30" i="34" s="1"/>
  <c r="AD30" i="34" s="1"/>
  <c r="AW14" i="34"/>
  <c r="AX14" i="34" s="1"/>
  <c r="BB14" i="34" s="1"/>
  <c r="AD14" i="34" s="1"/>
  <c r="AV14" i="34"/>
  <c r="BE18" i="34"/>
  <c r="AV19" i="34"/>
  <c r="AW19" i="34"/>
  <c r="AX19" i="34" s="1"/>
  <c r="BB19" i="34" s="1"/>
  <c r="AD19" i="34" s="1"/>
  <c r="AN25" i="33"/>
  <c r="AW31" i="34"/>
  <c r="AX31" i="34" s="1"/>
  <c r="BB31" i="34" s="1"/>
  <c r="AD31" i="34" s="1"/>
  <c r="AV31" i="34"/>
  <c r="BG17" i="34"/>
  <c r="AT13" i="34"/>
  <c r="BF13" i="34"/>
  <c r="AQ27" i="33"/>
  <c r="BB13" i="33"/>
  <c r="BB29" i="33"/>
  <c r="AN19" i="33"/>
  <c r="AN11" i="33"/>
  <c r="AW25" i="34"/>
  <c r="AX25" i="34" s="1"/>
  <c r="BB25" i="34" s="1"/>
  <c r="AD25" i="34" s="1"/>
  <c r="AV25" i="34"/>
  <c r="BF84" i="34"/>
  <c r="AT84" i="34"/>
  <c r="BE95" i="34"/>
  <c r="BG100" i="34"/>
  <c r="BG70" i="34"/>
  <c r="BE70" i="34"/>
  <c r="BF95" i="34"/>
  <c r="AT95" i="34"/>
  <c r="AW92" i="34"/>
  <c r="AX92" i="34" s="1"/>
  <c r="BB92" i="34" s="1"/>
  <c r="AD92" i="34" s="1"/>
  <c r="AV92" i="34"/>
  <c r="AT75" i="34"/>
  <c r="BF75" i="34"/>
  <c r="AW64" i="34"/>
  <c r="AX64" i="34" s="1"/>
  <c r="BB64" i="34" s="1"/>
  <c r="AD64" i="34" s="1"/>
  <c r="AV64" i="34"/>
  <c r="BE59" i="34"/>
  <c r="BG76" i="34"/>
  <c r="BE76" i="34"/>
  <c r="BG52" i="34"/>
  <c r="AT68" i="34"/>
  <c r="BF68" i="34"/>
  <c r="AV45" i="34"/>
  <c r="AW45" i="34"/>
  <c r="AX45" i="34" s="1"/>
  <c r="BB45" i="34" s="1"/>
  <c r="AD45" i="34" s="1"/>
  <c r="BG59" i="34"/>
  <c r="BF61" i="34"/>
  <c r="AT61" i="34"/>
  <c r="AV48" i="34"/>
  <c r="AW48" i="34"/>
  <c r="AX48" i="34" s="1"/>
  <c r="BB48" i="34" s="1"/>
  <c r="AD48" i="34" s="1"/>
  <c r="AV75" i="34"/>
  <c r="AW75" i="34"/>
  <c r="AX75" i="34" s="1"/>
  <c r="BB75" i="34" s="1"/>
  <c r="AD75" i="34" s="1"/>
  <c r="BG57" i="34"/>
  <c r="BF42" i="34"/>
  <c r="AT42" i="34"/>
  <c r="AW11" i="34"/>
  <c r="AX11" i="34" s="1"/>
  <c r="BB11" i="34" s="1"/>
  <c r="AD11" i="34" s="1"/>
  <c r="AV11" i="34"/>
  <c r="BE35" i="34"/>
  <c r="AT12" i="34"/>
  <c r="BF12" i="34"/>
  <c r="BE12" i="34"/>
  <c r="AW22" i="34"/>
  <c r="AX22" i="34" s="1"/>
  <c r="BB22" i="34" s="1"/>
  <c r="AD22" i="34" s="1"/>
  <c r="AV22" i="34"/>
  <c r="BF44" i="34"/>
  <c r="AT44" i="34"/>
  <c r="BG13" i="34"/>
  <c r="AR29" i="33"/>
  <c r="AV29" i="33" s="1"/>
  <c r="AD29" i="33" s="1"/>
  <c r="BF22" i="34"/>
  <c r="AT22" i="34"/>
  <c r="AV13" i="34"/>
  <c r="AW13" i="34"/>
  <c r="AX13" i="34" s="1"/>
  <c r="BB13" i="34" s="1"/>
  <c r="AD13" i="34" s="1"/>
  <c r="AR27" i="33"/>
  <c r="AV27" i="33" s="1"/>
  <c r="AD27" i="33" s="1"/>
  <c r="AQ7" i="33"/>
  <c r="AR7" i="33" s="1"/>
  <c r="AV7" i="33" s="1"/>
  <c r="AD7" i="33" s="1"/>
  <c r="AZ17" i="33"/>
  <c r="BB7" i="33"/>
  <c r="BA12" i="33"/>
  <c r="AN27" i="33"/>
  <c r="AP18" i="33"/>
  <c r="BB18" i="33"/>
  <c r="AZ12" i="33"/>
  <c r="BA11" i="33"/>
  <c r="C28" i="21"/>
  <c r="B29" i="21" s="1"/>
  <c r="BG91" i="34"/>
  <c r="BF98" i="34"/>
  <c r="AT98" i="34"/>
  <c r="BE84" i="34"/>
  <c r="BG84" i="34"/>
  <c r="BE71" i="34"/>
  <c r="BF71" i="34"/>
  <c r="BG71" i="34"/>
  <c r="AW26" i="34"/>
  <c r="AX26" i="34" s="1"/>
  <c r="BB26" i="34" s="1"/>
  <c r="AD26" i="34" s="1"/>
  <c r="AV26" i="34"/>
  <c r="AW44" i="34"/>
  <c r="AX44" i="34" s="1"/>
  <c r="BB44" i="34" s="1"/>
  <c r="AD44" i="34" s="1"/>
  <c r="AV44" i="34"/>
  <c r="BE87" i="34"/>
  <c r="BF99" i="34"/>
  <c r="AT99" i="34"/>
  <c r="AW70" i="34"/>
  <c r="AX70" i="34" s="1"/>
  <c r="BB70" i="34" s="1"/>
  <c r="AD70" i="34" s="1"/>
  <c r="AV70" i="34"/>
  <c r="BF93" i="34"/>
  <c r="AT93" i="34"/>
  <c r="AV73" i="34"/>
  <c r="AW73" i="34"/>
  <c r="AX73" i="34" s="1"/>
  <c r="BB73" i="34" s="1"/>
  <c r="AD73" i="34" s="1"/>
  <c r="AV94" i="34"/>
  <c r="AW94" i="34"/>
  <c r="AX94" i="34" s="1"/>
  <c r="BB94" i="34" s="1"/>
  <c r="AD94" i="34" s="1"/>
  <c r="BE98" i="34"/>
  <c r="BF54" i="34"/>
  <c r="AT54" i="34"/>
  <c r="BG54" i="34"/>
  <c r="BG79" i="34"/>
  <c r="AW76" i="34"/>
  <c r="AX76" i="34" s="1"/>
  <c r="BB76" i="34" s="1"/>
  <c r="AD76" i="34" s="1"/>
  <c r="AV76" i="34"/>
  <c r="BG68" i="34"/>
  <c r="BE68" i="34"/>
  <c r="BF59" i="34"/>
  <c r="AT59" i="34"/>
  <c r="BE56" i="34"/>
  <c r="BF45" i="34"/>
  <c r="AT45" i="34"/>
  <c r="AV69" i="34"/>
  <c r="AW69" i="34"/>
  <c r="AX69" i="34" s="1"/>
  <c r="BB69" i="34" s="1"/>
  <c r="AD69" i="34" s="1"/>
  <c r="AW28" i="34"/>
  <c r="AX28" i="34" s="1"/>
  <c r="BB28" i="34" s="1"/>
  <c r="AD28" i="34" s="1"/>
  <c r="AV28" i="34"/>
  <c r="BF33" i="34"/>
  <c r="AT33" i="34"/>
  <c r="AT62" i="34"/>
  <c r="BG35" i="34"/>
  <c r="AP13" i="33"/>
  <c r="AR13" i="33" s="1"/>
  <c r="AV13" i="33" s="1"/>
  <c r="AD13" i="33" s="1"/>
  <c r="AN10" i="33"/>
  <c r="BA27" i="33"/>
  <c r="BB27" i="33"/>
  <c r="AN17" i="33"/>
  <c r="BF102" i="34"/>
  <c r="AT102" i="34"/>
  <c r="BE47" i="34"/>
  <c r="BG47" i="34"/>
  <c r="AW37" i="34"/>
  <c r="AX37" i="34" s="1"/>
  <c r="BB37" i="34" s="1"/>
  <c r="AD37" i="34" s="1"/>
  <c r="AV37" i="34"/>
  <c r="BG20" i="34"/>
  <c r="BE20" i="34"/>
  <c r="AN16" i="33"/>
  <c r="AN15" i="33"/>
  <c r="AW88" i="34"/>
  <c r="AX88" i="34" s="1"/>
  <c r="BB88" i="34" s="1"/>
  <c r="AD88" i="34" s="1"/>
  <c r="AV88" i="34"/>
  <c r="BE99" i="34"/>
  <c r="BE102" i="34"/>
  <c r="BG98" i="34"/>
  <c r="AW98" i="34"/>
  <c r="AX98" i="34" s="1"/>
  <c r="BB98" i="34" s="1"/>
  <c r="AD98" i="34" s="1"/>
  <c r="AV98" i="34"/>
  <c r="AV86" i="34"/>
  <c r="AW86" i="34"/>
  <c r="AX86" i="34" s="1"/>
  <c r="BB86" i="34" s="1"/>
  <c r="AD86" i="34" s="1"/>
  <c r="BE97" i="34"/>
  <c r="AV91" i="34"/>
  <c r="AW91" i="34"/>
  <c r="AX91" i="34" s="1"/>
  <c r="BB91" i="34" s="1"/>
  <c r="AD91" i="34" s="1"/>
  <c r="BG93" i="34"/>
  <c r="BG83" i="34"/>
  <c r="BF79" i="34"/>
  <c r="AT79" i="34"/>
  <c r="BG73" i="34"/>
  <c r="AV78" i="34"/>
  <c r="AW78" i="34"/>
  <c r="AX78" i="34" s="1"/>
  <c r="BB78" i="34" s="1"/>
  <c r="AD78" i="34" s="1"/>
  <c r="AW72" i="34"/>
  <c r="AX72" i="34" s="1"/>
  <c r="BB72" i="34" s="1"/>
  <c r="AD72" i="34" s="1"/>
  <c r="AV72" i="34"/>
  <c r="BE89" i="34"/>
  <c r="BE85" i="34"/>
  <c r="BG53" i="34"/>
  <c r="BF74" i="34"/>
  <c r="AT74" i="34"/>
  <c r="BF58" i="34"/>
  <c r="AW39" i="34"/>
  <c r="AX39" i="34" s="1"/>
  <c r="BB39" i="34" s="1"/>
  <c r="AD39" i="34" s="1"/>
  <c r="AV39" i="34"/>
  <c r="BG66" i="34"/>
  <c r="BF48" i="34"/>
  <c r="AT48" i="34"/>
  <c r="BE48" i="34"/>
  <c r="BF73" i="34"/>
  <c r="AT73" i="34"/>
  <c r="BF53" i="34"/>
  <c r="BE41" i="34"/>
  <c r="BF41" i="34"/>
  <c r="BF47" i="34"/>
  <c r="BG56" i="34"/>
  <c r="BF34" i="34"/>
  <c r="AT69" i="34"/>
  <c r="BF69" i="34"/>
  <c r="BF28" i="34"/>
  <c r="BE28" i="34"/>
  <c r="BG28" i="34"/>
  <c r="AT28" i="34"/>
  <c r="AW21" i="34"/>
  <c r="AX21" i="34" s="1"/>
  <c r="BB21" i="34" s="1"/>
  <c r="AD21" i="34" s="1"/>
  <c r="AV21" i="34"/>
  <c r="BE25" i="34"/>
  <c r="BG25" i="34"/>
  <c r="BF25" i="34"/>
  <c r="AT25" i="34"/>
  <c r="AT88" i="34"/>
  <c r="BF39" i="34"/>
  <c r="AT39" i="34"/>
  <c r="BG44" i="34"/>
  <c r="AN32" i="33"/>
  <c r="BG14" i="34"/>
  <c r="AZ31" i="33"/>
  <c r="AZ36" i="33"/>
  <c r="AT21" i="34"/>
  <c r="BF10" i="34"/>
  <c r="AT10" i="34"/>
  <c r="BE7" i="34"/>
  <c r="BF14" i="34"/>
  <c r="AT14" i="34"/>
  <c r="BA22" i="33"/>
  <c r="AQ11" i="33"/>
  <c r="AR11" i="33" s="1"/>
  <c r="AV11" i="33" s="1"/>
  <c r="AD11" i="33" s="1"/>
  <c r="AP7" i="33"/>
  <c r="BB11" i="33"/>
  <c r="AN29" i="33"/>
  <c r="BA18" i="33"/>
  <c r="BA10" i="33"/>
  <c r="BB23" i="33"/>
  <c r="AQ10" i="33"/>
  <c r="AR10" i="33" s="1"/>
  <c r="AV10" i="33" s="1"/>
  <c r="AD10" i="33" s="1"/>
  <c r="AZ16" i="33"/>
  <c r="BA17" i="33"/>
  <c r="C49" i="21"/>
  <c r="B50" i="21" s="1"/>
  <c r="AV43" i="34"/>
  <c r="AW43" i="34"/>
  <c r="AX43" i="34" s="1"/>
  <c r="BB43" i="34" s="1"/>
  <c r="AD43" i="34" s="1"/>
  <c r="AV38" i="34"/>
  <c r="AW38" i="34"/>
  <c r="AX38" i="34" s="1"/>
  <c r="BB38" i="34" s="1"/>
  <c r="AD38" i="34" s="1"/>
  <c r="AW7" i="34"/>
  <c r="AX7" i="34" s="1"/>
  <c r="BB7" i="34" s="1"/>
  <c r="AD7" i="34" s="1"/>
  <c r="AV7" i="34"/>
  <c r="BF92" i="34"/>
  <c r="AT92" i="34"/>
  <c r="AW100" i="34"/>
  <c r="AX100" i="34" s="1"/>
  <c r="BB100" i="34" s="1"/>
  <c r="AD100" i="34" s="1"/>
  <c r="AV100" i="34"/>
  <c r="BF101" i="34"/>
  <c r="AT101" i="34"/>
  <c r="BF97" i="34"/>
  <c r="AT97" i="34"/>
  <c r="BF83" i="34"/>
  <c r="AT83" i="34"/>
  <c r="BG85" i="34"/>
  <c r="BE54" i="34"/>
  <c r="BG60" i="34"/>
  <c r="AW84" i="34"/>
  <c r="AX84" i="34" s="1"/>
  <c r="BB84" i="34" s="1"/>
  <c r="AD84" i="34" s="1"/>
  <c r="AV84" i="34"/>
  <c r="BG61" i="34"/>
  <c r="BE61" i="34"/>
  <c r="BE74" i="34"/>
  <c r="AT46" i="34"/>
  <c r="BF46" i="34"/>
  <c r="BF64" i="34"/>
  <c r="AT64" i="34"/>
  <c r="AW49" i="34"/>
  <c r="AX49" i="34" s="1"/>
  <c r="BB49" i="34" s="1"/>
  <c r="AD49" i="34" s="1"/>
  <c r="AV49" i="34"/>
  <c r="AT55" i="34"/>
  <c r="BF55" i="34"/>
  <c r="AV35" i="34"/>
  <c r="AW35" i="34"/>
  <c r="AX35" i="34" s="1"/>
  <c r="BB35" i="34" s="1"/>
  <c r="AD35" i="34" s="1"/>
  <c r="AW71" i="34"/>
  <c r="AX71" i="34"/>
  <c r="BB71" i="34" s="1"/>
  <c r="AD71" i="34" s="1"/>
  <c r="AV71" i="34"/>
  <c r="BF36" i="34"/>
  <c r="AT36" i="34"/>
  <c r="BE36" i="34"/>
  <c r="BF26" i="34"/>
  <c r="AT26" i="34"/>
  <c r="BG34" i="34"/>
  <c r="BG46" i="34"/>
  <c r="AT30" i="34"/>
  <c r="BF30" i="34"/>
  <c r="AW20" i="34"/>
  <c r="AX20" i="34" s="1"/>
  <c r="BB20" i="34" s="1"/>
  <c r="AD20" i="34" s="1"/>
  <c r="AV20" i="34"/>
  <c r="BE42" i="34"/>
  <c r="AV29" i="34"/>
  <c r="AW29" i="34"/>
  <c r="AX29" i="34" s="1"/>
  <c r="BB29" i="34" s="1"/>
  <c r="AD29" i="34" s="1"/>
  <c r="AN31" i="33"/>
  <c r="BG26" i="34"/>
  <c r="AN26" i="33"/>
  <c r="BF31" i="34"/>
  <c r="BA21" i="33"/>
  <c r="AV16" i="34"/>
  <c r="AW16" i="34"/>
  <c r="AX16" i="34" s="1"/>
  <c r="BB16" i="34" s="1"/>
  <c r="AD16" i="34" s="1"/>
  <c r="BG7" i="34"/>
  <c r="BF29" i="34"/>
  <c r="AT29" i="34"/>
  <c r="BB28" i="33"/>
  <c r="AQ32" i="33"/>
  <c r="AR32" i="33" s="1"/>
  <c r="AV32" i="33" s="1"/>
  <c r="AD32" i="33" s="1"/>
  <c r="AQ15" i="33"/>
  <c r="AP11" i="33"/>
  <c r="BB15" i="33"/>
  <c r="AZ9" i="33"/>
  <c r="BA16" i="33"/>
  <c r="BA8" i="33"/>
  <c r="AQ14" i="33"/>
  <c r="AR14" i="33" s="1"/>
  <c r="AV14" i="33" s="1"/>
  <c r="AD14" i="33" s="1"/>
  <c r="AP10" i="33"/>
  <c r="AZ20" i="33"/>
  <c r="BB10" i="33"/>
  <c r="BA15" i="33"/>
  <c r="BA7" i="33"/>
  <c r="C6" i="21"/>
  <c r="B7" i="21" s="1"/>
  <c r="AW41" i="34"/>
  <c r="AX41" i="34" s="1"/>
  <c r="BB41" i="34" s="1"/>
  <c r="AD41" i="34" s="1"/>
  <c r="AV41" i="34"/>
  <c r="AW96" i="34"/>
  <c r="AX96" i="34" s="1"/>
  <c r="BB96" i="34" s="1"/>
  <c r="AD96" i="34" s="1"/>
  <c r="AV96" i="34"/>
  <c r="BG86" i="34"/>
  <c r="BE86" i="34"/>
  <c r="BG81" i="34"/>
  <c r="AW99" i="34"/>
  <c r="AX99" i="34" s="1"/>
  <c r="BB99" i="34" s="1"/>
  <c r="AD99" i="34" s="1"/>
  <c r="AV99" i="34"/>
  <c r="BG97" i="34"/>
  <c r="BG87" i="34"/>
  <c r="BE81" i="34"/>
  <c r="AW58" i="34"/>
  <c r="AX58" i="34" s="1"/>
  <c r="BB58" i="34" s="1"/>
  <c r="AD58" i="34" s="1"/>
  <c r="AV58" i="34"/>
  <c r="AW77" i="34"/>
  <c r="AX77" i="34" s="1"/>
  <c r="BB77" i="34" s="1"/>
  <c r="AD77" i="34" s="1"/>
  <c r="AV77" i="34"/>
  <c r="BG92" i="34"/>
  <c r="BG50" i="34"/>
  <c r="BE50" i="34"/>
  <c r="AT71" i="34"/>
  <c r="AW61" i="34"/>
  <c r="AX61" i="34" s="1"/>
  <c r="BB61" i="34" s="1"/>
  <c r="AD61" i="34" s="1"/>
  <c r="AV61" i="34"/>
  <c r="AW56" i="34"/>
  <c r="AV56" i="34"/>
  <c r="AX56" i="34"/>
  <c r="BB56" i="34" s="1"/>
  <c r="AD56" i="34" s="1"/>
  <c r="BE49" i="34"/>
  <c r="AT49" i="34"/>
  <c r="BF49" i="34"/>
  <c r="BE27" i="34"/>
  <c r="BG27" i="34"/>
  <c r="AT70" i="34"/>
  <c r="AT32" i="34"/>
  <c r="BF32" i="34"/>
  <c r="BE32" i="34"/>
  <c r="BG42" i="34"/>
  <c r="AW42" i="34"/>
  <c r="AV42" i="34"/>
  <c r="AX42" i="34"/>
  <c r="BB42" i="34" s="1"/>
  <c r="AD42" i="34" s="1"/>
  <c r="BG30" i="34"/>
  <c r="BG22" i="34"/>
  <c r="BG12" i="34"/>
  <c r="BA31" i="33"/>
  <c r="AT19" i="34"/>
  <c r="BF19" i="34"/>
  <c r="AT11" i="34"/>
  <c r="AT31" i="34"/>
  <c r="AW10" i="34"/>
  <c r="AX10" i="34" s="1"/>
  <c r="BB10" i="34" s="1"/>
  <c r="AD10" i="34" s="1"/>
  <c r="AV10" i="34"/>
  <c r="C86" i="21"/>
  <c r="B87" i="21" s="1"/>
  <c r="AT16" i="34"/>
  <c r="BF16" i="34"/>
  <c r="BB32" i="33"/>
  <c r="BB26" i="33"/>
  <c r="AT20" i="34"/>
  <c r="BE16" i="34"/>
  <c r="BB21" i="33"/>
  <c r="AR15" i="33"/>
  <c r="AV15" i="33" s="1"/>
  <c r="AD15" i="33" s="1"/>
  <c r="AZ19" i="33"/>
  <c r="AN14" i="33"/>
  <c r="D85" i="21"/>
  <c r="AQ8" i="33"/>
  <c r="AR8" i="33" s="1"/>
  <c r="AV8" i="33" s="1"/>
  <c r="AD8" i="33" s="1"/>
  <c r="AZ14" i="33"/>
  <c r="AP21" i="33"/>
  <c r="AN13" i="33"/>
  <c r="D66" i="21"/>
  <c r="BG94" i="34"/>
  <c r="BE94" i="34"/>
  <c r="BF86" i="34"/>
  <c r="AT86" i="34"/>
  <c r="AW89" i="34"/>
  <c r="AX89" i="34" s="1"/>
  <c r="BB89" i="34" s="1"/>
  <c r="AD89" i="34" s="1"/>
  <c r="AV89" i="34"/>
  <c r="BF89" i="34"/>
  <c r="AT89" i="34"/>
  <c r="AW101" i="34"/>
  <c r="AX101" i="34" s="1"/>
  <c r="BB101" i="34" s="1"/>
  <c r="AD101" i="34" s="1"/>
  <c r="AV101" i="34"/>
  <c r="BF76" i="34"/>
  <c r="AT76" i="34"/>
  <c r="BF87" i="34"/>
  <c r="AT87" i="34"/>
  <c r="AX81" i="34"/>
  <c r="BB81" i="34" s="1"/>
  <c r="AD81" i="34" s="1"/>
  <c r="AW81" i="34"/>
  <c r="AV81" i="34"/>
  <c r="AT77" i="34"/>
  <c r="BF77" i="34"/>
  <c r="BF91" i="34"/>
  <c r="AT91" i="34"/>
  <c r="AT80" i="34"/>
  <c r="AX50" i="34"/>
  <c r="BB50" i="34" s="1"/>
  <c r="AD50" i="34" s="1"/>
  <c r="AW50" i="34"/>
  <c r="AV50" i="34"/>
  <c r="BG64" i="34"/>
  <c r="BG19" i="34"/>
  <c r="BE19" i="34"/>
  <c r="AT50" i="34"/>
  <c r="BF50" i="34"/>
  <c r="AT38" i="34"/>
  <c r="BF38" i="34"/>
  <c r="AW17" i="34"/>
  <c r="AX17" i="34" s="1"/>
  <c r="BB17" i="34" s="1"/>
  <c r="AD17" i="34" s="1"/>
  <c r="AV17" i="34"/>
  <c r="AT41" i="34"/>
  <c r="BF27" i="34"/>
  <c r="AT27" i="34"/>
  <c r="BG39" i="34"/>
  <c r="BF17" i="34"/>
  <c r="AT17" i="34"/>
  <c r="AZ25" i="33"/>
  <c r="BB25" i="33"/>
  <c r="BA36" i="33"/>
  <c r="AP27" i="33"/>
  <c r="AP15" i="33"/>
  <c r="AQ21" i="33"/>
  <c r="AR21" i="33" s="1"/>
  <c r="AV21" i="33" s="1"/>
  <c r="AD21" i="33" s="1"/>
  <c r="BA13" i="33"/>
  <c r="C67" i="21"/>
  <c r="B68" i="21" s="1"/>
  <c r="BC19" i="33"/>
  <c r="BH101" i="34"/>
  <c r="BH91" i="34"/>
  <c r="BH76" i="34"/>
  <c r="BH35" i="34"/>
  <c r="BH20" i="34"/>
  <c r="BH13" i="34"/>
  <c r="BH53" i="34"/>
  <c r="BH59" i="34"/>
  <c r="BH31" i="34"/>
  <c r="BC13" i="33"/>
  <c r="BC8" i="33"/>
  <c r="BH32" i="34"/>
  <c r="BH81" i="34"/>
  <c r="BH18" i="34"/>
  <c r="BH12" i="34"/>
  <c r="BH16" i="34"/>
  <c r="BH52" i="34"/>
  <c r="BH42" i="34"/>
  <c r="BH14" i="34"/>
  <c r="BH75" i="34"/>
  <c r="BH38" i="34"/>
  <c r="BH60" i="34"/>
  <c r="BH48" i="34"/>
  <c r="BC10" i="33"/>
  <c r="BH84" i="34"/>
  <c r="BH79" i="34"/>
  <c r="BH57" i="34"/>
  <c r="BH102" i="34"/>
  <c r="BH22" i="34"/>
  <c r="BH99" i="34"/>
  <c r="BH47" i="34"/>
  <c r="BH41" i="34"/>
  <c r="BH69" i="34"/>
  <c r="BH94" i="34"/>
  <c r="BH25" i="34"/>
  <c r="BC16" i="33"/>
  <c r="BH34" i="34"/>
  <c r="BH93" i="34"/>
  <c r="BH28" i="34"/>
  <c r="BH95" i="34"/>
  <c r="BC26" i="33"/>
  <c r="BH71" i="34"/>
  <c r="BH49" i="34"/>
  <c r="BH19" i="34"/>
  <c r="BC28" i="33"/>
  <c r="BC7" i="33"/>
  <c r="BH92" i="34"/>
  <c r="BC21" i="33"/>
  <c r="BC25" i="33"/>
  <c r="BC23" i="33"/>
  <c r="BC22" i="33"/>
  <c r="BC31" i="33"/>
  <c r="BH98" i="34"/>
  <c r="BH56" i="34"/>
  <c r="BC27" i="33"/>
  <c r="BH44" i="34"/>
  <c r="BH74" i="34"/>
  <c r="BH45" i="34"/>
  <c r="BH33" i="34"/>
  <c r="BC29" i="33"/>
  <c r="BH55" i="34"/>
  <c r="BC11" i="33"/>
  <c r="BC18" i="33"/>
  <c r="BH30" i="34"/>
  <c r="BH97" i="34"/>
  <c r="BH27" i="34"/>
  <c r="BH29" i="34"/>
  <c r="BH87" i="34"/>
  <c r="BH58" i="34"/>
  <c r="BH89" i="34"/>
  <c r="BH77" i="34"/>
  <c r="BH66" i="34"/>
  <c r="BH83" i="34"/>
  <c r="BH7" i="34"/>
  <c r="BH36" i="34"/>
  <c r="BH26" i="34"/>
  <c r="BH100" i="34"/>
  <c r="BH61" i="34"/>
  <c r="BH50" i="34"/>
  <c r="BH10" i="34"/>
  <c r="BC20" i="33"/>
  <c r="BH68" i="34"/>
  <c r="BC12" i="33"/>
  <c r="BH17" i="34"/>
  <c r="BC17" i="33"/>
  <c r="BC36" i="33"/>
  <c r="BC32" i="33"/>
  <c r="BH85" i="34"/>
  <c r="BH54" i="34"/>
  <c r="BC14" i="33"/>
  <c r="BH64" i="34"/>
  <c r="BH39" i="34"/>
  <c r="BC9" i="33"/>
  <c r="BH86" i="34"/>
  <c r="BC15" i="33"/>
  <c r="BH46" i="34"/>
  <c r="BH70" i="34"/>
  <c r="BH73" i="34"/>
  <c r="D6" i="21" l="1"/>
  <c r="D67" i="21"/>
  <c r="D86" i="21"/>
  <c r="AC77" i="34"/>
  <c r="AC14" i="33"/>
  <c r="BD14" i="33" s="1"/>
  <c r="AC81" i="34"/>
  <c r="AC8" i="33"/>
  <c r="BD8" i="33" s="1"/>
  <c r="AC36" i="34"/>
  <c r="AC46" i="34"/>
  <c r="AC60" i="34"/>
  <c r="AC101" i="34"/>
  <c r="AC34" i="34"/>
  <c r="AC48" i="34"/>
  <c r="AC68" i="34"/>
  <c r="AC71" i="34"/>
  <c r="AC11" i="33"/>
  <c r="BD11" i="33" s="1"/>
  <c r="AC22" i="34"/>
  <c r="AC12" i="34"/>
  <c r="AC52" i="34"/>
  <c r="AC25" i="33"/>
  <c r="BD25" i="33" s="1"/>
  <c r="AC7" i="33"/>
  <c r="BD7" i="33" s="1"/>
  <c r="AC29" i="34"/>
  <c r="AC55" i="34"/>
  <c r="AC54" i="34"/>
  <c r="AC10" i="34"/>
  <c r="AC39" i="34"/>
  <c r="AC47" i="34"/>
  <c r="AC98" i="34"/>
  <c r="AC93" i="34"/>
  <c r="AC12" i="33"/>
  <c r="BD12" i="33" s="1"/>
  <c r="AC76" i="34"/>
  <c r="AC95" i="34"/>
  <c r="AC29" i="33"/>
  <c r="BD29" i="33" s="1"/>
  <c r="AC26" i="33"/>
  <c r="BD26" i="33" s="1"/>
  <c r="AC15" i="33"/>
  <c r="BD15" i="33" s="1"/>
  <c r="AC9" i="33"/>
  <c r="BD9" i="33" s="1"/>
  <c r="AC30" i="34"/>
  <c r="AC74" i="34"/>
  <c r="AC16" i="33"/>
  <c r="BD16" i="33" s="1"/>
  <c r="AC84" i="34"/>
  <c r="AC13" i="33"/>
  <c r="BD13" i="33" s="1"/>
  <c r="AC17" i="34"/>
  <c r="AC38" i="34"/>
  <c r="AC94" i="34"/>
  <c r="AC32" i="33"/>
  <c r="BD32" i="33" s="1"/>
  <c r="AC61" i="34"/>
  <c r="AC36" i="33"/>
  <c r="BD36" i="33" s="1"/>
  <c r="AC85" i="34"/>
  <c r="AC97" i="34"/>
  <c r="AC102" i="34"/>
  <c r="AC20" i="34"/>
  <c r="AC35" i="34"/>
  <c r="AC59" i="34"/>
  <c r="AC66" i="34"/>
  <c r="AC19" i="33"/>
  <c r="BD19" i="33" s="1"/>
  <c r="AC27" i="34"/>
  <c r="AC83" i="34"/>
  <c r="AC23" i="33"/>
  <c r="BD23" i="33" s="1"/>
  <c r="AC22" i="33"/>
  <c r="BD22" i="33" s="1"/>
  <c r="AC31" i="33"/>
  <c r="BD31" i="33" s="1"/>
  <c r="AC28" i="34"/>
  <c r="AC41" i="34"/>
  <c r="AC89" i="34"/>
  <c r="AC99" i="34"/>
  <c r="AC33" i="34"/>
  <c r="AC45" i="34"/>
  <c r="AC44" i="34"/>
  <c r="AC13" i="34"/>
  <c r="AC20" i="33"/>
  <c r="BD20" i="33" s="1"/>
  <c r="AC92" i="34"/>
  <c r="AC10" i="33"/>
  <c r="BD10" i="33" s="1"/>
  <c r="AC53" i="34"/>
  <c r="AC79" i="34"/>
  <c r="AC56" i="34"/>
  <c r="AC57" i="34"/>
  <c r="AC21" i="33"/>
  <c r="BD21" i="33" s="1"/>
  <c r="AC42" i="34"/>
  <c r="AC18" i="33"/>
  <c r="BD18" i="33" s="1"/>
  <c r="AC14" i="34"/>
  <c r="AC25" i="34"/>
  <c r="AC69" i="34"/>
  <c r="AC27" i="33"/>
  <c r="BD27" i="33" s="1"/>
  <c r="AC70" i="34"/>
  <c r="AC18" i="34"/>
  <c r="AC100" i="34"/>
  <c r="AC19" i="34"/>
  <c r="AC91" i="34"/>
  <c r="AC16" i="34"/>
  <c r="AC32" i="34"/>
  <c r="AC49" i="34"/>
  <c r="AC50" i="34"/>
  <c r="AC86" i="34"/>
  <c r="AC28" i="33"/>
  <c r="BD28" i="33" s="1"/>
  <c r="AC31" i="34"/>
  <c r="AC26" i="34"/>
  <c r="AC64" i="34"/>
  <c r="AC7" i="34"/>
  <c r="AC73" i="34"/>
  <c r="AC58" i="34"/>
  <c r="AC87" i="34"/>
  <c r="AC17" i="33"/>
  <c r="BD17" i="33" s="1"/>
  <c r="AC75" i="34"/>
  <c r="C50" i="21"/>
  <c r="B51" i="21" s="1"/>
  <c r="C68" i="21"/>
  <c r="B69" i="21" s="1"/>
  <c r="C29" i="21"/>
  <c r="B30" i="21" s="1"/>
  <c r="C87" i="21"/>
  <c r="B88" i="21" s="1"/>
  <c r="C7" i="21"/>
  <c r="B8" i="21" s="1"/>
  <c r="D49" i="21"/>
  <c r="D28" i="21"/>
  <c r="D50" i="21" l="1"/>
  <c r="D87" i="21"/>
  <c r="D68" i="21"/>
  <c r="C30" i="21"/>
  <c r="B31" i="21" s="1"/>
  <c r="C69" i="21"/>
  <c r="B70" i="21" s="1"/>
  <c r="C8" i="21"/>
  <c r="B9" i="21" s="1"/>
  <c r="D7" i="21"/>
  <c r="C51" i="21"/>
  <c r="B52" i="21" s="1"/>
  <c r="C88" i="21"/>
  <c r="B89" i="21" s="1"/>
  <c r="D29" i="21"/>
  <c r="D30" i="21" l="1"/>
  <c r="D88" i="21"/>
  <c r="C52" i="21"/>
  <c r="B53" i="21" s="1"/>
  <c r="D52" i="21"/>
  <c r="C9" i="21"/>
  <c r="B10" i="21" s="1"/>
  <c r="D8" i="21"/>
  <c r="C70" i="21"/>
  <c r="B71" i="21" s="1"/>
  <c r="D69" i="21"/>
  <c r="C89" i="21"/>
  <c r="B90" i="21" s="1"/>
  <c r="C31" i="21"/>
  <c r="B32" i="21" s="1"/>
  <c r="D31" i="21"/>
  <c r="D51" i="21"/>
  <c r="D70" i="21" l="1"/>
  <c r="C71" i="21"/>
  <c r="B72" i="21" s="1"/>
  <c r="C10" i="21"/>
  <c r="B11" i="21" s="1"/>
  <c r="C32" i="21"/>
  <c r="B33" i="21" s="1"/>
  <c r="D9" i="21"/>
  <c r="C90" i="21"/>
  <c r="B91" i="21" s="1"/>
  <c r="D89" i="21"/>
  <c r="C53" i="21"/>
  <c r="B54" i="21" s="1"/>
  <c r="D53" i="21" l="1"/>
  <c r="C33" i="21"/>
  <c r="B34" i="21" s="1"/>
  <c r="D32" i="21"/>
  <c r="C11" i="21"/>
  <c r="B12" i="21" s="1"/>
  <c r="D11" i="21"/>
  <c r="C54" i="21"/>
  <c r="B55" i="21" s="1"/>
  <c r="D10" i="21"/>
  <c r="C72" i="21"/>
  <c r="B73" i="21" s="1"/>
  <c r="D90" i="21"/>
  <c r="D71" i="21"/>
  <c r="C91" i="21"/>
  <c r="B92" i="21" s="1"/>
  <c r="D72" i="21" l="1"/>
  <c r="D33" i="21"/>
  <c r="D54" i="21"/>
  <c r="C92" i="21"/>
  <c r="B93" i="21" s="1"/>
  <c r="C55" i="21"/>
  <c r="B56" i="21" s="1"/>
  <c r="D55" i="21"/>
  <c r="D91" i="21"/>
  <c r="C12" i="21"/>
  <c r="B13" i="21" s="1"/>
  <c r="C73" i="21"/>
  <c r="B74" i="21" s="1"/>
  <c r="C34" i="21"/>
  <c r="B35" i="21" s="1"/>
  <c r="D73" i="21" l="1"/>
  <c r="D92" i="21"/>
  <c r="C13" i="21"/>
  <c r="B14" i="21" s="1"/>
  <c r="C35" i="21"/>
  <c r="B36" i="21" s="1"/>
  <c r="D35" i="21"/>
  <c r="C56" i="21"/>
  <c r="B57" i="21" s="1"/>
  <c r="D56" i="21"/>
  <c r="D34" i="21"/>
  <c r="C74" i="21"/>
  <c r="B75" i="21" s="1"/>
  <c r="C93" i="21"/>
  <c r="B94" i="21" s="1"/>
  <c r="D12" i="21"/>
  <c r="D74" i="21" l="1"/>
  <c r="D13" i="21"/>
  <c r="C57" i="21"/>
  <c r="B58" i="21" s="1"/>
  <c r="D57" i="21"/>
  <c r="C94" i="21"/>
  <c r="B95" i="21" s="1"/>
  <c r="D94" i="21"/>
  <c r="C36" i="21"/>
  <c r="B37" i="21" s="1"/>
  <c r="D93" i="21"/>
  <c r="C75" i="21"/>
  <c r="B76" i="21" s="1"/>
  <c r="C14" i="21"/>
  <c r="B15" i="21" s="1"/>
  <c r="D75" i="21" l="1"/>
  <c r="D14" i="21"/>
  <c r="C37" i="21"/>
  <c r="B38" i="21" s="1"/>
  <c r="D36" i="21"/>
  <c r="C15" i="21"/>
  <c r="B16" i="21" s="1"/>
  <c r="D15" i="21"/>
  <c r="C95" i="21"/>
  <c r="B96" i="21" s="1"/>
  <c r="C76" i="21"/>
  <c r="B77" i="21" s="1"/>
  <c r="C58" i="21"/>
  <c r="B59" i="21" s="1"/>
  <c r="D58" i="21"/>
  <c r="D37" i="21" l="1"/>
  <c r="D76" i="21"/>
  <c r="D95" i="21"/>
  <c r="C96" i="21"/>
  <c r="B97" i="21" s="1"/>
  <c r="D96" i="21"/>
  <c r="C16" i="21"/>
  <c r="B17" i="21" s="1"/>
  <c r="C59" i="21"/>
  <c r="B60" i="21" s="1"/>
  <c r="D59" i="21"/>
  <c r="C77" i="21"/>
  <c r="B78" i="21" s="1"/>
  <c r="C38" i="21"/>
  <c r="B39" i="21" s="1"/>
  <c r="D16" i="21" l="1"/>
  <c r="D77" i="21"/>
  <c r="C78" i="21"/>
  <c r="B79" i="21" s="1"/>
  <c r="C60" i="21"/>
  <c r="B61" i="21" s="1"/>
  <c r="C17" i="21"/>
  <c r="B18" i="21" s="1"/>
  <c r="C39" i="21"/>
  <c r="B40" i="21" s="1"/>
  <c r="D38" i="21"/>
  <c r="C97" i="21"/>
  <c r="B98" i="21" s="1"/>
  <c r="D60" i="21" l="1"/>
  <c r="D17" i="21"/>
  <c r="C18" i="21"/>
  <c r="B19" i="21" s="1"/>
  <c r="C61" i="21"/>
  <c r="B62" i="21" s="1"/>
  <c r="D61" i="21"/>
  <c r="C98" i="21"/>
  <c r="B99" i="21" s="1"/>
  <c r="D98" i="21"/>
  <c r="D97" i="21"/>
  <c r="C79" i="21"/>
  <c r="B80" i="21" s="1"/>
  <c r="D78" i="21"/>
  <c r="C40" i="21"/>
  <c r="B41" i="21" s="1"/>
  <c r="D39" i="21"/>
  <c r="C62" i="21" l="1"/>
  <c r="B63" i="21" s="1"/>
  <c r="C41" i="21"/>
  <c r="B42" i="21" s="1"/>
  <c r="D41" i="21"/>
  <c r="C19" i="21"/>
  <c r="B20" i="21" s="1"/>
  <c r="C99" i="21"/>
  <c r="D99" i="21" s="1"/>
  <c r="D18" i="21"/>
  <c r="D40" i="21"/>
  <c r="D80" i="21"/>
  <c r="C80" i="21"/>
  <c r="B81" i="21" s="1"/>
  <c r="D79" i="21"/>
  <c r="D19" i="21" l="1"/>
  <c r="C42" i="21"/>
  <c r="B43" i="21" s="1"/>
  <c r="C81" i="21"/>
  <c r="B82" i="21" s="1"/>
  <c r="C63" i="21"/>
  <c r="D63" i="21"/>
  <c r="C20" i="21"/>
  <c r="B21" i="21" s="1"/>
  <c r="D62" i="21"/>
  <c r="D20" i="21" l="1"/>
  <c r="D81" i="21"/>
  <c r="C43" i="21"/>
  <c r="D43" i="21" s="1"/>
  <c r="C21" i="21"/>
  <c r="B22" i="21" s="1"/>
  <c r="C82" i="21"/>
  <c r="B83" i="21" s="1"/>
  <c r="D42" i="21"/>
  <c r="D21" i="21" l="1"/>
  <c r="D82" i="21"/>
  <c r="C22" i="21"/>
  <c r="B23" i="21" s="1"/>
  <c r="C83" i="21"/>
  <c r="D83" i="21" s="1"/>
  <c r="C23" i="21" l="1"/>
  <c r="D23" i="21"/>
  <c r="D22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Jaime Banuelos</author>
  </authors>
  <commentList>
    <comment ref="J3" authorId="0" shapeId="0" xr:uid="{A063E58E-D582-45F6-AC4F-8B7BD20EB942}">
      <text>
        <r>
          <rPr>
            <b/>
            <sz val="9"/>
            <color indexed="81"/>
            <rFont val="Tahoma"/>
            <family val="2"/>
          </rPr>
          <t>GSA:</t>
        </r>
        <r>
          <rPr>
            <sz val="9"/>
            <color indexed="81"/>
            <rFont val="Tahoma"/>
            <family val="2"/>
          </rPr>
          <t xml:space="preserve">
The last barometric pressure reading recorded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Jaime Banuelos</author>
  </authors>
  <commentList>
    <comment ref="H3" authorId="0" shapeId="0" xr:uid="{B8C2EE2B-D444-4C37-92EB-6A8B3B98E1FA}">
      <text>
        <r>
          <rPr>
            <b/>
            <sz val="9"/>
            <color indexed="81"/>
            <rFont val="Tahoma"/>
            <family val="2"/>
          </rPr>
          <t>GSA</t>
        </r>
        <r>
          <rPr>
            <sz val="9"/>
            <color indexed="81"/>
            <rFont val="Tahoma"/>
            <family val="2"/>
          </rPr>
          <t>:
The last barometric pressure reading recorded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Jaime Banuelos</author>
  </authors>
  <commentList>
    <comment ref="H3" authorId="0" shapeId="0" xr:uid="{849A2100-D40C-4777-89DD-11754410E8E7}">
      <text>
        <r>
          <rPr>
            <b/>
            <sz val="9"/>
            <color indexed="81"/>
            <rFont val="Tahoma"/>
            <family val="2"/>
          </rPr>
          <t>GSA:</t>
        </r>
        <r>
          <rPr>
            <sz val="9"/>
            <color indexed="81"/>
            <rFont val="Tahoma"/>
            <family val="2"/>
          </rPr>
          <t xml:space="preserve">
The last barometric pressure reading recorded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Jaime Banuelos</author>
  </authors>
  <commentList>
    <comment ref="G3" authorId="0" shapeId="0" xr:uid="{EA6A96B5-EE70-4306-86B8-32F22D165523}">
      <text>
        <r>
          <rPr>
            <b/>
            <sz val="9"/>
            <color indexed="81"/>
            <rFont val="Tahoma"/>
            <family val="2"/>
          </rPr>
          <t>GSA:</t>
        </r>
        <r>
          <rPr>
            <sz val="9"/>
            <color indexed="81"/>
            <rFont val="Tahoma"/>
            <family val="2"/>
          </rPr>
          <t xml:space="preserve">
The last barometric pressure reading recorded
</t>
        </r>
      </text>
    </comment>
  </commentList>
</comments>
</file>

<file path=xl/sharedStrings.xml><?xml version="1.0" encoding="utf-8"?>
<sst xmlns="http://schemas.openxmlformats.org/spreadsheetml/2006/main" count="2207" uniqueCount="687">
  <si>
    <t>Table 1.  Test Well piezometer and sensor depths</t>
  </si>
  <si>
    <t>Monitoring Equipment</t>
  </si>
  <si>
    <t>Sensor ID</t>
  </si>
  <si>
    <t>Depth (ft bgs)</t>
  </si>
  <si>
    <t>From</t>
  </si>
  <si>
    <t>To</t>
  </si>
  <si>
    <t>Air Piezometer</t>
  </si>
  <si>
    <t>AP-1</t>
  </si>
  <si>
    <t>AP-2</t>
  </si>
  <si>
    <t>AP-3</t>
  </si>
  <si>
    <t>AP-4</t>
  </si>
  <si>
    <t>AP-5</t>
  </si>
  <si>
    <t>Water Piezometer</t>
  </si>
  <si>
    <t>BP-1</t>
  </si>
  <si>
    <t>BP-2</t>
  </si>
  <si>
    <t>BP-3</t>
  </si>
  <si>
    <t>BP-4</t>
  </si>
  <si>
    <t>Water Level and Temperature</t>
  </si>
  <si>
    <t>In-Situ Rugged Troll 100</t>
  </si>
  <si>
    <t>Table 2. Monitor Well piezometer and sensor depths</t>
  </si>
  <si>
    <t>Sensor Type</t>
  </si>
  <si>
    <t>AP-80</t>
  </si>
  <si>
    <t>AP-180</t>
  </si>
  <si>
    <t>BP-120</t>
  </si>
  <si>
    <t>BP-240</t>
  </si>
  <si>
    <t>Water Content, Temperature, and Electrical Conductivity</t>
  </si>
  <si>
    <t>Teros-12-50</t>
  </si>
  <si>
    <t>Teros-12-90</t>
  </si>
  <si>
    <t>Teros-12-135</t>
  </si>
  <si>
    <t>Teros-12-160</t>
  </si>
  <si>
    <t>Water Level, Temperature, and Electrical Conductivity</t>
  </si>
  <si>
    <t>CTD-10-XX</t>
  </si>
  <si>
    <t>Table 3.  Standard methods for laboratory tests</t>
  </si>
  <si>
    <t>Laboratory Test</t>
  </si>
  <si>
    <r>
      <t>Method</t>
    </r>
    <r>
      <rPr>
        <b/>
        <vertAlign val="superscript"/>
        <sz val="10"/>
        <rFont val="Arial"/>
        <family val="2"/>
      </rPr>
      <t>1,2</t>
    </r>
  </si>
  <si>
    <t>Gravimetric Water Content/Dry Bulk Density</t>
  </si>
  <si>
    <t>ASTM D 2216 - 10 / ASTM D 2937-17e2</t>
  </si>
  <si>
    <t>Particle Size Analysis with Hydrometer</t>
  </si>
  <si>
    <t>ASTM D 6913-17 / ASTM C136-14</t>
  </si>
  <si>
    <t>Specific Gravity of Soils</t>
  </si>
  <si>
    <t>ASTM D 854 - 14</t>
  </si>
  <si>
    <t>Atterberg Limits</t>
  </si>
  <si>
    <t>ASTM D 4318 - 17e1</t>
  </si>
  <si>
    <t>Rigid-Wall Saturated Hydraulic Conductivity</t>
  </si>
  <si>
    <t>ASTM D2434 - 68</t>
  </si>
  <si>
    <t>Soil Moisture Retention Characteristics (MRC)</t>
  </si>
  <si>
    <t>ASTM D6836 - 161 / MOSA, Part 4, Method 3.3.2</t>
  </si>
  <si>
    <t>Moisture Retention Curve (MRC)</t>
  </si>
  <si>
    <r>
      <t>Calculated/Estimated RETC4</t>
    </r>
    <r>
      <rPr>
        <vertAlign val="superscript"/>
        <sz val="10"/>
        <rFont val="Arial"/>
        <family val="2"/>
      </rPr>
      <t>3</t>
    </r>
  </si>
  <si>
    <r>
      <t>1</t>
    </r>
    <r>
      <rPr>
        <sz val="10"/>
        <rFont val="Times New Roman"/>
        <family val="1"/>
      </rPr>
      <t xml:space="preserve"> American Society for Testing and Materials, Volume 4.08. 2009. West Conshohocken, Pennysylvania</t>
    </r>
  </si>
  <si>
    <r>
      <t>2</t>
    </r>
    <r>
      <rPr>
        <sz val="10"/>
        <rFont val="Times New Roman"/>
        <family val="1"/>
      </rPr>
      <t xml:space="preserve"> Methods of Soil Analysis, Part 4. 2002. Physical Methods, Soil Science Society of America, Madison Wisconsin </t>
    </r>
  </si>
  <si>
    <r>
      <rPr>
        <vertAlign val="superscript"/>
        <sz val="10"/>
        <rFont val="Times New Roman"/>
        <family val="1"/>
      </rPr>
      <t>3</t>
    </r>
    <r>
      <rPr>
        <sz val="10"/>
        <rFont val="Times New Roman"/>
        <family val="1"/>
      </rPr>
      <t xml:space="preserve"> Unsaturated parameters calculated with RETC4 code (van Genuchten et. al., 1991)</t>
    </r>
  </si>
  <si>
    <t>Table 4. Samples for Test Well laboratory testing</t>
  </si>
  <si>
    <t>GWC</t>
  </si>
  <si>
    <t>Dry Bulk Density</t>
  </si>
  <si>
    <t>PSD with Hydrometer</t>
  </si>
  <si>
    <t>Particle density</t>
  </si>
  <si>
    <r>
      <t>K</t>
    </r>
    <r>
      <rPr>
        <b/>
        <vertAlign val="subscript"/>
        <sz val="10"/>
        <color theme="1"/>
        <rFont val="Arial"/>
        <family val="2"/>
      </rPr>
      <t>sat</t>
    </r>
  </si>
  <si>
    <t>MRC, van Genuchten modeling, and WP4</t>
  </si>
  <si>
    <t>x</t>
  </si>
  <si>
    <t>Total</t>
  </si>
  <si>
    <t>Table 5. Samples for  Monitor Well laboratory testing</t>
  </si>
  <si>
    <t xml:space="preserve"> Depth (ft bgs)</t>
  </si>
  <si>
    <r>
      <t>Laboratory Test</t>
    </r>
    <r>
      <rPr>
        <b/>
        <vertAlign val="superscript"/>
        <sz val="10"/>
        <rFont val="Arial"/>
        <family val="2"/>
      </rPr>
      <t>1</t>
    </r>
  </si>
  <si>
    <t>Particle Density</t>
  </si>
  <si>
    <r>
      <t>K</t>
    </r>
    <r>
      <rPr>
        <b/>
        <vertAlign val="subscript"/>
        <sz val="10"/>
        <rFont val="Arial"/>
        <family val="2"/>
      </rPr>
      <t>sat</t>
    </r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</si>
  <si>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1"/>
      </rPr>
      <t>Gravimetric water content samples (96 total) not shown, results presented in Appendix B</t>
    </r>
  </si>
  <si>
    <t>Table 6. USCS and USDA classification systems for logged soils</t>
  </si>
  <si>
    <t>USCS</t>
  </si>
  <si>
    <t>USCS Description</t>
  </si>
  <si>
    <t>USDA Texture</t>
  </si>
  <si>
    <t>GM</t>
  </si>
  <si>
    <t>Gravelly material with fines greater than 12% but less than 50% having low plasticity</t>
  </si>
  <si>
    <t>Gravelly Loamy Sand</t>
  </si>
  <si>
    <t>SW-SM</t>
  </si>
  <si>
    <t>Sandy soils with fines between 5% and 12% and having low plasticity</t>
  </si>
  <si>
    <t>Sand</t>
  </si>
  <si>
    <t>SM, SC</t>
  </si>
  <si>
    <t>Sandy soils with fines between 12% and 50% and having low (SM) to high plasticity (SC)</t>
  </si>
  <si>
    <t>Loamy Sand, Sandy Loam</t>
  </si>
  <si>
    <t>Data from Test Well geologic logs, see worksheet: App A. TW Geologic Log</t>
  </si>
  <si>
    <t>Depth Midpoint</t>
  </si>
  <si>
    <t>Fines (%)</t>
  </si>
  <si>
    <t>Perched Water (109 ft) Line Plot</t>
  </si>
  <si>
    <t>Line (x1, x2)</t>
  </si>
  <si>
    <t>Line (y1, y2)</t>
  </si>
  <si>
    <t>Figure 16. Adjusted percent fines with depth for the Test Well</t>
  </si>
  <si>
    <t>Data from Monitor Well geologic logs, see App A. MW Geologic Log</t>
  </si>
  <si>
    <t>Perched Water (116.3 ft) Line Plot</t>
  </si>
  <si>
    <t>Table 7.  Test Well borehole permeameter results</t>
  </si>
  <si>
    <t>Water Piezometer Depth Interval</t>
  </si>
  <si>
    <r>
      <t>Borehole Saturated Hydraulic Conductivity (K</t>
    </r>
    <r>
      <rPr>
        <b/>
        <vertAlign val="subscript"/>
        <sz val="10"/>
        <color rgb="FF000000"/>
        <rFont val="Arial"/>
        <family val="2"/>
      </rPr>
      <t>sat</t>
    </r>
    <r>
      <rPr>
        <b/>
        <sz val="10"/>
        <color rgb="FF000000"/>
        <rFont val="Arial"/>
        <family val="2"/>
      </rPr>
      <t>)</t>
    </r>
  </si>
  <si>
    <t>ft bgs</t>
  </si>
  <si>
    <t>cm/sec</t>
  </si>
  <si>
    <t>ft/day</t>
  </si>
  <si>
    <t>50-55</t>
  </si>
  <si>
    <t>85-90</t>
  </si>
  <si>
    <t>105-110</t>
  </si>
  <si>
    <t>1.6E-03*</t>
  </si>
  <si>
    <t>4.46*</t>
  </si>
  <si>
    <t>150-155</t>
  </si>
  <si>
    <t xml:space="preserve">*Ksat value likely reflects the large amount of sand applied at this depth interval during backfilling </t>
  </si>
  <si>
    <t>Test Well Constant Head Borehole Permeameter Testing (11/15/2018)</t>
  </si>
  <si>
    <t>Comments</t>
  </si>
  <si>
    <t xml:space="preserve">Volume flux </t>
  </si>
  <si>
    <t>Borehole Diameter</t>
  </si>
  <si>
    <t>Length of Sand Pack</t>
  </si>
  <si>
    <t>Total head to bottom of sand pack</t>
  </si>
  <si>
    <t>Shape factor</t>
  </si>
  <si>
    <t>Hydraulic Conducivity</t>
  </si>
  <si>
    <t>Q</t>
  </si>
  <si>
    <t>2r</t>
  </si>
  <si>
    <t>A</t>
  </si>
  <si>
    <t>H</t>
  </si>
  <si>
    <r>
      <t>C</t>
    </r>
    <r>
      <rPr>
        <b/>
        <i/>
        <vertAlign val="subscript"/>
        <sz val="10"/>
        <color indexed="8"/>
        <rFont val="Arial"/>
        <family val="2"/>
      </rPr>
      <t>u</t>
    </r>
  </si>
  <si>
    <t>Ks</t>
  </si>
  <si>
    <r>
      <t>cm</t>
    </r>
    <r>
      <rPr>
        <b/>
        <vertAlign val="superscript"/>
        <sz val="10"/>
        <color indexed="8"/>
        <rFont val="Arial"/>
        <family val="2"/>
      </rPr>
      <t>3</t>
    </r>
    <r>
      <rPr>
        <b/>
        <sz val="10"/>
        <color indexed="8"/>
        <rFont val="Arial"/>
        <family val="2"/>
      </rPr>
      <t>/sec</t>
    </r>
  </si>
  <si>
    <t>cm</t>
  </si>
  <si>
    <t>Very low flow rate</t>
  </si>
  <si>
    <t>Allow for large amount of sand</t>
  </si>
  <si>
    <t>Table 8.  Monitor Well borehole permeameter and slug test results</t>
  </si>
  <si>
    <r>
      <t>Slug Test Saturated Hydraulic Conductivity (K</t>
    </r>
    <r>
      <rPr>
        <b/>
        <vertAlign val="subscript"/>
        <sz val="10"/>
        <color rgb="FF000000"/>
        <rFont val="Arial"/>
        <family val="2"/>
      </rPr>
      <t>sat</t>
    </r>
    <r>
      <rPr>
        <b/>
        <sz val="10"/>
        <color rgb="FF000000"/>
        <rFont val="Arial"/>
        <family val="2"/>
      </rPr>
      <t>)</t>
    </r>
  </si>
  <si>
    <t>114-123</t>
  </si>
  <si>
    <t>222-240</t>
  </si>
  <si>
    <t>Monitor Well Constant Head Borehole Permeameter Testing (12/11/2019)</t>
  </si>
  <si>
    <t>Shallow Piezometer  1.5-inch diameter</t>
  </si>
  <si>
    <t>Deep Piezometer  2-inch diameter</t>
  </si>
  <si>
    <t>Time</t>
  </si>
  <si>
    <t>Barometric Pressure</t>
  </si>
  <si>
    <t>AP-1 30-33'</t>
  </si>
  <si>
    <t>AP-2 70-73'</t>
  </si>
  <si>
    <t>AP-3 97-100'</t>
  </si>
  <si>
    <t>AP-4 122-125'</t>
  </si>
  <si>
    <t>AP-5 144-147'</t>
  </si>
  <si>
    <t>Table 9.  Test Well atmospheric pressure wave testing results</t>
  </si>
  <si>
    <t xml:space="preserve">Case </t>
  </si>
  <si>
    <t xml:space="preserve">Air Piezometer </t>
  </si>
  <si>
    <t>Layer</t>
  </si>
  <si>
    <t>Total depth (ft)</t>
  </si>
  <si>
    <t>Layer depth (ft)</t>
  </si>
  <si>
    <t>Effective Porosity 
Ratio</t>
  </si>
  <si>
    <t>Hydraulic conductivity 
(cm/sec)</t>
  </si>
  <si>
    <t>0-33</t>
  </si>
  <si>
    <t>33-73</t>
  </si>
  <si>
    <t xml:space="preserve">0-73 </t>
  </si>
  <si>
    <t xml:space="preserve"> 0- 147</t>
  </si>
  <si>
    <t>AP-1 (30-33 ft)</t>
  </si>
  <si>
    <t>AP-1 (30-33 ft) Fitted</t>
  </si>
  <si>
    <t>Barometric Pressure Baseline (mbar)</t>
  </si>
  <si>
    <t>Pressure Data Collected (Field)</t>
  </si>
  <si>
    <t>AirK Code (Weeks, 1978) Input Parameters: see AirK.data file
Deep piezometer is first column</t>
  </si>
  <si>
    <t>Date Time</t>
  </si>
  <si>
    <t>AP-2 (70-73 ft)</t>
  </si>
  <si>
    <t>AP-5 (144-147)</t>
  </si>
  <si>
    <t>AP-2 (70-73 ft) Fitted</t>
  </si>
  <si>
    <t>Minutes</t>
  </si>
  <si>
    <t>Absolute Pressure (mbar)</t>
  </si>
  <si>
    <t>mbar</t>
  </si>
  <si>
    <t>kPa</t>
  </si>
  <si>
    <t>AirK Output Table 1. Input Data on Layer Boundaries, Initial Estimates of Darcy Permeability, and Air-Filled Porosity</t>
  </si>
  <si>
    <t>Layer Number</t>
  </si>
  <si>
    <t>Layer Interval (meters)</t>
  </si>
  <si>
    <t>Darcy Permeability (micro-meters squared)</t>
  </si>
  <si>
    <t>Air Filled Porosity</t>
  </si>
  <si>
    <t>24.4-55.5</t>
  </si>
  <si>
    <t>0-24.4</t>
  </si>
  <si>
    <t>Air-Filled Porosity</t>
  </si>
  <si>
    <t>Darcy</t>
  </si>
  <si>
    <t>AP-5 (144-147 ft)</t>
  </si>
  <si>
    <t>AP-5 (144-147 ft) Fitted</t>
  </si>
  <si>
    <t>AP-1 (78-82 ft)</t>
  </si>
  <si>
    <t>AP-2 (178-182 ft)</t>
  </si>
  <si>
    <t>AP-2 (178-182 ft) Fitted</t>
  </si>
  <si>
    <t>AP-1 (78-82 ft) Fitted</t>
  </si>
  <si>
    <t>Table 10.  Monitor Well Atmospheric Pressure Wave Results.</t>
  </si>
  <si>
    <t>Total Depth</t>
  </si>
  <si>
    <t>Layer Depth</t>
  </si>
  <si>
    <t>Effective Porosity Ratio</t>
  </si>
  <si>
    <t xml:space="preserve">Estimated Hydraulic Conductivity </t>
  </si>
  <si>
    <t>Estimated Hydraulic Conductivity (2.5X Correction Factor)</t>
  </si>
  <si>
    <t>ft</t>
  </si>
  <si>
    <t xml:space="preserve"> 0-80</t>
  </si>
  <si>
    <t xml:space="preserve"> 80-180</t>
  </si>
  <si>
    <t>T.11 Gravimetric water content results for Test Well samples</t>
  </si>
  <si>
    <t>Sample Depth Interval (ft bgs)</t>
  </si>
  <si>
    <r>
      <t>Gravimetric Water Content (g/g)</t>
    </r>
    <r>
      <rPr>
        <b/>
        <vertAlign val="superscript"/>
        <sz val="10"/>
        <color rgb="FF000000"/>
        <rFont val="Arial"/>
        <family val="2"/>
      </rPr>
      <t>1</t>
    </r>
  </si>
  <si>
    <t>0-4</t>
  </si>
  <si>
    <t>95-100</t>
  </si>
  <si>
    <t>5-10</t>
  </si>
  <si>
    <t>55-60</t>
  </si>
  <si>
    <t>15-20</t>
  </si>
  <si>
    <t>60-65</t>
  </si>
  <si>
    <t>110-115</t>
  </si>
  <si>
    <t>20-25</t>
  </si>
  <si>
    <t>65-69</t>
  </si>
  <si>
    <t>115-118</t>
  </si>
  <si>
    <t>25-30</t>
  </si>
  <si>
    <t>70-75</t>
  </si>
  <si>
    <t>118-125</t>
  </si>
  <si>
    <t>30-35</t>
  </si>
  <si>
    <t>75-80</t>
  </si>
  <si>
    <t>135-145</t>
  </si>
  <si>
    <t>35-40</t>
  </si>
  <si>
    <t>80-85</t>
  </si>
  <si>
    <t>145-150</t>
  </si>
  <si>
    <t>40-45</t>
  </si>
  <si>
    <t>45-50</t>
  </si>
  <si>
    <t>90-95</t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</si>
  <si>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1"/>
      </rPr>
      <t>Gravimetric moisture content, the amount of water (g) held per gram of soil, units (g/g)</t>
    </r>
  </si>
  <si>
    <t>T.12 Gravimetric water content results for Monitor Well samples</t>
  </si>
  <si>
    <t>5-7.5</t>
  </si>
  <si>
    <t>80-82.5</t>
  </si>
  <si>
    <t>160-162.5</t>
  </si>
  <si>
    <t>7.5-10</t>
  </si>
  <si>
    <t>82.5-85</t>
  </si>
  <si>
    <t>162.5-165</t>
  </si>
  <si>
    <t>10-12.5</t>
  </si>
  <si>
    <t>85-87.5</t>
  </si>
  <si>
    <t>165-167.5</t>
  </si>
  <si>
    <t>12.5-15</t>
  </si>
  <si>
    <t>89.5-90</t>
  </si>
  <si>
    <t>167.5-170</t>
  </si>
  <si>
    <t>15-17.5</t>
  </si>
  <si>
    <t>90-92.5</t>
  </si>
  <si>
    <t>170-172.5</t>
  </si>
  <si>
    <t>17.5-20</t>
  </si>
  <si>
    <t>92.5-95</t>
  </si>
  <si>
    <t>172.5-175</t>
  </si>
  <si>
    <t>20-22.5</t>
  </si>
  <si>
    <t>95-97.5</t>
  </si>
  <si>
    <t>175-177.5</t>
  </si>
  <si>
    <t>22.5-25</t>
  </si>
  <si>
    <t>97.5-100</t>
  </si>
  <si>
    <t>177.5-180</t>
  </si>
  <si>
    <t>25-27.5</t>
  </si>
  <si>
    <t>100-102.5</t>
  </si>
  <si>
    <t>180-182.5</t>
  </si>
  <si>
    <t>27.5-30</t>
  </si>
  <si>
    <t>102.5-105</t>
  </si>
  <si>
    <t>182.5-185</t>
  </si>
  <si>
    <t>30-32.5</t>
  </si>
  <si>
    <t>105-107.5</t>
  </si>
  <si>
    <t>185-187.5</t>
  </si>
  <si>
    <t>32.5-35</t>
  </si>
  <si>
    <t>107.5-110</t>
  </si>
  <si>
    <t>187.5-190</t>
  </si>
  <si>
    <t>35-37.5</t>
  </si>
  <si>
    <t>110-112.5</t>
  </si>
  <si>
    <t>190-192.5</t>
  </si>
  <si>
    <t>37.5-40</t>
  </si>
  <si>
    <t>112.5-115</t>
  </si>
  <si>
    <t>192.5-195</t>
  </si>
  <si>
    <t>40-42.5</t>
  </si>
  <si>
    <t>115-117.5</t>
  </si>
  <si>
    <t>195-197.5</t>
  </si>
  <si>
    <t>117.5-120</t>
  </si>
  <si>
    <t>197.5-200</t>
  </si>
  <si>
    <t>120-122.5</t>
  </si>
  <si>
    <t>200-202.5</t>
  </si>
  <si>
    <t>42.5-45</t>
  </si>
  <si>
    <t>122.5-125</t>
  </si>
  <si>
    <t>202.5-205</t>
  </si>
  <si>
    <t>45-47.5</t>
  </si>
  <si>
    <t>125-127.5</t>
  </si>
  <si>
    <t>205-207.5</t>
  </si>
  <si>
    <t>47.5-50</t>
  </si>
  <si>
    <t>127.5-130</t>
  </si>
  <si>
    <t>207.5-210</t>
  </si>
  <si>
    <t>50-52.5</t>
  </si>
  <si>
    <t>130-132.5</t>
  </si>
  <si>
    <t>210-212.5</t>
  </si>
  <si>
    <t>52.5-55</t>
  </si>
  <si>
    <t>132.5-135</t>
  </si>
  <si>
    <t>212.5-215</t>
  </si>
  <si>
    <t>55-57.5</t>
  </si>
  <si>
    <t>135-137.5</t>
  </si>
  <si>
    <t>215-217.5</t>
  </si>
  <si>
    <t>57.5-60</t>
  </si>
  <si>
    <t>137.5-140</t>
  </si>
  <si>
    <t>217.5-220</t>
  </si>
  <si>
    <t>60-62.5</t>
  </si>
  <si>
    <t>140-143.5</t>
  </si>
  <si>
    <t>220-222.5</t>
  </si>
  <si>
    <t>62.5-65</t>
  </si>
  <si>
    <t>142.5-145</t>
  </si>
  <si>
    <t>222.5-225</t>
  </si>
  <si>
    <t>65-67.5</t>
  </si>
  <si>
    <t>145-147.5</t>
  </si>
  <si>
    <t>225-227.5</t>
  </si>
  <si>
    <t>67.5-70</t>
  </si>
  <si>
    <t>147.5-150</t>
  </si>
  <si>
    <t>227.5-230</t>
  </si>
  <si>
    <t>70-72.5</t>
  </si>
  <si>
    <t>150-152.5</t>
  </si>
  <si>
    <t>230-232.5</t>
  </si>
  <si>
    <t>72.5-75</t>
  </si>
  <si>
    <t>152.5-155</t>
  </si>
  <si>
    <t>232.5-230</t>
  </si>
  <si>
    <t>75-77.5</t>
  </si>
  <si>
    <t>155-157.5</t>
  </si>
  <si>
    <t>235-237.5</t>
  </si>
  <si>
    <t>77.5-80</t>
  </si>
  <si>
    <t>157.5-160</t>
  </si>
  <si>
    <t>237.5-240</t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</si>
  <si>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>Gravimetric moisture content, the amount of water (g) held per gram of soil, units (g/g)</t>
    </r>
  </si>
  <si>
    <t>Sample Depth Interval</t>
  </si>
  <si>
    <r>
      <t>(g/cm</t>
    </r>
    <r>
      <rPr>
        <b/>
        <vertAlign val="superscript"/>
        <sz val="10"/>
        <color rgb="FF000000"/>
        <rFont val="Arial"/>
        <family val="2"/>
      </rPr>
      <t>3</t>
    </r>
    <r>
      <rPr>
        <b/>
        <sz val="10"/>
        <color rgb="FF000000"/>
        <rFont val="Arial"/>
        <family val="2"/>
      </rPr>
      <t>)</t>
    </r>
  </si>
  <si>
    <t>Data used to calculate core bulk density values are presented in the geologic logs.  See Appendix A.</t>
  </si>
  <si>
    <t>Depth Interval Mid-point</t>
  </si>
  <si>
    <t>BD (g/cm3)</t>
  </si>
  <si>
    <t>7.5-foot BD Running Average (g/cm3)</t>
  </si>
  <si>
    <t>Avg</t>
  </si>
  <si>
    <t>Min</t>
  </si>
  <si>
    <t>Max</t>
  </si>
  <si>
    <t>SD</t>
  </si>
  <si>
    <t>Data taken from Test Well laboratory report</t>
  </si>
  <si>
    <t>Particle Size Distribution</t>
  </si>
  <si>
    <t xml:space="preserve">Mesh (mm) </t>
  </si>
  <si>
    <t>Sieve</t>
  </si>
  <si>
    <t>Sample ID</t>
  </si>
  <si>
    <t>Gravel-Sand Division</t>
  </si>
  <si>
    <t>TW 30-35</t>
  </si>
  <si>
    <t>TW 50-55</t>
  </si>
  <si>
    <t>TW 70-75</t>
  </si>
  <si>
    <t>TW 80-85</t>
  </si>
  <si>
    <t>TW 115-118</t>
  </si>
  <si>
    <t>TW 135-145</t>
  </si>
  <si>
    <t>Percent Passing</t>
  </si>
  <si>
    <t>Sand - Silt Division</t>
  </si>
  <si>
    <t>6"</t>
  </si>
  <si>
    <t>4"</t>
  </si>
  <si>
    <t>Silt - Clay Division</t>
  </si>
  <si>
    <t>3"</t>
  </si>
  <si>
    <t>2"</t>
  </si>
  <si>
    <t>1.5"</t>
  </si>
  <si>
    <t>1"</t>
  </si>
  <si>
    <t>3/4"</t>
  </si>
  <si>
    <t>1/2"</t>
  </si>
  <si>
    <t>3/8"</t>
  </si>
  <si>
    <t>0.25"</t>
  </si>
  <si>
    <t>#4</t>
  </si>
  <si>
    <t>#8</t>
  </si>
  <si>
    <t>#10</t>
  </si>
  <si>
    <t>#16</t>
  </si>
  <si>
    <t>#30</t>
  </si>
  <si>
    <t>#40</t>
  </si>
  <si>
    <t>#50</t>
  </si>
  <si>
    <t>#100</t>
  </si>
  <si>
    <t>#200</t>
  </si>
  <si>
    <t>Hydrometer</t>
  </si>
  <si>
    <t>Field estimated PSDs are taken from the Test Well geologic logs (Appendix A), laboratory PSDs are taken from Test Well laboratory report</t>
  </si>
  <si>
    <t>Table 14.  Test Well laboratory - field particle size distribution comparison.</t>
  </si>
  <si>
    <t>Field-estimated PSD</t>
  </si>
  <si>
    <t>Laboratory measured PSD</t>
  </si>
  <si>
    <t>Gravel (%)</t>
  </si>
  <si>
    <t>Sand (%)</t>
  </si>
  <si>
    <t>Silt (%)</t>
  </si>
  <si>
    <t>Clay (%)</t>
  </si>
  <si>
    <t>Figure 24. Laboratory measured values and field estimates of gravel, sand, silt, clay and fines for Test Well samples</t>
  </si>
  <si>
    <t>Using fines and silt fractions for correcting field PSD</t>
  </si>
  <si>
    <t>Data taken from Monitor Well laboratory report</t>
  </si>
  <si>
    <t>MW-2 50-52.5</t>
  </si>
  <si>
    <t>MW-2 122.5-125</t>
  </si>
  <si>
    <t>MW-2 130-132.5</t>
  </si>
  <si>
    <t>MW-2 157.5-160</t>
  </si>
  <si>
    <t>MW-2 197.5-200</t>
  </si>
  <si>
    <t>Field estimated PSDs are taken from the Monitor Well geologic logs (Appendix A), laboratory PSDs are taken from Monitor Well laboratory report</t>
  </si>
  <si>
    <t>Table 15.  Monitoring Well Laboratory-Field Particle Size Distribution Comparison.</t>
  </si>
  <si>
    <t>Figure 26. Laboratory measured values and field estimates of sand, clay, and fines for Monitor Well samples</t>
  </si>
  <si>
    <t>Using sand, clay, and fines fractions for correcting field PSD</t>
  </si>
  <si>
    <t>Data taken from Test Well and Monitor Well laboratory reports</t>
  </si>
  <si>
    <t>Table 16. Atterberg limits results for the Test Well and Monitor Well samples</t>
  </si>
  <si>
    <t>Depth Interval (ft bgs)</t>
  </si>
  <si>
    <r>
      <t>Liquid Limit (LL)</t>
    </r>
    <r>
      <rPr>
        <b/>
        <vertAlign val="superscript"/>
        <sz val="10"/>
        <rFont val="Arial"/>
        <family val="2"/>
      </rPr>
      <t>1</t>
    </r>
  </si>
  <si>
    <r>
      <t>Plastic Limit (PL)</t>
    </r>
    <r>
      <rPr>
        <b/>
        <vertAlign val="superscript"/>
        <sz val="10"/>
        <rFont val="Arial"/>
        <family val="2"/>
      </rPr>
      <t>1</t>
    </r>
  </si>
  <si>
    <r>
      <t>Plasticity Index (PI)</t>
    </r>
    <r>
      <rPr>
        <b/>
        <vertAlign val="superscript"/>
        <sz val="10"/>
        <rFont val="Arial"/>
        <family val="2"/>
      </rPr>
      <t>1</t>
    </r>
  </si>
  <si>
    <r>
      <t>Clay Activity 
(PI/% Clay)</t>
    </r>
    <r>
      <rPr>
        <b/>
        <vertAlign val="superscript"/>
        <sz val="10"/>
        <rFont val="Arial"/>
        <family val="2"/>
      </rPr>
      <t>1</t>
    </r>
  </si>
  <si>
    <r>
      <t>Clay Type</t>
    </r>
    <r>
      <rPr>
        <b/>
        <vertAlign val="superscript"/>
        <sz val="10"/>
        <rFont val="Arial"/>
        <family val="2"/>
      </rPr>
      <t>1</t>
    </r>
  </si>
  <si>
    <t>Test Well Samples</t>
  </si>
  <si>
    <t>Inactive</t>
  </si>
  <si>
    <t>N/A</t>
  </si>
  <si>
    <t>NP</t>
  </si>
  <si>
    <t>Normal</t>
  </si>
  <si>
    <t>Monitor Well Samples</t>
  </si>
  <si>
    <t>NV</t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</si>
  <si>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1"/>
      </rPr>
      <t>NV: non-viscous, NP: non-plastic, N/A: not applicable</t>
    </r>
  </si>
  <si>
    <t>Table 17. Specific gravity results for Test Well and Monitor Well samples</t>
  </si>
  <si>
    <r>
      <t>Specific Gravity (g/cm</t>
    </r>
    <r>
      <rPr>
        <b/>
        <vertAlign val="superscript"/>
        <sz val="10"/>
        <color rgb="FF000000"/>
        <rFont val="Arial"/>
        <family val="2"/>
      </rPr>
      <t>3</t>
    </r>
    <r>
      <rPr>
        <b/>
        <sz val="10"/>
        <color rgb="FF000000"/>
        <rFont val="Arial"/>
        <family val="2"/>
      </rPr>
      <t>)</t>
    </r>
  </si>
  <si>
    <t>Test Well</t>
  </si>
  <si>
    <t>Monitor Well</t>
  </si>
  <si>
    <t>Table 18. Laboratory saturated hydraulic conductivity results for Test Well samples</t>
  </si>
  <si>
    <t>Saturated Hydraulic Conductivity - Rigid Wall</t>
  </si>
  <si>
    <r>
      <t>Dry Bulk Density (g/cm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</si>
  <si>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Total Porosity (cm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/cm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</si>
  <si>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>Saturated Hydraulic Conductivity (cm/sec)</t>
  </si>
  <si>
    <t>5-6</t>
  </si>
  <si>
    <t>108-109</t>
  </si>
  <si>
    <t>110-112</t>
  </si>
  <si>
    <t>122-124</t>
  </si>
  <si>
    <t>Table 19. Laboratory saturated hydraulic conductivity results for Monitor Well samples</t>
  </si>
  <si>
    <r>
      <t>Saturated Hydraulic Conductivity - Rigid Wall</t>
    </r>
    <r>
      <rPr>
        <b/>
        <vertAlign val="superscript"/>
        <sz val="10"/>
        <rFont val="Arial"/>
        <family val="2"/>
      </rPr>
      <t>1</t>
    </r>
  </si>
  <si>
    <t>130-132.5 (Low BD)</t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</si>
  <si>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1"/>
      </rPr>
      <t>Results represent gravel-corrected values</t>
    </r>
  </si>
  <si>
    <t>Fines</t>
  </si>
  <si>
    <t>SM</t>
  </si>
  <si>
    <t>Value</t>
  </si>
  <si>
    <t>TW 75-80</t>
  </si>
  <si>
    <t>TW 110-112</t>
  </si>
  <si>
    <t>TW 145-150</t>
  </si>
  <si>
    <t>alpha (1/cm)</t>
  </si>
  <si>
    <t>n (-)</t>
  </si>
  <si>
    <r>
      <t>q</t>
    </r>
    <r>
      <rPr>
        <sz val="11"/>
        <color theme="1"/>
        <rFont val="Calibri"/>
        <family val="2"/>
        <scheme val="minor"/>
      </rPr>
      <t>r (vol)</t>
    </r>
  </si>
  <si>
    <r>
      <t>q</t>
    </r>
    <r>
      <rPr>
        <sz val="11"/>
        <color theme="1"/>
        <rFont val="Calibri"/>
        <family val="2"/>
        <scheme val="minor"/>
      </rPr>
      <t>s (vol)</t>
    </r>
  </si>
  <si>
    <t>l (-)</t>
  </si>
  <si>
    <r>
      <t>K</t>
    </r>
    <r>
      <rPr>
        <vertAlign val="subscript"/>
        <sz val="10"/>
        <rFont val="Arial"/>
        <family val="2"/>
      </rPr>
      <t>sat (cm/s)</t>
    </r>
  </si>
  <si>
    <t>m</t>
  </si>
  <si>
    <t>FC</t>
  </si>
  <si>
    <t>PWP</t>
  </si>
  <si>
    <t>AWC</t>
  </si>
  <si>
    <t>Sample</t>
  </si>
  <si>
    <t>Unsaturated Hydraulic Parameters</t>
  </si>
  <si>
    <r>
      <t>Saturated Hydraulic Conductivity (cm/sec)</t>
    </r>
    <r>
      <rPr>
        <b/>
        <vertAlign val="superscript"/>
        <sz val="10"/>
        <rFont val="Arial"/>
        <family val="2"/>
      </rPr>
      <t>b</t>
    </r>
  </si>
  <si>
    <t>Matric Potential (cm)</t>
  </si>
  <si>
    <t>Moisture Content (cm^3/cm^3)</t>
  </si>
  <si>
    <t>Hydraulic Conductivity (cm/sec)</t>
  </si>
  <si>
    <t>Residual Water Content</t>
  </si>
  <si>
    <t>Saturated Water Content</t>
  </si>
  <si>
    <t>alpha</t>
  </si>
  <si>
    <t>N</t>
  </si>
  <si>
    <r>
      <t>L (-)</t>
    </r>
    <r>
      <rPr>
        <b/>
        <vertAlign val="superscript"/>
        <sz val="10"/>
        <rFont val="Arial"/>
        <family val="2"/>
      </rPr>
      <t>c</t>
    </r>
  </si>
  <si>
    <r>
      <t>(cm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/cm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  <r>
      <rPr>
        <b/>
        <vertAlign val="superscript"/>
        <sz val="10"/>
        <rFont val="Arial"/>
        <family val="2"/>
      </rPr>
      <t>a</t>
    </r>
  </si>
  <si>
    <r>
      <t>(cm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/cm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  <r>
      <rPr>
        <b/>
        <vertAlign val="superscript"/>
        <sz val="10"/>
        <rFont val="Arial"/>
        <family val="2"/>
      </rPr>
      <t>b</t>
    </r>
  </si>
  <si>
    <r>
      <t>(1/cm)</t>
    </r>
    <r>
      <rPr>
        <b/>
        <vertAlign val="superscript"/>
        <sz val="10"/>
        <rFont val="Arial"/>
        <family val="2"/>
      </rPr>
      <t>a</t>
    </r>
  </si>
  <si>
    <r>
      <t>(-)</t>
    </r>
    <r>
      <rPr>
        <b/>
        <vertAlign val="superscript"/>
        <sz val="10"/>
        <rFont val="Arial"/>
        <family val="2"/>
      </rPr>
      <t>a</t>
    </r>
  </si>
  <si>
    <t>a - fitted</t>
  </si>
  <si>
    <t>b - measured</t>
  </si>
  <si>
    <t>c - assumed</t>
  </si>
  <si>
    <t>M = 1-1/N</t>
  </si>
  <si>
    <t>3393 N. Dodge Blvd.                               Tucson, AZ 85716                                          520-628-9330                                                                Fax: 520-628-1122                                   www.gsanalysis.com</t>
  </si>
  <si>
    <t>Laboratory Test Results - Moisture Retention Characteristic Curve</t>
  </si>
  <si>
    <t xml:space="preserve">Date: </t>
  </si>
  <si>
    <t xml:space="preserve">Job No: </t>
  </si>
  <si>
    <t>91851</t>
  </si>
  <si>
    <t xml:space="preserve">Job Name: </t>
  </si>
  <si>
    <t>USEPA - Drywell System Redesign and Rehabilitation</t>
  </si>
  <si>
    <t xml:space="preserve">Job Description: </t>
  </si>
  <si>
    <t>Vadose Zone Borehole Characterization and Well Design and Testing</t>
  </si>
  <si>
    <t xml:space="preserve">Company: </t>
  </si>
  <si>
    <t>Environmental Protection Agency</t>
  </si>
  <si>
    <t>Sample
ID</t>
  </si>
  <si>
    <r>
      <t>Bulk Density (g/cm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</si>
  <si>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Particle Density (g/cm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</si>
  <si>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>Soil Water Potential               (-cm)</t>
  </si>
  <si>
    <r>
      <t>Volumetric Water Content (cm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/cm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</si>
  <si>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>91947</t>
  </si>
  <si>
    <t>USEPA Fort Irwin Phase II</t>
  </si>
  <si>
    <t>Physical and Hydraulic Testing for Fort Irwin Sleepy Hollow Drywell System</t>
  </si>
  <si>
    <t>USEPA Office of Research and Development</t>
  </si>
  <si>
    <t>Geologic Log Sheet (Test Well)</t>
  </si>
  <si>
    <t>Client:</t>
  </si>
  <si>
    <t>EPA</t>
  </si>
  <si>
    <t>Logged By:</t>
  </si>
  <si>
    <t>R.Rice</t>
  </si>
  <si>
    <t>Date:</t>
  </si>
  <si>
    <t>11/5/18 to 11/13/18</t>
  </si>
  <si>
    <t>Slope</t>
  </si>
  <si>
    <t>b</t>
  </si>
  <si>
    <t>Project No.:</t>
  </si>
  <si>
    <t>Drilling Company:</t>
  </si>
  <si>
    <t>Operator:</t>
  </si>
  <si>
    <t xml:space="preserve"> Russell Neill</t>
  </si>
  <si>
    <t>Silt Fraction Regression Equation</t>
  </si>
  <si>
    <t>Regression equations taken from Figure 24</t>
  </si>
  <si>
    <t>Borehole No.</t>
  </si>
  <si>
    <t>Location:</t>
  </si>
  <si>
    <t>Fort Irwin, CA</t>
  </si>
  <si>
    <t>Fines Fraction Regression Equation</t>
  </si>
  <si>
    <t xml:space="preserve"> Depth Interval (ft)</t>
  </si>
  <si>
    <t>Sample Type 
(C=core, G=grab)</t>
  </si>
  <si>
    <t>Moisture Content</t>
  </si>
  <si>
    <t>Particle Size Distribution,   Field</t>
  </si>
  <si>
    <t xml:space="preserve">Grading </t>
  </si>
  <si>
    <t>Particle Size Distribution, Adjusted</t>
  </si>
  <si>
    <t>Sand Fraction</t>
  </si>
  <si>
    <t>Plasticity</t>
  </si>
  <si>
    <t>HCL Reaction</t>
  </si>
  <si>
    <t>USDA Group Name</t>
  </si>
  <si>
    <t>USCS classification</t>
  </si>
  <si>
    <t>Particle Size Distribution Adjustment based on Laboratory Measured Particle Size Distribution Results</t>
  </si>
  <si>
    <t>USCS Estimation</t>
  </si>
  <si>
    <t>USDA Texture Caculation (Normalize Sand, Silt, Clay fractions)</t>
  </si>
  <si>
    <t>Dry</t>
  </si>
  <si>
    <t>Slightly Moist</t>
  </si>
  <si>
    <t>Moist</t>
  </si>
  <si>
    <t>Wet</t>
  </si>
  <si>
    <t>% Gravel</t>
  </si>
  <si>
    <t>%  Sand</t>
  </si>
  <si>
    <t>% Silt</t>
  </si>
  <si>
    <t>% Clay</t>
  </si>
  <si>
    <t>W= Well, P= Poor</t>
  </si>
  <si>
    <t>Fine</t>
  </si>
  <si>
    <t>Medium</t>
  </si>
  <si>
    <t>Coarse</t>
  </si>
  <si>
    <t>None</t>
  </si>
  <si>
    <t>Low</t>
  </si>
  <si>
    <t>High</t>
  </si>
  <si>
    <t>Weak</t>
  </si>
  <si>
    <t>Moderate</t>
  </si>
  <si>
    <t>Strong</t>
  </si>
  <si>
    <t>Color</t>
  </si>
  <si>
    <t>% Fines, field estimated</t>
  </si>
  <si>
    <t>% Adjusted Gravel</t>
  </si>
  <si>
    <t>% Adjusted Sand</t>
  </si>
  <si>
    <t>Adjusted Silt, difference</t>
  </si>
  <si>
    <t>% Adjusted Clay</t>
  </si>
  <si>
    <t>% Adjusted Fines</t>
  </si>
  <si>
    <t>Sum Check</t>
  </si>
  <si>
    <t>Gravel</t>
  </si>
  <si>
    <t>Coarse-grained USCS</t>
  </si>
  <si>
    <t>Fine grained USCS</t>
  </si>
  <si>
    <t>Liquid Limit</t>
  </si>
  <si>
    <t>Atterberg units,C or M</t>
  </si>
  <si>
    <t>G</t>
  </si>
  <si>
    <t>W</t>
  </si>
  <si>
    <t>Brown</t>
  </si>
  <si>
    <t>Sandy</t>
  </si>
  <si>
    <t>Lt brown</t>
  </si>
  <si>
    <t>More fines</t>
  </si>
  <si>
    <t>More sand</t>
  </si>
  <si>
    <t>Lt. tan</t>
  </si>
  <si>
    <t>Some rocks to 2 in.  Appears to be grindings from drilling.</t>
  </si>
  <si>
    <t>Sandy,  4" core</t>
  </si>
  <si>
    <t>Gravely,  rock to 2", most &lt;3/4"</t>
  </si>
  <si>
    <t>G,C</t>
  </si>
  <si>
    <t>Sandy, 6" core</t>
  </si>
  <si>
    <t>More fines,  some gravel, &lt; 3/4"</t>
  </si>
  <si>
    <t>Some caliche</t>
  </si>
  <si>
    <t>More sand,  few rocks to 1"</t>
  </si>
  <si>
    <t xml:space="preserve">More sand </t>
  </si>
  <si>
    <t>Started drilling with water.  More fines</t>
  </si>
  <si>
    <t>C</t>
  </si>
  <si>
    <t>Core sample</t>
  </si>
  <si>
    <t>Less fines</t>
  </si>
  <si>
    <t>More gravel, rock to 1"</t>
  </si>
  <si>
    <t>No sample, too much water in core barrel</t>
  </si>
  <si>
    <t>Stopped drilling with water.  More fines</t>
  </si>
  <si>
    <t>Core barrel wet but sample was not saturated</t>
  </si>
  <si>
    <t>Water in bottom of borehole.  Suspect perched water.  Sandy, pea gravel</t>
  </si>
  <si>
    <t>Water in bottom of borehole.  More fines. Material in bottom of hole wet and muddy.</t>
  </si>
  <si>
    <t>Geologic Log Sheet (Monitor Well)</t>
  </si>
  <si>
    <t>R. Rice</t>
  </si>
  <si>
    <t>12/3/19 to 12/6/19</t>
  </si>
  <si>
    <t>Sand Fraction Regression Equation</t>
  </si>
  <si>
    <t>Cascade</t>
  </si>
  <si>
    <t>Josh</t>
  </si>
  <si>
    <t>Clay Fraction Regression Equation</t>
  </si>
  <si>
    <t>Weight,  pounds</t>
  </si>
  <si>
    <t>L, inches</t>
  </si>
  <si>
    <t>Water content (g/g)</t>
  </si>
  <si>
    <t>Core barrel diameter (inches)</t>
  </si>
  <si>
    <r>
      <t>Core Bulk Density using fixed 2.5 core length (g/cm</t>
    </r>
    <r>
      <rPr>
        <b/>
        <vertAlign val="superscript"/>
        <sz val="12"/>
        <rFont val="Times New Roman"/>
        <family val="1"/>
      </rPr>
      <t>3</t>
    </r>
    <r>
      <rPr>
        <b/>
        <sz val="12"/>
        <rFont val="Times New Roman"/>
        <family val="1"/>
      </rPr>
      <t>)</t>
    </r>
  </si>
  <si>
    <r>
      <t>Core Bulk Density 7.5-foot running average (g/cm</t>
    </r>
    <r>
      <rPr>
        <b/>
        <vertAlign val="superscript"/>
        <sz val="12"/>
        <rFont val="Times New Roman"/>
        <family val="1"/>
      </rPr>
      <t>3</t>
    </r>
    <r>
      <rPr>
        <b/>
        <sz val="12"/>
        <rFont val="Times New Roman"/>
        <family val="1"/>
      </rPr>
      <t>)</t>
    </r>
  </si>
  <si>
    <t xml:space="preserve">W </t>
  </si>
  <si>
    <t>6 inch core barrel</t>
  </si>
  <si>
    <t>8 inch core barrel</t>
  </si>
  <si>
    <t>More moisture</t>
  </si>
  <si>
    <t>Water measured @ 116.3 ft. bgs</t>
  </si>
  <si>
    <t>Very compact, more fines, higher water content</t>
  </si>
  <si>
    <t>Less fines, less compacted</t>
  </si>
  <si>
    <t>7 inch core barrel, coarse sand</t>
  </si>
  <si>
    <t xml:space="preserve">finer sand </t>
  </si>
  <si>
    <t>No bag, sample in bucket and wet</t>
  </si>
  <si>
    <t>Water added to free casing</t>
  </si>
  <si>
    <t>Very Moist</t>
  </si>
  <si>
    <t>Coarse sand, wet</t>
  </si>
  <si>
    <t>Water table at 220.8 feet below ground surface</t>
  </si>
  <si>
    <t>10.0-22.3</t>
  </si>
  <si>
    <t>0-10.0</t>
  </si>
  <si>
    <t>10-22.3</t>
  </si>
  <si>
    <t>0-10</t>
  </si>
  <si>
    <t>AirK Code Output Table 4: Measured or Interpolated Pneumatic Head Data, in Kilopascals, at each screen.  Pneumatic head values are listed from screen 1 to land surface.</t>
  </si>
  <si>
    <t>AirK Code Output Table 4 Converted to Absolute Pressure</t>
  </si>
  <si>
    <t>Case 3, 1 Layer 0-73 ft</t>
  </si>
  <si>
    <t>0-22.3</t>
  </si>
  <si>
    <t>Case 4, 1 Layer 0-147 ft</t>
  </si>
  <si>
    <t>0-44.8</t>
  </si>
  <si>
    <t>Case 2, 2 Layers, 0-33 ft and 33-73 ft</t>
  </si>
  <si>
    <t>AirK Code Output Table 4 (see AirK.out): Measured or Interpolated Pneumatic Head Data, in Kilopascals, at each screen.  Pneumatic head values are listed from screen 1 to land surface.</t>
  </si>
  <si>
    <t>Worksheet Name</t>
  </si>
  <si>
    <t>Report Table or Figure Name</t>
  </si>
  <si>
    <t>T.1 TW Piezo Depths</t>
  </si>
  <si>
    <t>Presents depths below ground surface for piezometers and sensors for the Test Well</t>
  </si>
  <si>
    <t>T.2 MW Piezo Depths</t>
  </si>
  <si>
    <t>Presents depths below ground surface for piezometers and sensors for the Monitor Well</t>
  </si>
  <si>
    <t>T.3 Lab Methods</t>
  </si>
  <si>
    <t>Presents laboratory methods used for soil sample laboratory analyses</t>
  </si>
  <si>
    <t>This workbook presents the data that was used to generate the data tables and figures for the report prepared by GeoSystems Analysis Inc.</t>
  </si>
  <si>
    <t>Report:</t>
  </si>
  <si>
    <t>DRAFT Fort Irwin Test Well and Monitor Well Installation Report</t>
  </si>
  <si>
    <t>T.4 Test Well Sample Testing</t>
  </si>
  <si>
    <t>T.5 MW Sample Testing</t>
  </si>
  <si>
    <t>Presents the soil samples from the Monitor Well selected for laboratory analyses</t>
  </si>
  <si>
    <t>Presents the soil samples from the Test Well selected for laboratory analyses</t>
  </si>
  <si>
    <t>T. 6 Soil Classification Defs</t>
  </si>
  <si>
    <t>Presents a description of the USCS and USDA classifications for the materials logged for the Test Well and Monitor Well</t>
  </si>
  <si>
    <t>F.16 TW Fines with Depth</t>
  </si>
  <si>
    <t>Presents the laboratory adjusted percent fines (silt and clay) with depth for materials logged during the drilling of the Test Well</t>
  </si>
  <si>
    <t>Red dashed line represents the top of the perching layer.</t>
  </si>
  <si>
    <t>F.17 MW Fines with Depth</t>
  </si>
  <si>
    <t>Figure 17. Adjusted percent fines with depth for the Monitor Well</t>
  </si>
  <si>
    <t>Presents the laboratory adjusted percent fines (silt and clay) with depth for materials logged during the drilling of the Monitor Well</t>
  </si>
  <si>
    <t>T.7 TW Borehole Perm Results</t>
  </si>
  <si>
    <t xml:space="preserve">Test Well borehole permeameter data.  </t>
  </si>
  <si>
    <t>Reference: United States Bureau of Reclamation. 1989. "Procedure for Constant-Head Hydraulic Conductivity Tests in Single Drill Holes (USBR 7310-89)" in Earth Manual, Part 2, A Water Resources Technical Publication, 3rd edition, US Department of the Interior, Bureau of Reclamation, Denver, Colorado</t>
  </si>
  <si>
    <t>T.8 MW Borehole Perm Results</t>
  </si>
  <si>
    <t>Presents the data, calculations and estimated saturated hydraulic conductivity results for the borehole permeameter testing in the Test Well</t>
  </si>
  <si>
    <t>F.18 TW subsurface pressures</t>
  </si>
  <si>
    <t>Figure 18. Test Well barometric pressure and subsurface air pressures</t>
  </si>
  <si>
    <t>Presents the measured barometric and subsurface absolute pressures for the Test Well for air pressure wave analysis.</t>
  </si>
  <si>
    <t>T.9 TW APW Results</t>
  </si>
  <si>
    <t>F.19 TW APW Data Case 2</t>
  </si>
  <si>
    <t>Figure 19. Test Well barometric pressure and modeled air pressure: AP-1 and AP-2 (Case 2)</t>
  </si>
  <si>
    <t>Figure 20. Test Well barometric pressure and modeled air pressure: AP-2 and AP-5 (Case 3 and Case 4)</t>
  </si>
  <si>
    <t>F.20 TW APW Data Case 3</t>
  </si>
  <si>
    <t>Slug test analysis is provided in a separate file</t>
  </si>
  <si>
    <t>F.21 MW APW Data</t>
  </si>
  <si>
    <t>Figure 21. Monitor Well barometric pressure with measured and modeled subsurface air pressures: AP-1 and AP-2</t>
  </si>
  <si>
    <t>T.10 MW APW Results</t>
  </si>
  <si>
    <t>Presents the hydraulic conductivity results using air pressure wave analysis for the Monitor Well</t>
  </si>
  <si>
    <t>T.11 TW GWC</t>
  </si>
  <si>
    <t>T.12 MW GWC</t>
  </si>
  <si>
    <t>T.13 TW Core Bulk Density</t>
  </si>
  <si>
    <t>Table.13 Laboratory core bulk density results for Test Well samples</t>
  </si>
  <si>
    <t>Figure 22. Core bulk density (7.5-foot running average) results for Monitor Well samples</t>
  </si>
  <si>
    <t>F.22 MW Core Bulk Density</t>
  </si>
  <si>
    <t>Presents the laboratory measured core bulk density for intact core soil samples collected during the Test  Well drilling</t>
  </si>
  <si>
    <t>Presents the laboratory measured gravimetric water content results for soil samples collected during the Monitor Well drilling</t>
  </si>
  <si>
    <t>Presents the laboratory measured gravimetric water content results for soil samples collected during the Test Well drilling</t>
  </si>
  <si>
    <t>Description</t>
  </si>
  <si>
    <t>Figure 23. Laboratory particle size distribution results for Test Well samples</t>
  </si>
  <si>
    <t>F.23 TW Lab PSD</t>
  </si>
  <si>
    <t>Presents the laboratory measured particle size distribution results for Test Well soil samples</t>
  </si>
  <si>
    <t>T.14, F.24 TW Field vs Lab PSD</t>
  </si>
  <si>
    <t>Presents a comparison between the field estimated and laboratory measured particle size distribution for Test Well soil samples.</t>
  </si>
  <si>
    <t>Presents correlations between the field estimated and laboratory measured gravel, sand, silt, and clay fractions for Test Well soil samples.</t>
  </si>
  <si>
    <t>F.25 MW Lab PSD</t>
  </si>
  <si>
    <t>Figure 25. Laboratory particle size distribution results for Monitor Well samples</t>
  </si>
  <si>
    <t>Presents the laboratory measured particle size distribution results for Monitor Well soil samples</t>
  </si>
  <si>
    <t>T.15, F.26 MW Field vs Lab PSD</t>
  </si>
  <si>
    <t>Presents a comparison between the field estimated and laboratory measured particle size distribution for Monitor Well soil samples.</t>
  </si>
  <si>
    <t>Presents correlations between the field estimated and laboratory measured gravel, sand, silt, and clay fractions for Monitor Well soil samples.</t>
  </si>
  <si>
    <t>T.16 TW and MW Atterberg</t>
  </si>
  <si>
    <t>Presents laboratory measured Atterberg Limits results for the Test Well and Monitor Well samples</t>
  </si>
  <si>
    <t>T.17 TW and MW Specific Gravity</t>
  </si>
  <si>
    <t>Presents laboratory measured specific gravity results for the Test Well and Monitor Well samples</t>
  </si>
  <si>
    <t>T.18 TW Lab Ksat</t>
  </si>
  <si>
    <t>Presents laboratory measured saturated hydraulic conductivity results for the Test Well samples</t>
  </si>
  <si>
    <t>T.19 MW Lab Ksat</t>
  </si>
  <si>
    <t>Presents laboratory measured saturated hydraulic conductivity results for the Monitor Well samples</t>
  </si>
  <si>
    <t>Table 20. Fitted and measured van Genuchten parameters for Test Well and Monitor Well samples</t>
  </si>
  <si>
    <t>T.20, F.27, F.28 MRC Data</t>
  </si>
  <si>
    <t>Figure 27. Measured data and fitted moisture retention curves for Test Well and Monitor Well samples</t>
  </si>
  <si>
    <t>Figure 28. Predicted unsaturated hydraulic conductivity functions for Test Well samples</t>
  </si>
  <si>
    <t>Presents unsaturated hydraulic parameters for Test Well and Monitor Well samples</t>
  </si>
  <si>
    <t>Presents measured and fitted moisture retention curves for Test Well and Monitor Well samples</t>
  </si>
  <si>
    <t>Presents predicted unsaturated hydraulic conductivity functions for Test Well and Monitor Well samples</t>
  </si>
  <si>
    <t>App A. TW Geologic Log</t>
  </si>
  <si>
    <t>Presents the geologic logging results for the Test Well</t>
  </si>
  <si>
    <t>App A. MW Geologic Log</t>
  </si>
  <si>
    <t>Presents the geologic logging results for the Monitor Well</t>
  </si>
  <si>
    <t>Prepared by:</t>
  </si>
  <si>
    <t>GeoSystems Analysis Inc., Tucson AZ</t>
  </si>
  <si>
    <t>Air K Code Output Table 5. Final Estimates of Darcy Permeability Based on the Assumed Listed Values of Air-Filled Porosity</t>
  </si>
  <si>
    <t>AirK Code Output Table 5. Final Estimates of Darcy Permeability Based on the Assumed Listed Values of Air-Filled Porosity</t>
  </si>
  <si>
    <t>Air Code Output Table 5. Final Estimates of Darcy Permeability Based on the Assumed Listed Values of Air-Filled Porosity</t>
  </si>
  <si>
    <t>2.5X Correction Factor (cm/sec)</t>
  </si>
  <si>
    <t>Estimated Hydraulic Conductivity (Ks) (cm/sec)</t>
  </si>
  <si>
    <t>Optimized Permeability (micro-meters squared)</t>
  </si>
  <si>
    <t>Presents the hydraulic conductivity results using air pressure wave analysis for the Test Well.</t>
  </si>
  <si>
    <r>
      <t xml:space="preserve">Presents the data, analysis, and modeled air pressure for Case 2 (air piezometers AP-1 and AP-2) of Test Well air pressure wave analysis. </t>
    </r>
    <r>
      <rPr>
        <b/>
        <sz val="10"/>
        <color theme="1"/>
        <rFont val="Arial"/>
        <family val="2"/>
      </rPr>
      <t>See accompanying air pressure wave model files.</t>
    </r>
  </si>
  <si>
    <r>
      <t xml:space="preserve">Presents the data, analysis, and modeled air pressure for Case 3 and Case 4 (air piezometers AP-2 and AP-5) of Test Well air pressure wave analysis. </t>
    </r>
    <r>
      <rPr>
        <b/>
        <sz val="10"/>
        <color theme="1"/>
        <rFont val="Arial"/>
        <family val="2"/>
      </rPr>
      <t>See accompanying air pressure wave model files.</t>
    </r>
  </si>
  <si>
    <r>
      <t xml:space="preserve">Presents the data, analysis, and modeled air pressure for the Monitor Well air pressure wave analysis. </t>
    </r>
    <r>
      <rPr>
        <b/>
        <sz val="10"/>
        <color theme="1"/>
        <rFont val="Arial"/>
        <family val="2"/>
      </rPr>
      <t>See accompanying air pressure wave model files.</t>
    </r>
  </si>
  <si>
    <r>
      <t xml:space="preserve">Presents the data, calculations and estimated saturated hydraulic conductivity results for the borehole permeameter testing in the Monitor Well. </t>
    </r>
    <r>
      <rPr>
        <b/>
        <sz val="10"/>
        <color theme="1"/>
        <rFont val="Arial"/>
        <family val="2"/>
      </rPr>
      <t>Results for the slug test are also presented, see accompanying data files.</t>
    </r>
  </si>
  <si>
    <t>Presents the core bulk density results with 7.5-foot running average for sonic core soil samples that were weighed during the Test Well drilling</t>
  </si>
  <si>
    <t>This data dictionary prepared by GeoSystems Analysis LLC for EPA under contract GS-10F-0209Y Modification P00001 on May 27, 2020.</t>
  </si>
  <si>
    <t>Authors:  Mike Milczarek, Jaime Benuelos, Robert Rice (GSA)</t>
  </si>
  <si>
    <t>Project Manager:  Stephen Kraemer (EPA)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</si>
</sst>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E+00"/>
    <numFmt numFmtId="165" formatCode="0.0"/>
    <numFmt numFmtId="166" formatCode="0.000"/>
    <numFmt numFmtId="167" formatCode="m/d/yy\ h:mm;@"/>
    <numFmt numFmtId="168" formatCode="_(* #,##0.0_);_(* \(#,##0.0\);_(* &quot;-&quot;??_);_(@_)"/>
    <numFmt numFmtId="169" formatCode="[$-409]mmmm\ d\,\ yyyy;@"/>
    <numFmt numFmtId="170" formatCode="0.0000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vertAlign val="superscript"/>
      <sz val="10"/>
      <name val="Times New Roman"/>
      <family val="1"/>
    </font>
    <font>
      <sz val="10"/>
      <name val="Times New Roman"/>
      <family val="1"/>
    </font>
    <font>
      <b/>
      <vertAlign val="subscript"/>
      <sz val="10"/>
      <color theme="1"/>
      <name val="Arial"/>
      <family val="2"/>
    </font>
    <font>
      <b/>
      <sz val="13"/>
      <name val="Times New Roman"/>
      <family val="1"/>
    </font>
    <font>
      <b/>
      <vertAlign val="subscript"/>
      <sz val="10"/>
      <name val="Arial"/>
      <family val="2"/>
    </font>
    <font>
      <sz val="10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b/>
      <vertAlign val="subscript"/>
      <sz val="10"/>
      <color rgb="FF000000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i/>
      <vertAlign val="subscript"/>
      <sz val="10"/>
      <color indexed="8"/>
      <name val="Arial"/>
      <family val="2"/>
    </font>
    <font>
      <b/>
      <vertAlign val="superscript"/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vertAlign val="superscript"/>
      <sz val="10"/>
      <color rgb="FF000000"/>
      <name val="Arial"/>
      <family val="2"/>
    </font>
    <font>
      <vertAlign val="superscript"/>
      <sz val="10"/>
      <color theme="1"/>
      <name val="Arial"/>
      <family val="2"/>
    </font>
    <font>
      <sz val="10"/>
      <color rgb="FF006100"/>
      <name val="Arial"/>
      <family val="2"/>
    </font>
    <font>
      <sz val="10"/>
      <name val="Symbol"/>
      <family val="1"/>
      <charset val="2"/>
    </font>
    <font>
      <vertAlign val="subscript"/>
      <sz val="10"/>
      <name val="Arial"/>
      <family val="2"/>
    </font>
    <font>
      <b/>
      <sz val="12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b/>
      <sz val="24"/>
      <name val="Times New Roman"/>
      <family val="1"/>
    </font>
    <font>
      <sz val="12"/>
      <name val="Times New Roman"/>
      <family val="1"/>
    </font>
    <font>
      <b/>
      <sz val="18"/>
      <name val="Arial"/>
      <family val="2"/>
    </font>
    <font>
      <b/>
      <sz val="12"/>
      <name val="Times New Roman"/>
      <family val="1"/>
    </font>
    <font>
      <sz val="12"/>
      <name val="Arial"/>
      <family val="2"/>
    </font>
    <font>
      <b/>
      <vertAlign val="superscript"/>
      <sz val="12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</fills>
  <borders count="9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double">
        <color auto="1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auto="1"/>
      </right>
      <top style="double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double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2">
    <xf numFmtId="0" fontId="0" fillId="0" borderId="0"/>
    <xf numFmtId="0" fontId="2" fillId="2" borderId="0" applyNumberFormat="0" applyBorder="0" applyAlignment="0" applyProtection="0"/>
    <xf numFmtId="0" fontId="3" fillId="3" borderId="1" applyNumberFormat="0" applyAlignment="0" applyProtection="0"/>
    <xf numFmtId="0" fontId="4" fillId="0" borderId="2" applyNumberFormat="0" applyFill="0" applyAlignment="0" applyProtection="0"/>
    <xf numFmtId="0" fontId="9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2" fillId="0" borderId="0"/>
    <xf numFmtId="0" fontId="10" fillId="0" borderId="0"/>
    <xf numFmtId="169" fontId="10" fillId="0" borderId="0"/>
    <xf numFmtId="0" fontId="1" fillId="0" borderId="0"/>
    <xf numFmtId="0" fontId="38" fillId="0" borderId="0"/>
    <xf numFmtId="0" fontId="12" fillId="0" borderId="0"/>
    <xf numFmtId="43" fontId="38" fillId="0" borderId="0" applyFont="0" applyFill="0" applyBorder="0" applyAlignment="0" applyProtection="0"/>
  </cellStyleXfs>
  <cellXfs count="705">
    <xf numFmtId="0" fontId="0" fillId="0" borderId="0" xfId="0"/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4" borderId="7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/>
    <xf numFmtId="0" fontId="5" fillId="0" borderId="0" xfId="0" applyFont="1"/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/>
    </xf>
    <xf numFmtId="0" fontId="10" fillId="0" borderId="0" xfId="4" applyFont="1"/>
    <xf numFmtId="0" fontId="9" fillId="0" borderId="0" xfId="4"/>
    <xf numFmtId="0" fontId="11" fillId="4" borderId="3" xfId="4" applyFont="1" applyFill="1" applyBorder="1" applyAlignment="1">
      <alignment horizontal="center" vertical="center"/>
    </xf>
    <xf numFmtId="164" fontId="11" fillId="4" borderId="5" xfId="5" applyNumberFormat="1" applyFont="1" applyFill="1" applyBorder="1" applyAlignment="1">
      <alignment horizontal="center" vertical="center" wrapText="1"/>
    </xf>
    <xf numFmtId="0" fontId="10" fillId="0" borderId="6" xfId="4" applyFont="1" applyBorder="1" applyAlignment="1">
      <alignment horizontal="center" vertical="center" wrapText="1"/>
    </xf>
    <xf numFmtId="164" fontId="10" fillId="0" borderId="8" xfId="5" applyNumberFormat="1" applyFont="1" applyBorder="1" applyAlignment="1">
      <alignment horizontal="center" vertical="center" wrapText="1"/>
    </xf>
    <xf numFmtId="0" fontId="10" fillId="0" borderId="6" xfId="4" applyFont="1" applyBorder="1" applyAlignment="1">
      <alignment horizontal="center" vertical="center"/>
    </xf>
    <xf numFmtId="0" fontId="10" fillId="0" borderId="8" xfId="4" applyFont="1" applyBorder="1" applyAlignment="1">
      <alignment horizontal="center" vertical="center" wrapText="1"/>
    </xf>
    <xf numFmtId="0" fontId="10" fillId="0" borderId="0" xfId="5" applyFont="1" applyAlignment="1">
      <alignment horizontal="center" vertical="center"/>
    </xf>
    <xf numFmtId="0" fontId="10" fillId="0" borderId="0" xfId="5" applyFont="1" applyAlignment="1">
      <alignment horizontal="left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/>
    </xf>
    <xf numFmtId="0" fontId="18" fillId="0" borderId="0" xfId="0" applyFont="1" applyAlignment="1" applyProtection="1">
      <alignment vertical="center" textRotation="90" wrapText="1"/>
      <protection locked="0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1" fillId="4" borderId="6" xfId="0" applyFont="1" applyFill="1" applyBorder="1" applyAlignment="1" applyProtection="1">
      <alignment horizontal="center" vertical="center" wrapText="1"/>
      <protection locked="0"/>
    </xf>
    <xf numFmtId="0" fontId="11" fillId="4" borderId="7" xfId="0" applyFont="1" applyFill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/>
    </xf>
    <xf numFmtId="0" fontId="6" fillId="4" borderId="7" xfId="0" applyFont="1" applyFill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 applyProtection="1">
      <alignment horizontal="center" vertical="center"/>
      <protection locked="0"/>
    </xf>
    <xf numFmtId="1" fontId="10" fillId="0" borderId="8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 applyProtection="1">
      <alignment horizontal="center"/>
      <protection locked="0"/>
    </xf>
    <xf numFmtId="0" fontId="10" fillId="0" borderId="9" xfId="0" applyFont="1" applyBorder="1" applyAlignment="1">
      <alignment horizontal="center" vertical="center"/>
    </xf>
    <xf numFmtId="0" fontId="10" fillId="0" borderId="10" xfId="0" applyFont="1" applyBorder="1" applyAlignment="1" applyProtection="1">
      <alignment horizontal="center" vertical="center"/>
      <protection locked="0"/>
    </xf>
    <xf numFmtId="1" fontId="10" fillId="0" borderId="1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165" fontId="10" fillId="0" borderId="7" xfId="0" applyNumberFormat="1" applyFont="1" applyBorder="1" applyAlignment="1" applyProtection="1">
      <alignment horizontal="center" vertical="center"/>
      <protection locked="0"/>
    </xf>
    <xf numFmtId="165" fontId="10" fillId="0" borderId="10" xfId="0" applyNumberFormat="1" applyFont="1" applyBorder="1" applyAlignment="1" applyProtection="1">
      <alignment horizontal="center" vertical="center"/>
      <protection locked="0"/>
    </xf>
    <xf numFmtId="0" fontId="7" fillId="4" borderId="6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4" fontId="10" fillId="0" borderId="7" xfId="6" applyNumberFormat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164" fontId="0" fillId="0" borderId="0" xfId="0" applyNumberFormat="1"/>
    <xf numFmtId="2" fontId="0" fillId="0" borderId="0" xfId="0" applyNumberFormat="1"/>
    <xf numFmtId="0" fontId="5" fillId="0" borderId="9" xfId="0" applyFont="1" applyBorder="1" applyAlignment="1">
      <alignment horizontal="center" vertical="center"/>
    </xf>
    <xf numFmtId="164" fontId="10" fillId="0" borderId="10" xfId="6" applyNumberFormat="1" applyBorder="1" applyAlignment="1">
      <alignment horizontal="center" vertical="center"/>
    </xf>
    <xf numFmtId="166" fontId="5" fillId="0" borderId="11" xfId="0" applyNumberFormat="1" applyFont="1" applyBorder="1" applyAlignment="1">
      <alignment horizontal="center" vertical="center"/>
    </xf>
    <xf numFmtId="0" fontId="20" fillId="0" borderId="12" xfId="0" applyFont="1" applyBorder="1" applyAlignment="1">
      <alignment horizontal="left" vertical="center"/>
    </xf>
    <xf numFmtId="0" fontId="23" fillId="4" borderId="7" xfId="7" applyFont="1" applyFill="1" applyBorder="1" applyAlignment="1">
      <alignment horizontal="center" vertical="center" wrapText="1"/>
    </xf>
    <xf numFmtId="2" fontId="23" fillId="4" borderId="7" xfId="7" applyNumberFormat="1" applyFont="1" applyFill="1" applyBorder="1" applyAlignment="1">
      <alignment horizontal="center" vertical="center" wrapText="1"/>
    </xf>
    <xf numFmtId="0" fontId="24" fillId="4" borderId="7" xfId="7" applyFont="1" applyFill="1" applyBorder="1" applyAlignment="1">
      <alignment horizontal="center" vertical="center" wrapText="1"/>
    </xf>
    <xf numFmtId="2" fontId="24" fillId="4" borderId="7" xfId="7" applyNumberFormat="1" applyFont="1" applyFill="1" applyBorder="1" applyAlignment="1">
      <alignment horizontal="center" vertical="center" wrapText="1"/>
    </xf>
    <xf numFmtId="0" fontId="23" fillId="4" borderId="7" xfId="7" applyFont="1" applyFill="1" applyBorder="1" applyAlignment="1">
      <alignment horizontal="center" vertical="center"/>
    </xf>
    <xf numFmtId="2" fontId="23" fillId="4" borderId="7" xfId="7" applyNumberFormat="1" applyFont="1" applyFill="1" applyBorder="1" applyAlignment="1">
      <alignment horizontal="center" vertical="center"/>
    </xf>
    <xf numFmtId="2" fontId="11" fillId="4" borderId="8" xfId="7" applyNumberFormat="1" applyFont="1" applyFill="1" applyBorder="1" applyAlignment="1">
      <alignment horizontal="center" vertical="center"/>
    </xf>
    <xf numFmtId="0" fontId="10" fillId="0" borderId="6" xfId="7" applyBorder="1" applyAlignment="1">
      <alignment horizontal="center" vertical="center"/>
    </xf>
    <xf numFmtId="0" fontId="10" fillId="0" borderId="7" xfId="7" applyBorder="1" applyAlignment="1">
      <alignment horizontal="center" vertical="center"/>
    </xf>
    <xf numFmtId="165" fontId="10" fillId="0" borderId="7" xfId="7" applyNumberFormat="1" applyBorder="1" applyAlignment="1">
      <alignment horizontal="center" vertical="center"/>
    </xf>
    <xf numFmtId="164" fontId="10" fillId="0" borderId="7" xfId="7" applyNumberFormat="1" applyBorder="1" applyAlignment="1">
      <alignment horizontal="center" vertical="center"/>
    </xf>
    <xf numFmtId="166" fontId="10" fillId="0" borderId="8" xfId="7" applyNumberFormat="1" applyBorder="1" applyAlignment="1">
      <alignment horizontal="center" vertical="center"/>
    </xf>
    <xf numFmtId="165" fontId="5" fillId="0" borderId="7" xfId="0" applyNumberFormat="1" applyFont="1" applyBorder="1" applyAlignment="1">
      <alignment horizontal="center" vertical="center"/>
    </xf>
    <xf numFmtId="0" fontId="10" fillId="0" borderId="7" xfId="7" applyBorder="1" applyAlignment="1">
      <alignment horizontal="center" vertical="center" wrapText="1"/>
    </xf>
    <xf numFmtId="17" fontId="10" fillId="0" borderId="7" xfId="7" applyNumberFormat="1" applyBorder="1" applyAlignment="1">
      <alignment horizontal="center" vertical="center"/>
    </xf>
    <xf numFmtId="2" fontId="10" fillId="0" borderId="8" xfId="7" applyNumberFormat="1" applyBorder="1" applyAlignment="1">
      <alignment horizontal="center" vertical="center"/>
    </xf>
    <xf numFmtId="0" fontId="10" fillId="0" borderId="9" xfId="7" applyBorder="1" applyAlignment="1">
      <alignment horizontal="center" vertical="center"/>
    </xf>
    <xf numFmtId="0" fontId="10" fillId="0" borderId="10" xfId="7" applyBorder="1" applyAlignment="1">
      <alignment horizontal="center" vertical="center"/>
    </xf>
    <xf numFmtId="165" fontId="10" fillId="0" borderId="10" xfId="7" applyNumberFormat="1" applyBorder="1" applyAlignment="1">
      <alignment horizontal="center" vertical="center"/>
    </xf>
    <xf numFmtId="164" fontId="10" fillId="0" borderId="10" xfId="7" applyNumberFormat="1" applyBorder="1" applyAlignment="1">
      <alignment horizontal="center" vertical="center"/>
    </xf>
    <xf numFmtId="166" fontId="10" fillId="0" borderId="11" xfId="7" applyNumberFormat="1" applyBorder="1" applyAlignment="1">
      <alignment horizontal="center" vertical="center"/>
    </xf>
    <xf numFmtId="0" fontId="5" fillId="0" borderId="0" xfId="0" applyFont="1" applyAlignment="1">
      <alignment vertical="center"/>
    </xf>
    <xf numFmtId="164" fontId="5" fillId="0" borderId="7" xfId="0" applyNumberFormat="1" applyFont="1" applyBorder="1" applyAlignment="1">
      <alignment horizontal="center"/>
    </xf>
    <xf numFmtId="166" fontId="5" fillId="0" borderId="7" xfId="0" applyNumberFormat="1" applyFont="1" applyBorder="1" applyAlignment="1">
      <alignment horizontal="center"/>
    </xf>
    <xf numFmtId="11" fontId="5" fillId="0" borderId="7" xfId="0" applyNumberFormat="1" applyFont="1" applyBorder="1" applyAlignment="1">
      <alignment horizontal="center"/>
    </xf>
    <xf numFmtId="2" fontId="5" fillId="0" borderId="8" xfId="0" applyNumberFormat="1" applyFont="1" applyBorder="1" applyAlignment="1">
      <alignment horizontal="center"/>
    </xf>
    <xf numFmtId="166" fontId="5" fillId="0" borderId="10" xfId="0" applyNumberFormat="1" applyFont="1" applyBorder="1" applyAlignment="1">
      <alignment horizontal="center"/>
    </xf>
    <xf numFmtId="2" fontId="5" fillId="0" borderId="11" xfId="0" applyNumberFormat="1" applyFont="1" applyBorder="1" applyAlignment="1">
      <alignment horizontal="center"/>
    </xf>
    <xf numFmtId="0" fontId="27" fillId="0" borderId="7" xfId="0" applyFont="1" applyBorder="1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167" fontId="5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167" fontId="5" fillId="5" borderId="0" xfId="0" applyNumberFormat="1" applyFont="1" applyFill="1" applyAlignment="1">
      <alignment horizontal="center"/>
    </xf>
    <xf numFmtId="1" fontId="5" fillId="5" borderId="0" xfId="0" applyNumberFormat="1" applyFont="1" applyFill="1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164" fontId="5" fillId="0" borderId="8" xfId="0" applyNumberFormat="1" applyFont="1" applyBorder="1" applyAlignment="1">
      <alignment horizontal="center" vertical="center"/>
    </xf>
    <xf numFmtId="11" fontId="0" fillId="0" borderId="0" xfId="0" applyNumberFormat="1"/>
    <xf numFmtId="164" fontId="5" fillId="0" borderId="10" xfId="0" applyNumberFormat="1" applyFont="1" applyBorder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  <xf numFmtId="165" fontId="0" fillId="0" borderId="0" xfId="0" applyNumberFormat="1" applyAlignment="1">
      <alignment horizontal="center"/>
    </xf>
    <xf numFmtId="2" fontId="5" fillId="0" borderId="0" xfId="0" applyNumberFormat="1" applyFont="1" applyAlignment="1">
      <alignment horizontal="center"/>
    </xf>
    <xf numFmtId="0" fontId="6" fillId="4" borderId="6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167" fontId="5" fillId="0" borderId="6" xfId="0" applyNumberFormat="1" applyFont="1" applyBorder="1"/>
    <xf numFmtId="1" fontId="5" fillId="0" borderId="7" xfId="0" applyNumberFormat="1" applyFont="1" applyBorder="1" applyAlignment="1">
      <alignment horizontal="center"/>
    </xf>
    <xf numFmtId="2" fontId="5" fillId="0" borderId="7" xfId="0" applyNumberFormat="1" applyFont="1" applyBorder="1" applyAlignment="1">
      <alignment horizontal="center"/>
    </xf>
    <xf numFmtId="1" fontId="5" fillId="0" borderId="6" xfId="0" applyNumberFormat="1" applyFont="1" applyBorder="1" applyAlignment="1">
      <alignment horizontal="center"/>
    </xf>
    <xf numFmtId="166" fontId="5" fillId="0" borderId="8" xfId="0" applyNumberFormat="1" applyFont="1" applyBorder="1" applyAlignment="1">
      <alignment horizontal="center"/>
    </xf>
    <xf numFmtId="2" fontId="5" fillId="0" borderId="19" xfId="0" applyNumberFormat="1" applyFont="1" applyBorder="1" applyAlignment="1">
      <alignment horizontal="center"/>
    </xf>
    <xf numFmtId="0" fontId="5" fillId="0" borderId="7" xfId="0" applyFont="1" applyBorder="1"/>
    <xf numFmtId="0" fontId="5" fillId="0" borderId="8" xfId="0" applyFont="1" applyBorder="1"/>
    <xf numFmtId="1" fontId="5" fillId="0" borderId="9" xfId="0" applyNumberFormat="1" applyFont="1" applyBorder="1" applyAlignment="1">
      <alignment horizontal="center"/>
    </xf>
    <xf numFmtId="2" fontId="5" fillId="0" borderId="10" xfId="0" applyNumberFormat="1" applyFont="1" applyBorder="1" applyAlignment="1">
      <alignment horizontal="center"/>
    </xf>
    <xf numFmtId="2" fontId="5" fillId="0" borderId="20" xfId="0" applyNumberFormat="1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167" fontId="5" fillId="0" borderId="9" xfId="0" applyNumberFormat="1" applyFont="1" applyBorder="1"/>
    <xf numFmtId="1" fontId="5" fillId="0" borderId="10" xfId="0" applyNumberFormat="1" applyFont="1" applyBorder="1" applyAlignment="1">
      <alignment horizontal="center"/>
    </xf>
    <xf numFmtId="0" fontId="23" fillId="4" borderId="4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0" fontId="6" fillId="4" borderId="22" xfId="0" applyFont="1" applyFill="1" applyBorder="1" applyAlignment="1">
      <alignment horizontal="center" vertical="center" wrapText="1"/>
    </xf>
    <xf numFmtId="0" fontId="23" fillId="4" borderId="7" xfId="0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/>
    </xf>
    <xf numFmtId="17" fontId="5" fillId="0" borderId="7" xfId="0" applyNumberFormat="1" applyFont="1" applyBorder="1" applyAlignment="1">
      <alignment horizontal="center" vertical="center"/>
    </xf>
    <xf numFmtId="11" fontId="5" fillId="0" borderId="8" xfId="0" applyNumberFormat="1" applyFont="1" applyBorder="1" applyAlignment="1">
      <alignment horizontal="center"/>
    </xf>
    <xf numFmtId="0" fontId="5" fillId="0" borderId="20" xfId="0" applyFont="1" applyBorder="1" applyAlignment="1">
      <alignment horizontal="center" vertical="center"/>
    </xf>
    <xf numFmtId="11" fontId="5" fillId="0" borderId="11" xfId="0" applyNumberFormat="1" applyFont="1" applyBorder="1" applyAlignment="1">
      <alignment horizontal="center"/>
    </xf>
    <xf numFmtId="0" fontId="7" fillId="4" borderId="23" xfId="0" applyFont="1" applyFill="1" applyBorder="1" applyAlignment="1">
      <alignment horizontal="center" vertical="center" wrapText="1"/>
    </xf>
    <xf numFmtId="0" fontId="7" fillId="4" borderId="24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 wrapText="1"/>
    </xf>
    <xf numFmtId="2" fontId="10" fillId="0" borderId="25" xfId="2" applyNumberFormat="1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2" fontId="5" fillId="0" borderId="25" xfId="0" applyNumberFormat="1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2" fontId="5" fillId="0" borderId="27" xfId="0" applyNumberFormat="1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2" fontId="10" fillId="0" borderId="0" xfId="2" applyNumberFormat="1" applyFont="1" applyFill="1" applyBorder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2" fontId="5" fillId="0" borderId="25" xfId="8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166" fontId="0" fillId="0" borderId="0" xfId="0" applyNumberFormat="1"/>
    <xf numFmtId="0" fontId="10" fillId="0" borderId="7" xfId="0" applyFont="1" applyBorder="1" applyAlignment="1">
      <alignment horizontal="center" vertical="center"/>
    </xf>
    <xf numFmtId="165" fontId="32" fillId="0" borderId="7" xfId="1" applyNumberFormat="1" applyFont="1" applyFill="1" applyBorder="1" applyAlignment="1" applyProtection="1">
      <alignment horizontal="center" vertical="center"/>
      <protection locked="0"/>
    </xf>
    <xf numFmtId="166" fontId="0" fillId="0" borderId="0" xfId="0" applyNumberFormat="1" applyAlignment="1">
      <alignment horizontal="center"/>
    </xf>
    <xf numFmtId="0" fontId="11" fillId="4" borderId="7" xfId="0" applyFont="1" applyFill="1" applyBorder="1" applyAlignment="1">
      <alignment horizontal="center"/>
    </xf>
    <xf numFmtId="0" fontId="11" fillId="4" borderId="32" xfId="0" applyFont="1" applyFill="1" applyBorder="1" applyAlignment="1">
      <alignment horizontal="center"/>
    </xf>
    <xf numFmtId="0" fontId="11" fillId="0" borderId="6" xfId="10" applyFont="1" applyBorder="1" applyAlignment="1">
      <alignment horizontal="center" vertical="center" wrapText="1"/>
    </xf>
    <xf numFmtId="0" fontId="11" fillId="0" borderId="7" xfId="10" applyFont="1" applyBorder="1" applyAlignment="1">
      <alignment horizontal="center" vertical="center"/>
    </xf>
    <xf numFmtId="0" fontId="10" fillId="0" borderId="7" xfId="10" applyBorder="1" applyAlignment="1">
      <alignment horizontal="center" vertical="center"/>
    </xf>
    <xf numFmtId="0" fontId="10" fillId="0" borderId="32" xfId="10" applyBorder="1" applyAlignment="1">
      <alignment horizontal="center" vertical="center"/>
    </xf>
    <xf numFmtId="0" fontId="11" fillId="0" borderId="6" xfId="10" applyFont="1" applyBorder="1" applyAlignment="1">
      <alignment horizontal="center" vertical="center"/>
    </xf>
    <xf numFmtId="1" fontId="10" fillId="0" borderId="7" xfId="10" applyNumberFormat="1" applyBorder="1" applyAlignment="1">
      <alignment horizontal="center" vertical="center"/>
    </xf>
    <xf numFmtId="1" fontId="10" fillId="0" borderId="32" xfId="10" applyNumberFormat="1" applyBorder="1" applyAlignment="1">
      <alignment horizontal="center" vertical="center"/>
    </xf>
    <xf numFmtId="0" fontId="11" fillId="0" borderId="6" xfId="10" applyFont="1" applyBorder="1" applyAlignment="1">
      <alignment horizontal="center"/>
    </xf>
    <xf numFmtId="0" fontId="11" fillId="0" borderId="9" xfId="9" applyFont="1" applyBorder="1" applyAlignment="1">
      <alignment horizontal="center"/>
    </xf>
    <xf numFmtId="0" fontId="10" fillId="0" borderId="10" xfId="10" applyBorder="1" applyAlignment="1">
      <alignment horizontal="center" vertical="center"/>
    </xf>
    <xf numFmtId="1" fontId="10" fillId="0" borderId="10" xfId="10" applyNumberFormat="1" applyBorder="1" applyAlignment="1">
      <alignment horizontal="center" vertical="center"/>
    </xf>
    <xf numFmtId="0" fontId="10" fillId="0" borderId="33" xfId="10" applyBorder="1" applyAlignment="1">
      <alignment horizontal="center" vertical="center"/>
    </xf>
    <xf numFmtId="0" fontId="23" fillId="4" borderId="6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1" fontId="27" fillId="0" borderId="7" xfId="0" applyNumberFormat="1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1" fontId="5" fillId="0" borderId="0" xfId="0" applyNumberFormat="1" applyFont="1"/>
    <xf numFmtId="0" fontId="27" fillId="0" borderId="9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1" fontId="27" fillId="0" borderId="10" xfId="0" applyNumberFormat="1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11" fillId="4" borderId="8" xfId="0" applyFont="1" applyFill="1" applyBorder="1" applyAlignment="1">
      <alignment horizontal="center"/>
    </xf>
    <xf numFmtId="1" fontId="10" fillId="0" borderId="8" xfId="10" applyNumberFormat="1" applyBorder="1" applyAlignment="1">
      <alignment horizontal="center" vertical="center"/>
    </xf>
    <xf numFmtId="165" fontId="10" fillId="0" borderId="7" xfId="10" applyNumberFormat="1" applyBorder="1" applyAlignment="1">
      <alignment horizontal="center" vertical="center"/>
    </xf>
    <xf numFmtId="165" fontId="10" fillId="0" borderId="8" xfId="10" applyNumberFormat="1" applyBorder="1" applyAlignment="1">
      <alignment horizontal="center" vertical="center"/>
    </xf>
    <xf numFmtId="165" fontId="10" fillId="0" borderId="10" xfId="10" applyNumberFormat="1" applyBorder="1" applyAlignment="1">
      <alignment horizontal="center" vertical="center"/>
    </xf>
    <xf numFmtId="165" fontId="10" fillId="0" borderId="11" xfId="10" applyNumberFormat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165" fontId="5" fillId="0" borderId="7" xfId="0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165" fontId="5" fillId="0" borderId="10" xfId="0" applyNumberFormat="1" applyFont="1" applyBorder="1" applyAlignment="1">
      <alignment horizontal="center"/>
    </xf>
    <xf numFmtId="1" fontId="5" fillId="0" borderId="11" xfId="0" applyNumberFormat="1" applyFont="1" applyBorder="1" applyAlignment="1">
      <alignment horizontal="center"/>
    </xf>
    <xf numFmtId="165" fontId="5" fillId="0" borderId="0" xfId="0" applyNumberFormat="1" applyFont="1" applyAlignment="1">
      <alignment horizontal="center"/>
    </xf>
    <xf numFmtId="0" fontId="11" fillId="4" borderId="3" xfId="11" applyFont="1" applyFill="1" applyBorder="1" applyAlignment="1">
      <alignment horizontal="center" vertical="center" wrapText="1"/>
    </xf>
    <xf numFmtId="0" fontId="11" fillId="4" borderId="4" xfId="11" applyFont="1" applyFill="1" applyBorder="1" applyAlignment="1">
      <alignment horizontal="center" vertical="center" wrapText="1"/>
    </xf>
    <xf numFmtId="0" fontId="11" fillId="4" borderId="5" xfId="11" applyFont="1" applyFill="1" applyBorder="1" applyAlignment="1">
      <alignment horizontal="center" vertical="center" wrapText="1"/>
    </xf>
    <xf numFmtId="0" fontId="5" fillId="0" borderId="6" xfId="5" applyFont="1" applyBorder="1" applyAlignment="1">
      <alignment horizontal="center" vertical="center"/>
    </xf>
    <xf numFmtId="1" fontId="10" fillId="0" borderId="7" xfId="6" applyNumberFormat="1" applyBorder="1" applyAlignment="1">
      <alignment horizontal="center" vertical="center"/>
    </xf>
    <xf numFmtId="2" fontId="10" fillId="0" borderId="7" xfId="11" applyNumberFormat="1" applyBorder="1" applyAlignment="1">
      <alignment horizontal="center" vertical="center" wrapText="1"/>
    </xf>
    <xf numFmtId="0" fontId="5" fillId="0" borderId="8" xfId="5" applyFont="1" applyBorder="1" applyAlignment="1">
      <alignment horizontal="center" vertical="center"/>
    </xf>
    <xf numFmtId="1" fontId="5" fillId="0" borderId="7" xfId="0" applyNumberFormat="1" applyFont="1" applyBorder="1" applyAlignment="1">
      <alignment horizontal="center" vertical="center"/>
    </xf>
    <xf numFmtId="2" fontId="5" fillId="0" borderId="7" xfId="11" applyNumberFormat="1" applyFont="1" applyBorder="1" applyAlignment="1">
      <alignment horizontal="center" vertical="center" wrapText="1"/>
    </xf>
    <xf numFmtId="2" fontId="5" fillId="0" borderId="8" xfId="11" applyNumberFormat="1" applyFont="1" applyBorder="1" applyAlignment="1">
      <alignment horizontal="center" vertical="center" wrapText="1"/>
    </xf>
    <xf numFmtId="0" fontId="10" fillId="0" borderId="6" xfId="5" applyFont="1" applyBorder="1" applyAlignment="1">
      <alignment horizontal="center" vertical="center"/>
    </xf>
    <xf numFmtId="1" fontId="5" fillId="0" borderId="7" xfId="6" applyNumberFormat="1" applyFont="1" applyBorder="1" applyAlignment="1">
      <alignment horizontal="center" vertical="center"/>
    </xf>
    <xf numFmtId="0" fontId="10" fillId="0" borderId="9" xfId="5" applyFont="1" applyBorder="1" applyAlignment="1">
      <alignment horizontal="center" vertical="center"/>
    </xf>
    <xf numFmtId="1" fontId="10" fillId="0" borderId="10" xfId="6" applyNumberFormat="1" applyBorder="1" applyAlignment="1">
      <alignment horizontal="center" vertical="center"/>
    </xf>
    <xf numFmtId="2" fontId="5" fillId="0" borderId="10" xfId="11" applyNumberFormat="1" applyFont="1" applyBorder="1" applyAlignment="1">
      <alignment horizontal="center" vertical="center" wrapText="1"/>
    </xf>
    <xf numFmtId="0" fontId="5" fillId="0" borderId="11" xfId="5" applyFont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2" fontId="10" fillId="0" borderId="8" xfId="6" applyNumberFormat="1" applyBorder="1" applyAlignment="1">
      <alignment horizontal="center" vertical="center"/>
    </xf>
    <xf numFmtId="2" fontId="10" fillId="0" borderId="11" xfId="6" applyNumberFormat="1" applyBorder="1" applyAlignment="1">
      <alignment horizontal="center" vertical="center"/>
    </xf>
    <xf numFmtId="0" fontId="11" fillId="4" borderId="6" xfId="11" applyFont="1" applyFill="1" applyBorder="1" applyAlignment="1">
      <alignment horizontal="center" vertical="center" wrapText="1"/>
    </xf>
    <xf numFmtId="1" fontId="11" fillId="4" borderId="7" xfId="11" applyNumberFormat="1" applyFont="1" applyFill="1" applyBorder="1" applyAlignment="1">
      <alignment horizontal="center" vertical="center" wrapText="1"/>
    </xf>
    <xf numFmtId="1" fontId="11" fillId="4" borderId="8" xfId="11" applyNumberFormat="1" applyFont="1" applyFill="1" applyBorder="1" applyAlignment="1">
      <alignment horizontal="center" vertical="center" wrapText="1"/>
    </xf>
    <xf numFmtId="16" fontId="5" fillId="0" borderId="6" xfId="11" quotePrefix="1" applyNumberFormat="1" applyFont="1" applyBorder="1" applyAlignment="1">
      <alignment horizontal="center" vertical="center" wrapText="1"/>
    </xf>
    <xf numFmtId="2" fontId="10" fillId="0" borderId="7" xfId="3" applyNumberFormat="1" applyFont="1" applyFill="1" applyBorder="1" applyAlignment="1">
      <alignment horizontal="center" vertical="center"/>
    </xf>
    <xf numFmtId="164" fontId="10" fillId="0" borderId="8" xfId="2" applyNumberFormat="1" applyFont="1" applyFill="1" applyBorder="1" applyAlignment="1">
      <alignment horizontal="center" vertical="center"/>
    </xf>
    <xf numFmtId="0" fontId="5" fillId="0" borderId="6" xfId="11" applyFont="1" applyBorder="1" applyAlignment="1">
      <alignment horizontal="center" vertical="center" wrapText="1"/>
    </xf>
    <xf numFmtId="164" fontId="5" fillId="0" borderId="0" xfId="0" applyNumberFormat="1" applyFont="1"/>
    <xf numFmtId="2" fontId="10" fillId="0" borderId="7" xfId="5" applyNumberFormat="1" applyFont="1" applyBorder="1" applyAlignment="1">
      <alignment horizontal="center" vertical="center"/>
    </xf>
    <xf numFmtId="164" fontId="10" fillId="0" borderId="8" xfId="5" applyNumberFormat="1" applyFont="1" applyBorder="1" applyAlignment="1">
      <alignment horizontal="center" vertical="center"/>
    </xf>
    <xf numFmtId="0" fontId="5" fillId="0" borderId="9" xfId="11" applyFont="1" applyBorder="1" applyAlignment="1">
      <alignment horizontal="center" vertical="center" wrapText="1"/>
    </xf>
    <xf numFmtId="2" fontId="10" fillId="0" borderId="10" xfId="3" applyNumberFormat="1" applyFont="1" applyFill="1" applyBorder="1" applyAlignment="1">
      <alignment horizontal="center" vertical="center"/>
    </xf>
    <xf numFmtId="164" fontId="10" fillId="0" borderId="11" xfId="2" applyNumberFormat="1" applyFont="1" applyFill="1" applyBorder="1" applyAlignment="1">
      <alignment horizontal="center" vertical="center"/>
    </xf>
    <xf numFmtId="11" fontId="5" fillId="0" borderId="0" xfId="0" applyNumberFormat="1" applyFont="1"/>
    <xf numFmtId="0" fontId="10" fillId="0" borderId="0" xfId="6"/>
    <xf numFmtId="9" fontId="10" fillId="0" borderId="0" xfId="6" applyNumberFormat="1"/>
    <xf numFmtId="0" fontId="10" fillId="0" borderId="0" xfId="6" applyAlignment="1">
      <alignment horizontal="center"/>
    </xf>
    <xf numFmtId="9" fontId="10" fillId="0" borderId="0" xfId="6" applyNumberFormat="1" applyAlignment="1">
      <alignment horizontal="center"/>
    </xf>
    <xf numFmtId="168" fontId="11" fillId="4" borderId="7" xfId="12" applyNumberFormat="1" applyFont="1" applyFill="1" applyBorder="1" applyAlignment="1">
      <alignment horizontal="center"/>
    </xf>
    <xf numFmtId="168" fontId="10" fillId="0" borderId="7" xfId="12" applyNumberFormat="1" applyFont="1" applyBorder="1" applyAlignment="1">
      <alignment horizontal="center"/>
    </xf>
    <xf numFmtId="0" fontId="33" fillId="0" borderId="7" xfId="6" applyFont="1" applyBorder="1" applyAlignment="1">
      <alignment horizontal="center"/>
    </xf>
    <xf numFmtId="0" fontId="33" fillId="0" borderId="7" xfId="0" applyFont="1" applyBorder="1" applyAlignment="1">
      <alignment horizontal="center"/>
    </xf>
    <xf numFmtId="0" fontId="10" fillId="0" borderId="7" xfId="6" applyBorder="1" applyAlignment="1">
      <alignment horizontal="center"/>
    </xf>
    <xf numFmtId="0" fontId="10" fillId="0" borderId="7" xfId="0" applyFont="1" applyBorder="1" applyAlignment="1">
      <alignment horizontal="center"/>
    </xf>
    <xf numFmtId="168" fontId="10" fillId="0" borderId="0" xfId="12" applyNumberFormat="1" applyFont="1" applyBorder="1" applyAlignment="1">
      <alignment horizontal="center"/>
    </xf>
    <xf numFmtId="2" fontId="5" fillId="0" borderId="0" xfId="6" applyNumberFormat="1" applyFont="1" applyAlignment="1">
      <alignment horizontal="center"/>
    </xf>
    <xf numFmtId="168" fontId="10" fillId="0" borderId="0" xfId="12" applyNumberFormat="1" applyAlignment="1">
      <alignment horizontal="center"/>
    </xf>
    <xf numFmtId="11" fontId="0" fillId="0" borderId="0" xfId="0" applyNumberFormat="1" applyAlignment="1">
      <alignment horizontal="center"/>
    </xf>
    <xf numFmtId="166" fontId="5" fillId="0" borderId="0" xfId="6" applyNumberFormat="1" applyFont="1" applyAlignment="1">
      <alignment horizontal="center"/>
    </xf>
    <xf numFmtId="11" fontId="10" fillId="0" borderId="0" xfId="6" applyNumberFormat="1" applyAlignment="1">
      <alignment horizontal="center"/>
    </xf>
    <xf numFmtId="168" fontId="11" fillId="0" borderId="0" xfId="12" applyNumberFormat="1" applyFont="1" applyAlignment="1">
      <alignment horizontal="center" vertical="center" wrapText="1"/>
    </xf>
    <xf numFmtId="0" fontId="11" fillId="0" borderId="0" xfId="6" applyFont="1" applyAlignment="1">
      <alignment horizontal="center" vertical="center" wrapText="1"/>
    </xf>
    <xf numFmtId="11" fontId="11" fillId="0" borderId="0" xfId="6" applyNumberFormat="1" applyFont="1" applyAlignment="1">
      <alignment horizontal="center" vertical="center" wrapText="1"/>
    </xf>
    <xf numFmtId="0" fontId="11" fillId="4" borderId="7" xfId="6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1" fontId="11" fillId="0" borderId="0" xfId="0" applyNumberFormat="1" applyFont="1" applyAlignment="1">
      <alignment horizontal="center" vertical="center" wrapText="1"/>
    </xf>
    <xf numFmtId="0" fontId="10" fillId="0" borderId="0" xfId="12" applyNumberFormat="1" applyAlignment="1">
      <alignment horizontal="center"/>
    </xf>
    <xf numFmtId="10" fontId="10" fillId="0" borderId="0" xfId="13" applyNumberFormat="1" applyAlignment="1">
      <alignment horizontal="center"/>
    </xf>
    <xf numFmtId="166" fontId="5" fillId="0" borderId="7" xfId="0" applyNumberFormat="1" applyFont="1" applyBorder="1" applyAlignment="1">
      <alignment horizontal="center" vertical="center"/>
    </xf>
    <xf numFmtId="166" fontId="5" fillId="0" borderId="7" xfId="0" quotePrefix="1" applyNumberFormat="1" applyFont="1" applyBorder="1" applyAlignment="1">
      <alignment horizontal="center" vertical="center"/>
    </xf>
    <xf numFmtId="11" fontId="5" fillId="0" borderId="8" xfId="0" applyNumberFormat="1" applyFont="1" applyBorder="1" applyAlignment="1">
      <alignment horizontal="center" vertical="center"/>
    </xf>
    <xf numFmtId="166" fontId="10" fillId="0" borderId="7" xfId="14" applyNumberFormat="1" applyBorder="1" applyAlignment="1">
      <alignment horizontal="center" vertical="center" wrapText="1"/>
    </xf>
    <xf numFmtId="166" fontId="5" fillId="0" borderId="7" xfId="14" applyNumberFormat="1" applyFont="1" applyBorder="1" applyAlignment="1">
      <alignment horizontal="center" vertical="center" wrapText="1"/>
    </xf>
    <xf numFmtId="11" fontId="10" fillId="0" borderId="8" xfId="14" applyNumberFormat="1" applyBorder="1" applyAlignment="1">
      <alignment horizontal="center" vertical="center" wrapText="1"/>
    </xf>
    <xf numFmtId="0" fontId="5" fillId="0" borderId="9" xfId="5" applyFont="1" applyBorder="1" applyAlignment="1">
      <alignment horizontal="center" vertical="center"/>
    </xf>
    <xf numFmtId="166" fontId="5" fillId="0" borderId="10" xfId="0" applyNumberFormat="1" applyFont="1" applyBorder="1" applyAlignment="1">
      <alignment horizontal="center" vertical="center"/>
    </xf>
    <xf numFmtId="166" fontId="5" fillId="0" borderId="10" xfId="0" quotePrefix="1" applyNumberFormat="1" applyFont="1" applyBorder="1" applyAlignment="1">
      <alignment horizontal="center" vertical="center"/>
    </xf>
    <xf numFmtId="11" fontId="5" fillId="0" borderId="11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vertical="top"/>
    </xf>
    <xf numFmtId="0" fontId="20" fillId="0" borderId="0" xfId="15" applyFont="1" applyAlignment="1">
      <alignment horizontal="left" vertical="top"/>
    </xf>
    <xf numFmtId="10" fontId="10" fillId="5" borderId="0" xfId="13" applyNumberFormat="1" applyFill="1" applyAlignment="1">
      <alignment horizontal="center"/>
    </xf>
    <xf numFmtId="0" fontId="12" fillId="0" borderId="37" xfId="15" applyBorder="1"/>
    <xf numFmtId="1" fontId="12" fillId="0" borderId="37" xfId="15" applyNumberFormat="1" applyBorder="1"/>
    <xf numFmtId="0" fontId="12" fillId="0" borderId="37" xfId="15" applyBorder="1" applyAlignment="1">
      <alignment wrapText="1"/>
    </xf>
    <xf numFmtId="2" fontId="12" fillId="0" borderId="0" xfId="15" applyNumberFormat="1" applyAlignment="1">
      <alignment wrapText="1"/>
    </xf>
    <xf numFmtId="0" fontId="12" fillId="0" borderId="0" xfId="15" applyAlignment="1">
      <alignment wrapText="1"/>
    </xf>
    <xf numFmtId="166" fontId="10" fillId="0" borderId="0" xfId="16" applyNumberFormat="1"/>
    <xf numFmtId="0" fontId="12" fillId="0" borderId="0" xfId="5"/>
    <xf numFmtId="2" fontId="12" fillId="0" borderId="0" xfId="5" applyNumberFormat="1"/>
    <xf numFmtId="0" fontId="35" fillId="0" borderId="0" xfId="15" applyFont="1" applyAlignment="1">
      <alignment vertical="center" wrapText="1"/>
    </xf>
    <xf numFmtId="0" fontId="10" fillId="0" borderId="0" xfId="16" applyAlignment="1">
      <alignment vertical="center"/>
    </xf>
    <xf numFmtId="166" fontId="10" fillId="0" borderId="0" xfId="16" applyNumberFormat="1" applyAlignment="1">
      <alignment vertical="center"/>
    </xf>
    <xf numFmtId="0" fontId="35" fillId="0" borderId="0" xfId="15" applyFont="1" applyAlignment="1">
      <alignment horizontal="center" wrapText="1"/>
    </xf>
    <xf numFmtId="1" fontId="35" fillId="0" borderId="0" xfId="15" applyNumberFormat="1" applyFont="1" applyAlignment="1">
      <alignment horizontal="center" wrapText="1"/>
    </xf>
    <xf numFmtId="2" fontId="35" fillId="0" borderId="0" xfId="15" applyNumberFormat="1" applyFont="1" applyAlignment="1">
      <alignment horizontal="center" wrapText="1"/>
    </xf>
    <xf numFmtId="2" fontId="10" fillId="0" borderId="0" xfId="15" applyNumberFormat="1" applyFont="1" applyAlignment="1">
      <alignment wrapText="1"/>
    </xf>
    <xf numFmtId="166" fontId="12" fillId="0" borderId="0" xfId="5" applyNumberFormat="1"/>
    <xf numFmtId="0" fontId="12" fillId="0" borderId="0" xfId="15" applyAlignment="1">
      <alignment horizontal="right" vertical="center"/>
    </xf>
    <xf numFmtId="2" fontId="10" fillId="0" borderId="0" xfId="5" applyNumberFormat="1" applyFont="1" applyAlignment="1">
      <alignment horizontal="left" vertical="center" wrapText="1"/>
    </xf>
    <xf numFmtId="0" fontId="10" fillId="0" borderId="0" xfId="5" applyFont="1" applyAlignment="1">
      <alignment horizontal="left"/>
    </xf>
    <xf numFmtId="166" fontId="10" fillId="0" borderId="0" xfId="6" applyNumberFormat="1"/>
    <xf numFmtId="49" fontId="35" fillId="0" borderId="0" xfId="11" applyNumberFormat="1" applyFont="1" applyAlignment="1">
      <alignment horizontal="left" vertical="center"/>
    </xf>
    <xf numFmtId="0" fontId="10" fillId="0" borderId="0" xfId="5" applyFont="1" applyAlignment="1">
      <alignment horizontal="left" vertical="center" wrapText="1"/>
    </xf>
    <xf numFmtId="0" fontId="11" fillId="0" borderId="0" xfId="11" applyFont="1" applyAlignment="1">
      <alignment vertical="center" wrapText="1"/>
    </xf>
    <xf numFmtId="166" fontId="11" fillId="0" borderId="0" xfId="11" applyNumberFormat="1" applyFont="1" applyAlignment="1">
      <alignment vertical="center" wrapText="1"/>
    </xf>
    <xf numFmtId="0" fontId="10" fillId="0" borderId="0" xfId="6" applyAlignment="1">
      <alignment horizontal="left" vertical="center"/>
    </xf>
    <xf numFmtId="0" fontId="10" fillId="0" borderId="0" xfId="6" applyAlignment="1">
      <alignment horizontal="left" vertical="center" wrapText="1"/>
    </xf>
    <xf numFmtId="0" fontId="10" fillId="0" borderId="0" xfId="15" applyFont="1" applyAlignment="1">
      <alignment horizontal="left" vertical="center"/>
    </xf>
    <xf numFmtId="0" fontId="10" fillId="0" borderId="0" xfId="11" applyAlignment="1">
      <alignment horizontal="left" vertical="center"/>
    </xf>
    <xf numFmtId="0" fontId="10" fillId="0" borderId="0" xfId="6" applyAlignment="1">
      <alignment vertical="center" wrapText="1"/>
    </xf>
    <xf numFmtId="169" fontId="10" fillId="0" borderId="0" xfId="17"/>
    <xf numFmtId="0" fontId="6" fillId="4" borderId="38" xfId="18" applyFont="1" applyFill="1" applyBorder="1" applyAlignment="1">
      <alignment horizontal="center" vertical="center" wrapText="1"/>
    </xf>
    <xf numFmtId="2" fontId="11" fillId="4" borderId="39" xfId="14" applyNumberFormat="1" applyFont="1" applyFill="1" applyBorder="1" applyAlignment="1">
      <alignment horizontal="center" vertical="center" wrapText="1"/>
    </xf>
    <xf numFmtId="0" fontId="11" fillId="4" borderId="39" xfId="14" applyFont="1" applyFill="1" applyBorder="1" applyAlignment="1">
      <alignment horizontal="center" vertical="center" wrapText="1"/>
    </xf>
    <xf numFmtId="2" fontId="11" fillId="4" borderId="40" xfId="14" applyNumberFormat="1" applyFont="1" applyFill="1" applyBorder="1" applyAlignment="1">
      <alignment horizontal="center" vertical="center" wrapText="1"/>
    </xf>
    <xf numFmtId="166" fontId="10" fillId="0" borderId="0" xfId="17" applyNumberFormat="1"/>
    <xf numFmtId="2" fontId="0" fillId="0" borderId="0" xfId="17" applyNumberFormat="1" applyFont="1" applyAlignment="1">
      <alignment wrapText="1"/>
    </xf>
    <xf numFmtId="1" fontId="0" fillId="0" borderId="42" xfId="14" applyNumberFormat="1" applyFont="1" applyBorder="1" applyAlignment="1">
      <alignment horizontal="center"/>
    </xf>
    <xf numFmtId="166" fontId="0" fillId="0" borderId="43" xfId="14" applyNumberFormat="1" applyFont="1" applyBorder="1" applyAlignment="1">
      <alignment horizontal="center"/>
    </xf>
    <xf numFmtId="1" fontId="10" fillId="0" borderId="0" xfId="14" applyNumberFormat="1" applyAlignment="1">
      <alignment horizontal="center"/>
    </xf>
    <xf numFmtId="166" fontId="10" fillId="0" borderId="0" xfId="14" applyNumberFormat="1" applyAlignment="1">
      <alignment horizontal="center"/>
    </xf>
    <xf numFmtId="170" fontId="10" fillId="0" borderId="0" xfId="17" applyNumberFormat="1"/>
    <xf numFmtId="1" fontId="10" fillId="0" borderId="7" xfId="14" applyNumberFormat="1" applyBorder="1" applyAlignment="1">
      <alignment horizontal="center"/>
    </xf>
    <xf numFmtId="166" fontId="10" fillId="0" borderId="8" xfId="14" applyNumberFormat="1" applyBorder="1" applyAlignment="1">
      <alignment horizontal="center"/>
    </xf>
    <xf numFmtId="2" fontId="10" fillId="0" borderId="0" xfId="17" applyNumberFormat="1"/>
    <xf numFmtId="0" fontId="12" fillId="0" borderId="0" xfId="5" applyAlignment="1">
      <alignment horizontal="left" vertical="center"/>
    </xf>
    <xf numFmtId="1" fontId="10" fillId="0" borderId="46" xfId="14" applyNumberFormat="1" applyBorder="1" applyAlignment="1">
      <alignment horizontal="center"/>
    </xf>
    <xf numFmtId="166" fontId="10" fillId="0" borderId="47" xfId="14" applyNumberFormat="1" applyBorder="1" applyAlignment="1">
      <alignment horizontal="center"/>
    </xf>
    <xf numFmtId="1" fontId="10" fillId="0" borderId="50" xfId="14" applyNumberFormat="1" applyBorder="1" applyAlignment="1">
      <alignment horizontal="center"/>
    </xf>
    <xf numFmtId="166" fontId="10" fillId="0" borderId="51" xfId="14" applyNumberFormat="1" applyBorder="1" applyAlignment="1">
      <alignment horizontal="center"/>
    </xf>
    <xf numFmtId="166" fontId="5" fillId="0" borderId="0" xfId="6" applyNumberFormat="1" applyFont="1" applyAlignment="1">
      <alignment horizontal="center" vertical="center" wrapText="1"/>
    </xf>
    <xf numFmtId="166" fontId="36" fillId="3" borderId="0" xfId="2" applyNumberFormat="1" applyFont="1" applyBorder="1" applyAlignment="1">
      <alignment horizontal="center" vertical="center"/>
    </xf>
    <xf numFmtId="166" fontId="10" fillId="0" borderId="8" xfId="17" applyNumberFormat="1" applyBorder="1" applyAlignment="1">
      <alignment horizontal="center"/>
    </xf>
    <xf numFmtId="1" fontId="10" fillId="0" borderId="0" xfId="17" applyNumberFormat="1" applyAlignment="1">
      <alignment horizontal="center"/>
    </xf>
    <xf numFmtId="166" fontId="10" fillId="0" borderId="0" xfId="17" applyNumberFormat="1" applyAlignment="1">
      <alignment horizontal="center"/>
    </xf>
    <xf numFmtId="166" fontId="10" fillId="0" borderId="47" xfId="17" applyNumberFormat="1" applyBorder="1" applyAlignment="1">
      <alignment horizontal="center"/>
    </xf>
    <xf numFmtId="1" fontId="10" fillId="0" borderId="10" xfId="17" applyNumberFormat="1" applyBorder="1" applyAlignment="1">
      <alignment horizontal="center"/>
    </xf>
    <xf numFmtId="166" fontId="10" fillId="0" borderId="11" xfId="17" applyNumberFormat="1" applyBorder="1" applyAlignment="1">
      <alignment horizontal="center"/>
    </xf>
    <xf numFmtId="1" fontId="0" fillId="0" borderId="0" xfId="14" applyNumberFormat="1" applyFont="1" applyAlignment="1">
      <alignment horizontal="left" vertical="center"/>
    </xf>
    <xf numFmtId="2" fontId="10" fillId="0" borderId="0" xfId="14" applyNumberFormat="1" applyAlignment="1">
      <alignment horizontal="center" vertical="center"/>
    </xf>
    <xf numFmtId="166" fontId="10" fillId="0" borderId="0" xfId="14" applyNumberFormat="1" applyAlignment="1">
      <alignment horizontal="center" vertical="center"/>
    </xf>
    <xf numFmtId="165" fontId="36" fillId="3" borderId="0" xfId="2" applyNumberFormat="1" applyFont="1" applyBorder="1" applyAlignment="1">
      <alignment horizontal="center" vertical="center"/>
    </xf>
    <xf numFmtId="170" fontId="37" fillId="0" borderId="0" xfId="3" applyNumberFormat="1" applyFont="1" applyFill="1" applyBorder="1" applyAlignment="1">
      <alignment horizontal="center" vertical="center"/>
    </xf>
    <xf numFmtId="165" fontId="10" fillId="0" borderId="0" xfId="17" applyNumberFormat="1"/>
    <xf numFmtId="0" fontId="10" fillId="0" borderId="0" xfId="16"/>
    <xf numFmtId="0" fontId="36" fillId="3" borderId="0" xfId="2" applyFont="1" applyBorder="1" applyAlignment="1">
      <alignment horizontal="center" vertical="center"/>
    </xf>
    <xf numFmtId="1" fontId="10" fillId="0" borderId="42" xfId="14" applyNumberFormat="1" applyBorder="1" applyAlignment="1">
      <alignment horizontal="center"/>
    </xf>
    <xf numFmtId="1" fontId="10" fillId="0" borderId="7" xfId="17" applyNumberFormat="1" applyBorder="1" applyAlignment="1">
      <alignment horizontal="center"/>
    </xf>
    <xf numFmtId="0" fontId="6" fillId="0" borderId="0" xfId="18" applyFont="1" applyAlignment="1">
      <alignment horizontal="center" vertical="center" wrapText="1"/>
    </xf>
    <xf numFmtId="2" fontId="11" fillId="0" borderId="0" xfId="14" applyNumberFormat="1" applyFont="1" applyAlignment="1">
      <alignment horizontal="center" vertical="center" wrapText="1"/>
    </xf>
    <xf numFmtId="0" fontId="11" fillId="0" borderId="0" xfId="14" applyFont="1" applyAlignment="1">
      <alignment horizontal="center" vertical="center" wrapText="1"/>
    </xf>
    <xf numFmtId="1" fontId="0" fillId="0" borderId="0" xfId="14" applyNumberFormat="1" applyFont="1" applyAlignment="1">
      <alignment horizontal="center"/>
    </xf>
    <xf numFmtId="166" fontId="0" fillId="0" borderId="0" xfId="14" applyNumberFormat="1" applyFont="1" applyAlignment="1">
      <alignment horizontal="center"/>
    </xf>
    <xf numFmtId="0" fontId="39" fillId="0" borderId="37" xfId="19" applyFont="1" applyBorder="1" applyAlignment="1" applyProtection="1">
      <alignment vertical="center"/>
      <protection locked="0"/>
    </xf>
    <xf numFmtId="0" fontId="40" fillId="0" borderId="0" xfId="19" applyFont="1" applyAlignment="1">
      <alignment horizontal="center"/>
    </xf>
    <xf numFmtId="0" fontId="41" fillId="0" borderId="37" xfId="20" applyFont="1" applyBorder="1" applyAlignment="1">
      <alignment vertical="center" wrapText="1"/>
    </xf>
    <xf numFmtId="0" fontId="40" fillId="0" borderId="0" xfId="19" applyFont="1" applyAlignment="1" applyProtection="1">
      <alignment horizontal="center"/>
      <protection locked="0"/>
    </xf>
    <xf numFmtId="0" fontId="40" fillId="0" borderId="0" xfId="19" applyFont="1" applyProtection="1">
      <protection locked="0"/>
    </xf>
    <xf numFmtId="0" fontId="40" fillId="0" borderId="0" xfId="19" applyFont="1"/>
    <xf numFmtId="14" fontId="42" fillId="0" borderId="53" xfId="19" applyNumberFormat="1" applyFont="1" applyBorder="1" applyAlignment="1" applyProtection="1">
      <alignment horizontal="center" vertical="center"/>
      <protection locked="0"/>
    </xf>
    <xf numFmtId="14" fontId="42" fillId="0" borderId="55" xfId="19" applyNumberFormat="1" applyFont="1" applyBorder="1" applyAlignment="1" applyProtection="1">
      <alignment horizontal="center" vertical="center"/>
      <protection locked="0"/>
    </xf>
    <xf numFmtId="0" fontId="42" fillId="0" borderId="56" xfId="19" applyFont="1" applyBorder="1" applyAlignment="1" applyProtection="1">
      <alignment horizontal="center" vertical="center"/>
      <protection locked="0"/>
    </xf>
    <xf numFmtId="14" fontId="18" fillId="0" borderId="0" xfId="19" applyNumberFormat="1" applyFont="1" applyAlignment="1" applyProtection="1">
      <alignment horizontal="left" vertical="center" wrapText="1"/>
      <protection locked="0"/>
    </xf>
    <xf numFmtId="0" fontId="40" fillId="0" borderId="0" xfId="19" applyFont="1" applyAlignment="1">
      <alignment horizontal="center" vertical="center"/>
    </xf>
    <xf numFmtId="0" fontId="42" fillId="0" borderId="31" xfId="19" applyFont="1" applyBorder="1" applyAlignment="1" applyProtection="1">
      <alignment vertical="center"/>
      <protection locked="0"/>
    </xf>
    <xf numFmtId="0" fontId="42" fillId="0" borderId="59" xfId="19" applyFont="1" applyBorder="1" applyAlignment="1" applyProtection="1">
      <alignment vertical="center"/>
      <protection locked="0"/>
    </xf>
    <xf numFmtId="49" fontId="42" fillId="0" borderId="0" xfId="19" applyNumberFormat="1" applyFont="1" applyAlignment="1" applyProtection="1">
      <alignment horizontal="center" vertical="center"/>
      <protection locked="0"/>
    </xf>
    <xf numFmtId="0" fontId="42" fillId="0" borderId="0" xfId="19" applyFont="1" applyAlignment="1" applyProtection="1">
      <alignment horizontal="center" vertical="center"/>
      <protection locked="0"/>
    </xf>
    <xf numFmtId="0" fontId="42" fillId="0" borderId="61" xfId="19" applyFont="1" applyBorder="1" applyAlignment="1" applyProtection="1">
      <alignment vertical="center"/>
      <protection locked="0"/>
    </xf>
    <xf numFmtId="0" fontId="42" fillId="0" borderId="64" xfId="19" applyFont="1" applyBorder="1" applyAlignment="1" applyProtection="1">
      <alignment vertical="center"/>
      <protection locked="0"/>
    </xf>
    <xf numFmtId="0" fontId="18" fillId="6" borderId="66" xfId="19" applyFont="1" applyFill="1" applyBorder="1" applyAlignment="1" applyProtection="1">
      <alignment horizontal="center" vertical="center" textRotation="90" wrapText="1"/>
      <protection locked="0"/>
    </xf>
    <xf numFmtId="0" fontId="18" fillId="6" borderId="65" xfId="19" applyFont="1" applyFill="1" applyBorder="1" applyAlignment="1" applyProtection="1">
      <alignment vertical="center" textRotation="90" wrapText="1"/>
      <protection locked="0"/>
    </xf>
    <xf numFmtId="0" fontId="18" fillId="0" borderId="0" xfId="19" applyFont="1" applyAlignment="1" applyProtection="1">
      <alignment wrapText="1"/>
      <protection locked="0"/>
    </xf>
    <xf numFmtId="0" fontId="18" fillId="6" borderId="70" xfId="19" applyFont="1" applyFill="1" applyBorder="1" applyAlignment="1" applyProtection="1">
      <alignment horizontal="center" vertical="center" textRotation="90" wrapText="1"/>
      <protection locked="0"/>
    </xf>
    <xf numFmtId="0" fontId="18" fillId="6" borderId="71" xfId="19" applyFont="1" applyFill="1" applyBorder="1" applyAlignment="1" applyProtection="1">
      <alignment horizontal="center" vertical="center" textRotation="90" wrapText="1"/>
      <protection locked="0"/>
    </xf>
    <xf numFmtId="0" fontId="18" fillId="6" borderId="70" xfId="19" applyFont="1" applyFill="1" applyBorder="1" applyAlignment="1" applyProtection="1">
      <alignment horizontal="center" vertical="center" textRotation="90"/>
      <protection locked="0"/>
    </xf>
    <xf numFmtId="0" fontId="18" fillId="6" borderId="73" xfId="19" applyFont="1" applyFill="1" applyBorder="1" applyAlignment="1" applyProtection="1">
      <alignment horizontal="center" vertical="center" textRotation="90"/>
      <protection locked="0"/>
    </xf>
    <xf numFmtId="0" fontId="18" fillId="6" borderId="50" xfId="19" applyFont="1" applyFill="1" applyBorder="1" applyAlignment="1" applyProtection="1">
      <alignment horizontal="center" vertical="center" textRotation="90"/>
      <protection locked="0"/>
    </xf>
    <xf numFmtId="0" fontId="18" fillId="6" borderId="74" xfId="19" applyFont="1" applyFill="1" applyBorder="1" applyAlignment="1" applyProtection="1">
      <alignment horizontal="center" vertical="center" textRotation="90"/>
      <protection locked="0"/>
    </xf>
    <xf numFmtId="0" fontId="18" fillId="6" borderId="75" xfId="19" applyFont="1" applyFill="1" applyBorder="1" applyAlignment="1" applyProtection="1">
      <alignment horizontal="center" vertical="center" textRotation="90"/>
      <protection locked="0"/>
    </xf>
    <xf numFmtId="0" fontId="42" fillId="6" borderId="70" xfId="19" applyFont="1" applyFill="1" applyBorder="1" applyAlignment="1" applyProtection="1">
      <alignment horizontal="center" vertical="center" textRotation="90" wrapText="1"/>
      <protection locked="0"/>
    </xf>
    <xf numFmtId="0" fontId="42" fillId="6" borderId="50" xfId="19" applyFont="1" applyFill="1" applyBorder="1" applyAlignment="1" applyProtection="1">
      <alignment horizontal="center" vertical="center" textRotation="90" wrapText="1"/>
      <protection locked="0"/>
    </xf>
    <xf numFmtId="0" fontId="42" fillId="6" borderId="74" xfId="19" applyFont="1" applyFill="1" applyBorder="1" applyAlignment="1">
      <alignment horizontal="center" vertical="center" textRotation="90"/>
    </xf>
    <xf numFmtId="0" fontId="18" fillId="6" borderId="63" xfId="19" applyFont="1" applyFill="1" applyBorder="1" applyAlignment="1" applyProtection="1">
      <alignment horizontal="center" vertical="center" textRotation="90"/>
      <protection locked="0"/>
    </xf>
    <xf numFmtId="0" fontId="18" fillId="6" borderId="70" xfId="19" applyFont="1" applyFill="1" applyBorder="1" applyAlignment="1" applyProtection="1">
      <alignment horizontal="left" vertical="center" textRotation="90"/>
      <protection locked="0"/>
    </xf>
    <xf numFmtId="0" fontId="18" fillId="6" borderId="50" xfId="19" applyFont="1" applyFill="1" applyBorder="1" applyAlignment="1" applyProtection="1">
      <alignment horizontal="left" vertical="center" textRotation="90"/>
      <protection locked="0"/>
    </xf>
    <xf numFmtId="0" fontId="18" fillId="6" borderId="74" xfId="19" applyFont="1" applyFill="1" applyBorder="1" applyAlignment="1" applyProtection="1">
      <alignment horizontal="left" vertical="center" textRotation="90"/>
      <protection locked="0"/>
    </xf>
    <xf numFmtId="0" fontId="18" fillId="6" borderId="72" xfId="19" applyFont="1" applyFill="1" applyBorder="1" applyAlignment="1" applyProtection="1">
      <alignment horizontal="center" vertical="center" textRotation="90" wrapText="1"/>
      <protection locked="0"/>
    </xf>
    <xf numFmtId="0" fontId="40" fillId="0" borderId="0" xfId="19" applyFont="1" applyAlignment="1" applyProtection="1">
      <alignment horizontal="center" textRotation="90"/>
      <protection locked="0"/>
    </xf>
    <xf numFmtId="0" fontId="42" fillId="0" borderId="0" xfId="19" applyFont="1" applyAlignment="1" applyProtection="1">
      <alignment horizontal="center" textRotation="90"/>
      <protection locked="0"/>
    </xf>
    <xf numFmtId="0" fontId="42" fillId="0" borderId="76" xfId="19" applyFont="1" applyBorder="1" applyAlignment="1" applyProtection="1">
      <alignment horizontal="center" vertical="center" textRotation="90"/>
      <protection locked="0"/>
    </xf>
    <xf numFmtId="0" fontId="42" fillId="0" borderId="0" xfId="19" applyFont="1" applyAlignment="1" applyProtection="1">
      <alignment horizontal="center" vertical="center" textRotation="90"/>
      <protection locked="0"/>
    </xf>
    <xf numFmtId="0" fontId="42" fillId="0" borderId="0" xfId="19" applyFont="1" applyAlignment="1">
      <alignment horizontal="center" vertical="center" textRotation="90"/>
    </xf>
    <xf numFmtId="0" fontId="42" fillId="0" borderId="77" xfId="19" applyFont="1" applyBorder="1" applyAlignment="1">
      <alignment horizontal="center" vertical="center" textRotation="90"/>
    </xf>
    <xf numFmtId="0" fontId="42" fillId="0" borderId="0" xfId="19" applyFont="1" applyAlignment="1">
      <alignment horizontal="center" textRotation="90"/>
    </xf>
    <xf numFmtId="0" fontId="42" fillId="0" borderId="76" xfId="19" applyFont="1" applyBorder="1" applyAlignment="1">
      <alignment horizontal="center" textRotation="90"/>
    </xf>
    <xf numFmtId="0" fontId="42" fillId="0" borderId="77" xfId="19" applyFont="1" applyBorder="1" applyAlignment="1">
      <alignment horizontal="center" textRotation="90"/>
    </xf>
    <xf numFmtId="0" fontId="40" fillId="0" borderId="0" xfId="19" applyFont="1" applyAlignment="1">
      <alignment horizontal="center" textRotation="90"/>
    </xf>
    <xf numFmtId="0" fontId="42" fillId="0" borderId="76" xfId="19" applyFont="1" applyBorder="1" applyAlignment="1">
      <alignment horizontal="center" wrapText="1"/>
    </xf>
    <xf numFmtId="0" fontId="42" fillId="0" borderId="0" xfId="19" applyFont="1" applyAlignment="1">
      <alignment horizontal="center" wrapText="1"/>
    </xf>
    <xf numFmtId="0" fontId="42" fillId="0" borderId="77" xfId="19" applyFont="1" applyBorder="1" applyAlignment="1">
      <alignment horizontal="center" wrapText="1"/>
    </xf>
    <xf numFmtId="0" fontId="40" fillId="0" borderId="78" xfId="19" applyFont="1" applyBorder="1" applyAlignment="1">
      <alignment horizontal="center" vertical="center"/>
    </xf>
    <xf numFmtId="0" fontId="40" fillId="0" borderId="79" xfId="19" applyFont="1" applyBorder="1" applyAlignment="1" applyProtection="1">
      <alignment horizontal="center" vertical="center"/>
      <protection locked="0"/>
    </xf>
    <xf numFmtId="0" fontId="40" fillId="0" borderId="80" xfId="19" applyFont="1" applyBorder="1" applyAlignment="1" applyProtection="1">
      <alignment horizontal="center" vertical="center"/>
      <protection locked="0"/>
    </xf>
    <xf numFmtId="0" fontId="40" fillId="0" borderId="78" xfId="19" applyFont="1" applyBorder="1" applyAlignment="1" applyProtection="1">
      <alignment horizontal="center" vertical="center"/>
      <protection locked="0"/>
    </xf>
    <xf numFmtId="0" fontId="40" fillId="0" borderId="81" xfId="19" applyFont="1" applyBorder="1" applyAlignment="1" applyProtection="1">
      <alignment horizontal="center" vertical="center"/>
      <protection locked="0"/>
    </xf>
    <xf numFmtId="0" fontId="40" fillId="0" borderId="22" xfId="19" applyFont="1" applyBorder="1" applyAlignment="1" applyProtection="1">
      <alignment horizontal="center" vertical="center"/>
      <protection locked="0"/>
    </xf>
    <xf numFmtId="1" fontId="40" fillId="0" borderId="82" xfId="19" applyNumberFormat="1" applyFont="1" applyBorder="1" applyAlignment="1" applyProtection="1">
      <alignment horizontal="center" vertical="center"/>
      <protection locked="0"/>
    </xf>
    <xf numFmtId="1" fontId="40" fillId="0" borderId="7" xfId="19" applyNumberFormat="1" applyFont="1" applyBorder="1" applyAlignment="1" applyProtection="1">
      <alignment horizontal="center" vertical="center"/>
      <protection locked="0"/>
    </xf>
    <xf numFmtId="1" fontId="40" fillId="0" borderId="83" xfId="19" applyNumberFormat="1" applyFont="1" applyBorder="1" applyAlignment="1" applyProtection="1">
      <alignment horizontal="center" vertical="center"/>
      <protection locked="0"/>
    </xf>
    <xf numFmtId="0" fontId="40" fillId="0" borderId="84" xfId="19" applyFont="1" applyBorder="1" applyAlignment="1" applyProtection="1">
      <alignment horizontal="center" vertical="center"/>
      <protection locked="0"/>
    </xf>
    <xf numFmtId="0" fontId="40" fillId="0" borderId="58" xfId="19" applyFont="1" applyBorder="1" applyAlignment="1" applyProtection="1">
      <alignment horizontal="center" vertical="center"/>
      <protection locked="0"/>
    </xf>
    <xf numFmtId="0" fontId="40" fillId="0" borderId="85" xfId="19" applyFont="1" applyBorder="1" applyAlignment="1" applyProtection="1">
      <alignment horizontal="center" vertical="center"/>
      <protection locked="0"/>
    </xf>
    <xf numFmtId="0" fontId="40" fillId="0" borderId="46" xfId="19" applyFont="1" applyBorder="1" applyAlignment="1" applyProtection="1">
      <alignment horizontal="center" vertical="center"/>
      <protection locked="0"/>
    </xf>
    <xf numFmtId="0" fontId="40" fillId="0" borderId="86" xfId="19" applyFont="1" applyBorder="1" applyAlignment="1" applyProtection="1">
      <alignment horizontal="center" vertical="center"/>
      <protection locked="0"/>
    </xf>
    <xf numFmtId="0" fontId="40" fillId="0" borderId="87" xfId="19" applyFont="1" applyBorder="1" applyAlignment="1" applyProtection="1">
      <alignment horizontal="center" vertical="center"/>
      <protection locked="0"/>
    </xf>
    <xf numFmtId="164" fontId="40" fillId="0" borderId="80" xfId="21" applyNumberFormat="1" applyFont="1" applyBorder="1" applyAlignment="1">
      <alignment horizontal="center" vertical="center"/>
    </xf>
    <xf numFmtId="165" fontId="40" fillId="0" borderId="87" xfId="19" applyNumberFormat="1" applyFont="1" applyBorder="1" applyAlignment="1" applyProtection="1">
      <alignment horizontal="center" vertical="center"/>
      <protection locked="0"/>
    </xf>
    <xf numFmtId="164" fontId="40" fillId="0" borderId="87" xfId="19" applyNumberFormat="1" applyFont="1" applyBorder="1" applyAlignment="1" applyProtection="1">
      <alignment horizontal="center" vertical="center"/>
      <protection locked="0"/>
    </xf>
    <xf numFmtId="2" fontId="40" fillId="0" borderId="0" xfId="19" applyNumberFormat="1" applyFont="1" applyAlignment="1">
      <alignment vertical="center"/>
    </xf>
    <xf numFmtId="1" fontId="40" fillId="0" borderId="0" xfId="19" applyNumberFormat="1" applyFont="1" applyAlignment="1" applyProtection="1">
      <alignment horizontal="center" vertical="center"/>
      <protection locked="0"/>
    </xf>
    <xf numFmtId="1" fontId="43" fillId="0" borderId="76" xfId="19" applyNumberFormat="1" applyFont="1" applyBorder="1" applyAlignment="1">
      <alignment horizontal="center" vertical="center"/>
    </xf>
    <xf numFmtId="1" fontId="43" fillId="0" borderId="0" xfId="19" applyNumberFormat="1" applyFont="1" applyAlignment="1">
      <alignment horizontal="center" vertical="center"/>
    </xf>
    <xf numFmtId="1" fontId="38" fillId="0" borderId="77" xfId="19" applyNumberFormat="1" applyBorder="1" applyAlignment="1">
      <alignment horizontal="center" vertical="center"/>
    </xf>
    <xf numFmtId="1" fontId="38" fillId="0" borderId="0" xfId="19" applyNumberFormat="1" applyAlignment="1">
      <alignment horizontal="center" vertical="center"/>
    </xf>
    <xf numFmtId="0" fontId="40" fillId="0" borderId="76" xfId="19" applyFont="1" applyBorder="1" applyAlignment="1">
      <alignment horizontal="center" vertical="center"/>
    </xf>
    <xf numFmtId="0" fontId="40" fillId="0" borderId="0" xfId="19" applyFont="1" applyAlignment="1" applyProtection="1">
      <alignment horizontal="center" vertical="center"/>
      <protection locked="0"/>
    </xf>
    <xf numFmtId="0" fontId="40" fillId="0" borderId="77" xfId="19" applyFont="1" applyBorder="1" applyAlignment="1" applyProtection="1">
      <alignment horizontal="center" vertical="center"/>
      <protection locked="0"/>
    </xf>
    <xf numFmtId="0" fontId="40" fillId="0" borderId="0" xfId="19" applyFont="1" applyAlignment="1">
      <alignment vertical="center"/>
    </xf>
    <xf numFmtId="1" fontId="40" fillId="0" borderId="76" xfId="19" applyNumberFormat="1" applyFont="1" applyBorder="1" applyAlignment="1">
      <alignment horizontal="center" vertical="center"/>
    </xf>
    <xf numFmtId="1" fontId="40" fillId="0" borderId="0" xfId="19" applyNumberFormat="1" applyFont="1" applyAlignment="1">
      <alignment horizontal="center" vertical="center"/>
    </xf>
    <xf numFmtId="0" fontId="40" fillId="0" borderId="77" xfId="19" applyFont="1" applyBorder="1" applyAlignment="1">
      <alignment vertical="center"/>
    </xf>
    <xf numFmtId="0" fontId="40" fillId="0" borderId="83" xfId="19" applyFont="1" applyBorder="1" applyAlignment="1" applyProtection="1">
      <alignment horizontal="center" vertical="center"/>
      <protection locked="0"/>
    </xf>
    <xf numFmtId="1" fontId="40" fillId="0" borderId="78" xfId="19" applyNumberFormat="1" applyFont="1" applyBorder="1" applyAlignment="1" applyProtection="1">
      <alignment horizontal="center" vertical="center"/>
      <protection locked="0"/>
    </xf>
    <xf numFmtId="0" fontId="40" fillId="0" borderId="19" xfId="19" applyFont="1" applyBorder="1" applyAlignment="1" applyProtection="1">
      <alignment horizontal="center" vertical="center"/>
      <protection locked="0"/>
    </xf>
    <xf numFmtId="0" fontId="40" fillId="0" borderId="7" xfId="19" applyFont="1" applyBorder="1" applyAlignment="1" applyProtection="1">
      <alignment horizontal="center" vertical="center"/>
      <protection locked="0"/>
    </xf>
    <xf numFmtId="0" fontId="40" fillId="0" borderId="88" xfId="19" applyFont="1" applyBorder="1" applyAlignment="1" applyProtection="1">
      <alignment horizontal="center" vertical="center"/>
      <protection locked="0"/>
    </xf>
    <xf numFmtId="49" fontId="40" fillId="0" borderId="87" xfId="19" applyNumberFormat="1" applyFont="1" applyBorder="1" applyAlignment="1" applyProtection="1">
      <alignment horizontal="center" vertical="center"/>
      <protection locked="0"/>
    </xf>
    <xf numFmtId="165" fontId="40" fillId="0" borderId="84" xfId="19" applyNumberFormat="1" applyFont="1" applyBorder="1" applyAlignment="1" applyProtection="1">
      <alignment horizontal="center" vertical="center"/>
      <protection locked="0"/>
    </xf>
    <xf numFmtId="0" fontId="40" fillId="0" borderId="59" xfId="19" applyFont="1" applyBorder="1" applyAlignment="1" applyProtection="1">
      <alignment horizontal="center" vertical="center"/>
      <protection locked="0"/>
    </xf>
    <xf numFmtId="0" fontId="40" fillId="0" borderId="57" xfId="19" applyFont="1" applyBorder="1" applyAlignment="1" applyProtection="1">
      <alignment horizontal="center" vertical="center"/>
      <protection locked="0"/>
    </xf>
    <xf numFmtId="0" fontId="40" fillId="0" borderId="31" xfId="19" applyFont="1" applyBorder="1" applyAlignment="1" applyProtection="1">
      <alignment horizontal="center" vertical="center"/>
      <protection locked="0"/>
    </xf>
    <xf numFmtId="1" fontId="38" fillId="0" borderId="0" xfId="19" applyNumberFormat="1" applyAlignment="1">
      <alignment horizontal="center"/>
    </xf>
    <xf numFmtId="0" fontId="40" fillId="0" borderId="70" xfId="19" applyFont="1" applyBorder="1" applyAlignment="1">
      <alignment horizontal="center" vertical="center"/>
    </xf>
    <xf numFmtId="0" fontId="40" fillId="0" borderId="74" xfId="19" applyFont="1" applyBorder="1" applyAlignment="1" applyProtection="1">
      <alignment horizontal="center" vertical="center"/>
      <protection locked="0"/>
    </xf>
    <xf numFmtId="49" fontId="40" fillId="0" borderId="75" xfId="19" applyNumberFormat="1" applyFont="1" applyBorder="1" applyAlignment="1" applyProtection="1">
      <alignment horizontal="center" vertical="center"/>
      <protection locked="0"/>
    </xf>
    <xf numFmtId="0" fontId="40" fillId="0" borderId="70" xfId="19" applyFont="1" applyBorder="1" applyAlignment="1" applyProtection="1">
      <alignment horizontal="center" vertical="center"/>
      <protection locked="0"/>
    </xf>
    <xf numFmtId="0" fontId="40" fillId="0" borderId="73" xfId="19" applyFont="1" applyBorder="1" applyAlignment="1" applyProtection="1">
      <alignment horizontal="center" vertical="center"/>
      <protection locked="0"/>
    </xf>
    <xf numFmtId="0" fontId="40" fillId="0" borderId="50" xfId="19" applyFont="1" applyBorder="1" applyAlignment="1" applyProtection="1">
      <alignment horizontal="center" vertical="center"/>
      <protection locked="0"/>
    </xf>
    <xf numFmtId="0" fontId="40" fillId="0" borderId="75" xfId="19" applyFont="1" applyBorder="1" applyAlignment="1" applyProtection="1">
      <alignment horizontal="center" vertical="center"/>
      <protection locked="0"/>
    </xf>
    <xf numFmtId="1" fontId="40" fillId="0" borderId="70" xfId="19" applyNumberFormat="1" applyFont="1" applyBorder="1" applyAlignment="1" applyProtection="1">
      <alignment horizontal="center" vertical="center"/>
      <protection locked="0"/>
    </xf>
    <xf numFmtId="1" fontId="40" fillId="0" borderId="50" xfId="19" applyNumberFormat="1" applyFont="1" applyBorder="1" applyAlignment="1" applyProtection="1">
      <alignment horizontal="center" vertical="center"/>
      <protection locked="0"/>
    </xf>
    <xf numFmtId="1" fontId="40" fillId="0" borderId="74" xfId="19" applyNumberFormat="1" applyFont="1" applyBorder="1" applyAlignment="1" applyProtection="1">
      <alignment horizontal="center" vertical="center"/>
      <protection locked="0"/>
    </xf>
    <xf numFmtId="0" fontId="40" fillId="0" borderId="61" xfId="19" applyFont="1" applyBorder="1" applyAlignment="1" applyProtection="1">
      <alignment horizontal="center" vertical="center"/>
      <protection locked="0"/>
    </xf>
    <xf numFmtId="165" fontId="40" fillId="0" borderId="75" xfId="19" applyNumberFormat="1" applyFont="1" applyBorder="1" applyAlignment="1" applyProtection="1">
      <alignment horizontal="center" vertical="center"/>
      <protection locked="0"/>
    </xf>
    <xf numFmtId="1" fontId="43" fillId="0" borderId="89" xfId="19" applyNumberFormat="1" applyFont="1" applyBorder="1" applyAlignment="1">
      <alignment horizontal="center" vertical="center"/>
    </xf>
    <xf numFmtId="1" fontId="43" fillId="0" borderId="37" xfId="19" applyNumberFormat="1" applyFont="1" applyBorder="1" applyAlignment="1">
      <alignment horizontal="center" vertical="center"/>
    </xf>
    <xf numFmtId="1" fontId="38" fillId="0" borderId="71" xfId="19" applyNumberFormat="1" applyBorder="1" applyAlignment="1">
      <alignment horizontal="center" vertical="center"/>
    </xf>
    <xf numFmtId="0" fontId="40" fillId="0" borderId="89" xfId="19" applyFont="1" applyBorder="1" applyAlignment="1">
      <alignment horizontal="center" vertical="center"/>
    </xf>
    <xf numFmtId="0" fontId="40" fillId="0" borderId="37" xfId="19" applyFont="1" applyBorder="1" applyAlignment="1">
      <alignment horizontal="center" vertical="center"/>
    </xf>
    <xf numFmtId="0" fontId="40" fillId="0" borderId="37" xfId="19" applyFont="1" applyBorder="1" applyAlignment="1" applyProtection="1">
      <alignment horizontal="center" vertical="center"/>
      <protection locked="0"/>
    </xf>
    <xf numFmtId="0" fontId="40" fillId="0" borderId="71" xfId="19" applyFont="1" applyBorder="1" applyAlignment="1" applyProtection="1">
      <alignment horizontal="center" vertical="center"/>
      <protection locked="0"/>
    </xf>
    <xf numFmtId="1" fontId="40" fillId="0" borderId="89" xfId="19" applyNumberFormat="1" applyFont="1" applyBorder="1" applyAlignment="1">
      <alignment horizontal="center" vertical="center"/>
    </xf>
    <xf numFmtId="1" fontId="40" fillId="0" borderId="37" xfId="19" applyNumberFormat="1" applyFont="1" applyBorder="1" applyAlignment="1">
      <alignment horizontal="center" vertical="center"/>
    </xf>
    <xf numFmtId="0" fontId="40" fillId="0" borderId="71" xfId="19" applyFont="1" applyBorder="1" applyAlignment="1">
      <alignment vertical="center"/>
    </xf>
    <xf numFmtId="0" fontId="42" fillId="0" borderId="76" xfId="19" applyFont="1" applyBorder="1" applyAlignment="1">
      <alignment wrapText="1"/>
    </xf>
    <xf numFmtId="0" fontId="42" fillId="0" borderId="0" xfId="19" applyFont="1" applyAlignment="1">
      <alignment wrapText="1"/>
    </xf>
    <xf numFmtId="2" fontId="40" fillId="0" borderId="87" xfId="21" applyNumberFormat="1" applyFont="1" applyBorder="1" applyAlignment="1">
      <alignment horizontal="center" vertical="center"/>
    </xf>
    <xf numFmtId="165" fontId="40" fillId="0" borderId="87" xfId="0" applyNumberFormat="1" applyFont="1" applyBorder="1" applyAlignment="1" applyProtection="1">
      <alignment horizontal="center" vertical="center"/>
      <protection locked="0"/>
    </xf>
    <xf numFmtId="165" fontId="40" fillId="0" borderId="87" xfId="21" applyNumberFormat="1" applyFont="1" applyBorder="1" applyAlignment="1">
      <alignment horizontal="center" vertical="center"/>
    </xf>
    <xf numFmtId="2" fontId="43" fillId="0" borderId="0" xfId="19" applyNumberFormat="1" applyFont="1" applyAlignment="1">
      <alignment horizontal="center" vertical="center"/>
    </xf>
    <xf numFmtId="164" fontId="43" fillId="0" borderId="80" xfId="21" applyNumberFormat="1" applyFont="1" applyBorder="1" applyAlignment="1">
      <alignment horizontal="center" vertical="center"/>
    </xf>
    <xf numFmtId="2" fontId="43" fillId="0" borderId="87" xfId="21" applyNumberFormat="1" applyFont="1" applyBorder="1" applyAlignment="1">
      <alignment horizontal="center" vertical="center"/>
    </xf>
    <xf numFmtId="165" fontId="43" fillId="0" borderId="87" xfId="21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4" borderId="7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2" fontId="5" fillId="0" borderId="19" xfId="0" applyNumberFormat="1" applyFont="1" applyBorder="1" applyAlignment="1">
      <alignment horizontal="center"/>
    </xf>
    <xf numFmtId="166" fontId="5" fillId="0" borderId="11" xfId="0" applyNumberFormat="1" applyFont="1" applyBorder="1" applyAlignment="1">
      <alignment horizontal="center"/>
    </xf>
    <xf numFmtId="0" fontId="6" fillId="4" borderId="7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4" borderId="7" xfId="0" applyFont="1" applyFill="1" applyBorder="1" applyAlignment="1">
      <alignment horizontal="center" vertical="center" wrapText="1"/>
    </xf>
    <xf numFmtId="166" fontId="5" fillId="0" borderId="0" xfId="0" applyNumberFormat="1" applyFont="1"/>
    <xf numFmtId="170" fontId="5" fillId="0" borderId="0" xfId="0" applyNumberFormat="1" applyFont="1"/>
    <xf numFmtId="2" fontId="5" fillId="0" borderId="0" xfId="0" applyNumberFormat="1" applyFont="1"/>
    <xf numFmtId="167" fontId="5" fillId="0" borderId="6" xfId="0" applyNumberFormat="1" applyFont="1" applyBorder="1" applyAlignment="1">
      <alignment horizontal="center"/>
    </xf>
    <xf numFmtId="167" fontId="5" fillId="0" borderId="9" xfId="0" applyNumberFormat="1" applyFont="1" applyBorder="1" applyAlignment="1">
      <alignment horizontal="center"/>
    </xf>
    <xf numFmtId="166" fontId="5" fillId="0" borderId="19" xfId="0" applyNumberFormat="1" applyFont="1" applyBorder="1" applyAlignment="1">
      <alignment horizontal="center"/>
    </xf>
    <xf numFmtId="166" fontId="5" fillId="0" borderId="20" xfId="0" applyNumberFormat="1" applyFont="1" applyBorder="1" applyAlignment="1">
      <alignment horizontal="center"/>
    </xf>
    <xf numFmtId="166" fontId="5" fillId="0" borderId="0" xfId="0" applyNumberFormat="1" applyFont="1" applyAlignment="1">
      <alignment horizontal="center"/>
    </xf>
    <xf numFmtId="167" fontId="5" fillId="0" borderId="6" xfId="0" applyNumberFormat="1" applyFont="1" applyBorder="1" applyAlignment="1">
      <alignment horizontal="center" vertical="center"/>
    </xf>
    <xf numFmtId="167" fontId="5" fillId="0" borderId="9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 wrapText="1"/>
    </xf>
    <xf numFmtId="0" fontId="10" fillId="0" borderId="0" xfId="4" applyFont="1" applyAlignment="1">
      <alignment horizontal="left" vertical="center"/>
    </xf>
    <xf numFmtId="0" fontId="0" fillId="0" borderId="0" xfId="0" applyAlignment="1">
      <alignment vertical="center"/>
    </xf>
    <xf numFmtId="0" fontId="10" fillId="0" borderId="0" xfId="0" applyFont="1" applyFill="1" applyBorder="1" applyAlignment="1">
      <alignment horizontal="left"/>
    </xf>
    <xf numFmtId="0" fontId="6" fillId="0" borderId="0" xfId="0" applyFont="1" applyAlignment="1">
      <alignment horizontal="left" vertical="center"/>
    </xf>
    <xf numFmtId="164" fontId="5" fillId="0" borderId="10" xfId="0" applyNumberFormat="1" applyFont="1" applyBorder="1" applyAlignment="1">
      <alignment horizontal="center"/>
    </xf>
    <xf numFmtId="0" fontId="11" fillId="4" borderId="6" xfId="11" applyFont="1" applyFill="1" applyBorder="1" applyAlignment="1">
      <alignment horizontal="center" vertical="center" wrapText="1"/>
    </xf>
    <xf numFmtId="2" fontId="10" fillId="0" borderId="10" xfId="11" applyNumberFormat="1" applyBorder="1" applyAlignment="1">
      <alignment horizontal="center" vertical="center"/>
    </xf>
    <xf numFmtId="164" fontId="10" fillId="0" borderId="11" xfId="11" applyNumberFormat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5" fillId="0" borderId="0" xfId="4" applyFont="1" applyAlignment="1">
      <alignment horizontal="left" vertical="center" wrapText="1"/>
    </xf>
    <xf numFmtId="0" fontId="16" fillId="0" borderId="0" xfId="4" applyFont="1" applyAlignment="1">
      <alignment horizontal="left" vertical="center" wrapText="1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11" fillId="4" borderId="3" xfId="0" applyFont="1" applyFill="1" applyBorder="1" applyAlignment="1" applyProtection="1">
      <alignment horizontal="center" vertical="center" wrapText="1"/>
      <protection locked="0"/>
    </xf>
    <xf numFmtId="0" fontId="11" fillId="4" borderId="4" xfId="0" applyFont="1" applyFill="1" applyBorder="1" applyAlignment="1" applyProtection="1">
      <alignment horizontal="center" vertical="center" wrapText="1"/>
      <protection locked="0"/>
    </xf>
    <xf numFmtId="0" fontId="11" fillId="4" borderId="5" xfId="0" applyFont="1" applyFill="1" applyBorder="1" applyAlignment="1" applyProtection="1">
      <alignment horizontal="center" vertical="center" wrapText="1"/>
      <protection locked="0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29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23" fillId="4" borderId="13" xfId="7" applyFont="1" applyFill="1" applyBorder="1" applyAlignment="1">
      <alignment horizontal="center" vertical="center"/>
    </xf>
    <xf numFmtId="0" fontId="23" fillId="4" borderId="14" xfId="7" applyFont="1" applyFill="1" applyBorder="1" applyAlignment="1">
      <alignment horizontal="center" vertical="center"/>
    </xf>
    <xf numFmtId="0" fontId="23" fillId="4" borderId="15" xfId="7" applyFont="1" applyFill="1" applyBorder="1" applyAlignment="1">
      <alignment horizontal="center" vertical="center"/>
    </xf>
    <xf numFmtId="0" fontId="23" fillId="4" borderId="6" xfId="7" applyFont="1" applyFill="1" applyBorder="1" applyAlignment="1">
      <alignment horizontal="center" vertical="center" wrapText="1"/>
    </xf>
    <xf numFmtId="0" fontId="11" fillId="4" borderId="7" xfId="7" applyFont="1" applyFill="1" applyBorder="1" applyAlignment="1">
      <alignment horizontal="center" vertical="center"/>
    </xf>
    <xf numFmtId="0" fontId="23" fillId="4" borderId="7" xfId="7" applyFont="1" applyFill="1" applyBorder="1" applyAlignment="1">
      <alignment horizontal="center" vertical="center" wrapText="1"/>
    </xf>
    <xf numFmtId="0" fontId="23" fillId="4" borderId="8" xfId="7" applyFont="1" applyFill="1" applyBorder="1" applyAlignment="1">
      <alignment horizontal="center" vertical="center" wrapText="1"/>
    </xf>
    <xf numFmtId="0" fontId="24" fillId="4" borderId="7" xfId="7" applyFont="1" applyFill="1" applyBorder="1" applyAlignment="1">
      <alignment horizontal="center" vertical="center" wrapText="1"/>
    </xf>
    <xf numFmtId="0" fontId="24" fillId="4" borderId="8" xfId="7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4" borderId="46" xfId="0" applyFont="1" applyFill="1" applyBorder="1" applyAlignment="1">
      <alignment horizontal="center" vertical="center" wrapText="1"/>
    </xf>
    <xf numFmtId="0" fontId="6" fillId="4" borderId="2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6" fillId="0" borderId="58" xfId="0" applyFont="1" applyBorder="1" applyAlignment="1">
      <alignment horizontal="left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wrapText="1"/>
    </xf>
    <xf numFmtId="0" fontId="6" fillId="4" borderId="6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left"/>
    </xf>
    <xf numFmtId="0" fontId="6" fillId="4" borderId="21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20" fillId="0" borderId="29" xfId="0" applyFont="1" applyBorder="1" applyAlignment="1">
      <alignment horizontal="left" vertical="top"/>
    </xf>
    <xf numFmtId="0" fontId="5" fillId="0" borderId="29" xfId="0" applyFont="1" applyBorder="1" applyAlignment="1">
      <alignment horizontal="left" vertical="center"/>
    </xf>
    <xf numFmtId="0" fontId="11" fillId="0" borderId="7" xfId="10" applyFont="1" applyBorder="1" applyAlignment="1">
      <alignment horizontal="center" vertical="center" textRotation="90"/>
    </xf>
    <xf numFmtId="0" fontId="11" fillId="0" borderId="10" xfId="10" applyFont="1" applyBorder="1" applyAlignment="1">
      <alignment horizontal="center" vertical="center" textRotation="90"/>
    </xf>
    <xf numFmtId="0" fontId="11" fillId="4" borderId="13" xfId="9" applyFont="1" applyFill="1" applyBorder="1" applyAlignment="1">
      <alignment horizontal="center"/>
    </xf>
    <xf numFmtId="0" fontId="11" fillId="4" borderId="14" xfId="9" applyFont="1" applyFill="1" applyBorder="1" applyAlignment="1">
      <alignment horizontal="center"/>
    </xf>
    <xf numFmtId="0" fontId="11" fillId="4" borderId="15" xfId="9" applyFont="1" applyFill="1" applyBorder="1" applyAlignment="1">
      <alignment horizontal="center"/>
    </xf>
    <xf numFmtId="0" fontId="11" fillId="4" borderId="30" xfId="10" applyFont="1" applyFill="1" applyBorder="1" applyAlignment="1">
      <alignment horizontal="center" vertical="center" wrapText="1"/>
    </xf>
    <xf numFmtId="0" fontId="11" fillId="4" borderId="6" xfId="10" applyFont="1" applyFill="1" applyBorder="1" applyAlignment="1">
      <alignment horizontal="center" vertical="center" wrapText="1"/>
    </xf>
    <xf numFmtId="0" fontId="11" fillId="4" borderId="22" xfId="10" applyFont="1" applyFill="1" applyBorder="1" applyAlignment="1">
      <alignment horizontal="center" vertical="center"/>
    </xf>
    <xf numFmtId="0" fontId="11" fillId="4" borderId="7" xfId="10" applyFont="1" applyFill="1" applyBorder="1" applyAlignment="1">
      <alignment horizontal="center" vertical="center"/>
    </xf>
    <xf numFmtId="0" fontId="11" fillId="4" borderId="18" xfId="11" applyFont="1" applyFill="1" applyBorder="1" applyAlignment="1">
      <alignment horizontal="center" vertical="center"/>
    </xf>
    <xf numFmtId="0" fontId="11" fillId="4" borderId="31" xfId="11" applyFont="1" applyFill="1" applyBorder="1" applyAlignment="1">
      <alignment horizontal="center" vertical="center"/>
    </xf>
    <xf numFmtId="0" fontId="11" fillId="4" borderId="32" xfId="11" applyFont="1" applyFill="1" applyBorder="1" applyAlignment="1">
      <alignment horizontal="center" vertical="center"/>
    </xf>
    <xf numFmtId="0" fontId="11" fillId="4" borderId="18" xfId="10" applyFont="1" applyFill="1" applyBorder="1" applyAlignment="1">
      <alignment horizontal="center" vertical="center"/>
    </xf>
    <xf numFmtId="0" fontId="11" fillId="4" borderId="31" xfId="10" applyFont="1" applyFill="1" applyBorder="1" applyAlignment="1">
      <alignment horizontal="center" vertical="center"/>
    </xf>
    <xf numFmtId="0" fontId="11" fillId="4" borderId="32" xfId="10" applyFont="1" applyFill="1" applyBorder="1" applyAlignment="1">
      <alignment horizontal="center" vertical="center"/>
    </xf>
    <xf numFmtId="0" fontId="23" fillId="4" borderId="3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11" fillId="4" borderId="6" xfId="11" applyFont="1" applyFill="1" applyBorder="1" applyAlignment="1">
      <alignment horizontal="center" vertical="center" wrapText="1"/>
    </xf>
    <xf numFmtId="0" fontId="11" fillId="4" borderId="7" xfId="11" applyFont="1" applyFill="1" applyBorder="1" applyAlignment="1">
      <alignment horizontal="center" vertical="center" wrapText="1"/>
    </xf>
    <xf numFmtId="0" fontId="11" fillId="4" borderId="8" xfId="11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0" fontId="7" fillId="4" borderId="8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36" xfId="6" applyFont="1" applyFill="1" applyBorder="1" applyAlignment="1">
      <alignment horizontal="center" vertical="center" wrapText="1"/>
    </xf>
    <xf numFmtId="0" fontId="11" fillId="4" borderId="31" xfId="6" applyFont="1" applyFill="1" applyBorder="1" applyAlignment="1">
      <alignment horizontal="center" vertical="center" wrapText="1"/>
    </xf>
    <xf numFmtId="0" fontId="11" fillId="4" borderId="32" xfId="6" applyFont="1" applyFill="1" applyBorder="1" applyAlignment="1">
      <alignment horizontal="center" vertical="center" wrapText="1"/>
    </xf>
    <xf numFmtId="2" fontId="5" fillId="0" borderId="18" xfId="6" applyNumberFormat="1" applyFont="1" applyBorder="1" applyAlignment="1">
      <alignment horizontal="center"/>
    </xf>
    <xf numFmtId="2" fontId="5" fillId="0" borderId="19" xfId="6" applyNumberFormat="1" applyFont="1" applyBorder="1" applyAlignment="1">
      <alignment horizontal="center"/>
    </xf>
    <xf numFmtId="2" fontId="5" fillId="0" borderId="18" xfId="0" applyNumberFormat="1" applyFont="1" applyBorder="1" applyAlignment="1">
      <alignment horizontal="center"/>
    </xf>
    <xf numFmtId="2" fontId="5" fillId="0" borderId="19" xfId="0" applyNumberFormat="1" applyFont="1" applyBorder="1" applyAlignment="1">
      <alignment horizontal="center"/>
    </xf>
    <xf numFmtId="0" fontId="11" fillId="4" borderId="3" xfId="6" applyFont="1" applyFill="1" applyBorder="1" applyAlignment="1">
      <alignment horizontal="center" vertical="center" wrapText="1"/>
    </xf>
    <xf numFmtId="0" fontId="11" fillId="4" borderId="6" xfId="6" applyFont="1" applyFill="1" applyBorder="1" applyAlignment="1">
      <alignment horizontal="center" vertical="center" wrapText="1"/>
    </xf>
    <xf numFmtId="0" fontId="11" fillId="4" borderId="4" xfId="6" applyFont="1" applyFill="1" applyBorder="1" applyAlignment="1">
      <alignment horizontal="center" vertical="center" wrapText="1"/>
    </xf>
    <xf numFmtId="0" fontId="11" fillId="4" borderId="5" xfId="6" applyFont="1" applyFill="1" applyBorder="1" applyAlignment="1">
      <alignment horizontal="center" vertical="center" wrapText="1"/>
    </xf>
    <xf numFmtId="0" fontId="11" fillId="4" borderId="8" xfId="6" applyFont="1" applyFill="1" applyBorder="1" applyAlignment="1">
      <alignment horizontal="center" vertical="center" wrapText="1"/>
    </xf>
    <xf numFmtId="0" fontId="11" fillId="4" borderId="7" xfId="6" applyFont="1" applyFill="1" applyBorder="1" applyAlignment="1">
      <alignment horizontal="center" vertical="center" wrapText="1"/>
    </xf>
    <xf numFmtId="11" fontId="10" fillId="0" borderId="18" xfId="6" applyNumberFormat="1" applyBorder="1" applyAlignment="1">
      <alignment horizontal="center"/>
    </xf>
    <xf numFmtId="11" fontId="10" fillId="0" borderId="19" xfId="6" applyNumberFormat="1" applyBorder="1" applyAlignment="1">
      <alignment horizontal="center"/>
    </xf>
    <xf numFmtId="11" fontId="10" fillId="0" borderId="18" xfId="0" applyNumberFormat="1" applyFont="1" applyBorder="1" applyAlignment="1">
      <alignment horizontal="center"/>
    </xf>
    <xf numFmtId="11" fontId="10" fillId="0" borderId="19" xfId="0" applyNumberFormat="1" applyFont="1" applyBorder="1" applyAlignment="1">
      <alignment horizontal="center"/>
    </xf>
    <xf numFmtId="0" fontId="10" fillId="0" borderId="18" xfId="13" applyNumberFormat="1" applyFont="1" applyFill="1" applyBorder="1" applyAlignment="1">
      <alignment horizontal="center"/>
    </xf>
    <xf numFmtId="0" fontId="10" fillId="0" borderId="19" xfId="13" applyNumberFormat="1" applyFont="1" applyFill="1" applyBorder="1" applyAlignment="1">
      <alignment horizontal="center"/>
    </xf>
    <xf numFmtId="166" fontId="10" fillId="0" borderId="18" xfId="13" applyNumberFormat="1" applyFont="1" applyFill="1" applyBorder="1" applyAlignment="1">
      <alignment horizontal="center"/>
    </xf>
    <xf numFmtId="166" fontId="10" fillId="0" borderId="19" xfId="13" applyNumberFormat="1" applyFont="1" applyFill="1" applyBorder="1" applyAlignment="1">
      <alignment horizontal="center"/>
    </xf>
    <xf numFmtId="0" fontId="10" fillId="0" borderId="18" xfId="6" applyBorder="1" applyAlignment="1">
      <alignment horizontal="center"/>
    </xf>
    <xf numFmtId="0" fontId="10" fillId="0" borderId="19" xfId="6" applyBorder="1" applyAlignment="1">
      <alignment horizontal="center"/>
    </xf>
    <xf numFmtId="166" fontId="10" fillId="0" borderId="18" xfId="0" applyNumberFormat="1" applyFont="1" applyBorder="1" applyAlignment="1">
      <alignment horizontal="center"/>
    </xf>
    <xf numFmtId="166" fontId="10" fillId="0" borderId="19" xfId="0" applyNumberFormat="1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1" fillId="6" borderId="7" xfId="6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/>
    </xf>
    <xf numFmtId="2" fontId="0" fillId="0" borderId="0" xfId="17" applyNumberFormat="1" applyFont="1" applyAlignment="1">
      <alignment horizontal="center"/>
    </xf>
    <xf numFmtId="2" fontId="10" fillId="0" borderId="0" xfId="17" applyNumberFormat="1" applyAlignment="1">
      <alignment horizontal="center"/>
    </xf>
    <xf numFmtId="1" fontId="0" fillId="0" borderId="41" xfId="14" applyNumberFormat="1" applyFont="1" applyBorder="1" applyAlignment="1">
      <alignment horizontal="center" vertical="center" wrapText="1"/>
    </xf>
    <xf numFmtId="1" fontId="0" fillId="0" borderId="44" xfId="14" applyNumberFormat="1" applyFont="1" applyBorder="1" applyAlignment="1">
      <alignment horizontal="center" vertical="center" wrapText="1"/>
    </xf>
    <xf numFmtId="1" fontId="0" fillId="0" borderId="48" xfId="14" applyNumberFormat="1" applyFont="1" applyBorder="1" applyAlignment="1">
      <alignment horizontal="center" vertical="center" wrapText="1"/>
    </xf>
    <xf numFmtId="2" fontId="10" fillId="0" borderId="42" xfId="14" applyNumberFormat="1" applyBorder="1" applyAlignment="1">
      <alignment horizontal="center" vertical="center"/>
    </xf>
    <xf numFmtId="2" fontId="10" fillId="0" borderId="45" xfId="14" applyNumberFormat="1" applyBorder="1" applyAlignment="1">
      <alignment horizontal="center" vertical="center"/>
    </xf>
    <xf numFmtId="2" fontId="10" fillId="0" borderId="49" xfId="14" applyNumberFormat="1" applyBorder="1" applyAlignment="1">
      <alignment horizontal="center" vertical="center"/>
    </xf>
    <xf numFmtId="166" fontId="10" fillId="0" borderId="42" xfId="14" applyNumberFormat="1" applyBorder="1" applyAlignment="1">
      <alignment horizontal="center" vertical="center"/>
    </xf>
    <xf numFmtId="166" fontId="10" fillId="0" borderId="45" xfId="14" applyNumberFormat="1" applyBorder="1" applyAlignment="1">
      <alignment horizontal="center" vertical="center"/>
    </xf>
    <xf numFmtId="166" fontId="10" fillId="0" borderId="49" xfId="14" applyNumberFormat="1" applyBorder="1" applyAlignment="1">
      <alignment horizontal="center" vertical="center"/>
    </xf>
    <xf numFmtId="0" fontId="12" fillId="0" borderId="37" xfId="15" applyBorder="1" applyAlignment="1">
      <alignment horizontal="right" wrapText="1"/>
    </xf>
    <xf numFmtId="0" fontId="35" fillId="0" borderId="0" xfId="15" applyFont="1" applyAlignment="1">
      <alignment horizontal="center" vertical="center" wrapText="1"/>
    </xf>
    <xf numFmtId="169" fontId="10" fillId="0" borderId="0" xfId="11" applyNumberFormat="1" applyAlignment="1">
      <alignment horizontal="left" vertical="center"/>
    </xf>
    <xf numFmtId="0" fontId="11" fillId="0" borderId="0" xfId="11" applyFont="1" applyAlignment="1">
      <alignment horizontal="left" vertical="center" wrapText="1"/>
    </xf>
    <xf numFmtId="1" fontId="0" fillId="0" borderId="34" xfId="14" applyNumberFormat="1" applyFont="1" applyBorder="1" applyAlignment="1">
      <alignment horizontal="center" vertical="center" wrapText="1"/>
    </xf>
    <xf numFmtId="2" fontId="10" fillId="0" borderId="35" xfId="14" applyNumberFormat="1" applyBorder="1" applyAlignment="1">
      <alignment horizontal="center" vertical="center"/>
    </xf>
    <xf numFmtId="166" fontId="10" fillId="0" borderId="35" xfId="14" applyNumberFormat="1" applyBorder="1" applyAlignment="1">
      <alignment horizontal="center" vertical="center"/>
    </xf>
    <xf numFmtId="1" fontId="0" fillId="0" borderId="0" xfId="14" applyNumberFormat="1" applyFont="1" applyAlignment="1">
      <alignment horizontal="center" vertical="center" wrapText="1"/>
    </xf>
    <xf numFmtId="2" fontId="10" fillId="0" borderId="0" xfId="14" applyNumberFormat="1" applyAlignment="1">
      <alignment horizontal="center" vertical="center"/>
    </xf>
    <xf numFmtId="166" fontId="10" fillId="0" borderId="0" xfId="14" applyNumberFormat="1" applyAlignment="1">
      <alignment horizontal="center" vertical="center"/>
    </xf>
    <xf numFmtId="0" fontId="42" fillId="0" borderId="67" xfId="19" applyFont="1" applyBorder="1" applyAlignment="1">
      <alignment horizontal="center"/>
    </xf>
    <xf numFmtId="0" fontId="42" fillId="0" borderId="68" xfId="19" applyFont="1" applyBorder="1" applyAlignment="1">
      <alignment horizontal="center"/>
    </xf>
    <xf numFmtId="0" fontId="42" fillId="0" borderId="69" xfId="19" applyFont="1" applyBorder="1" applyAlignment="1">
      <alignment horizontal="center"/>
    </xf>
    <xf numFmtId="0" fontId="42" fillId="0" borderId="67" xfId="19" applyFont="1" applyBorder="1" applyAlignment="1">
      <alignment horizontal="center" wrapText="1"/>
    </xf>
    <xf numFmtId="0" fontId="42" fillId="0" borderId="68" xfId="19" applyFont="1" applyBorder="1" applyAlignment="1">
      <alignment horizontal="center" wrapText="1"/>
    </xf>
    <xf numFmtId="0" fontId="42" fillId="0" borderId="69" xfId="19" applyFont="1" applyBorder="1" applyAlignment="1">
      <alignment horizontal="center" wrapText="1"/>
    </xf>
    <xf numFmtId="0" fontId="18" fillId="6" borderId="53" xfId="19" applyFont="1" applyFill="1" applyBorder="1" applyAlignment="1" applyProtection="1">
      <alignment horizontal="center" vertical="center" wrapText="1"/>
      <protection locked="0"/>
    </xf>
    <xf numFmtId="0" fontId="18" fillId="6" borderId="67" xfId="19" applyFont="1" applyFill="1" applyBorder="1" applyAlignment="1" applyProtection="1">
      <alignment horizontal="center" vertical="center" wrapText="1"/>
      <protection locked="0"/>
    </xf>
    <xf numFmtId="0" fontId="18" fillId="6" borderId="68" xfId="19" applyFont="1" applyFill="1" applyBorder="1" applyAlignment="1" applyProtection="1">
      <alignment horizontal="center" vertical="center" wrapText="1"/>
      <protection locked="0"/>
    </xf>
    <xf numFmtId="0" fontId="18" fillId="6" borderId="69" xfId="19" applyFont="1" applyFill="1" applyBorder="1" applyAlignment="1" applyProtection="1">
      <alignment horizontal="center" vertical="center" wrapText="1"/>
      <protection locked="0"/>
    </xf>
    <xf numFmtId="0" fontId="18" fillId="6" borderId="65" xfId="19" applyFont="1" applyFill="1" applyBorder="1" applyAlignment="1" applyProtection="1">
      <alignment horizontal="center" vertical="center" textRotation="90" wrapText="1"/>
      <protection locked="0"/>
    </xf>
    <xf numFmtId="0" fontId="18" fillId="6" borderId="72" xfId="19" applyFont="1" applyFill="1" applyBorder="1" applyAlignment="1" applyProtection="1">
      <alignment horizontal="center" vertical="center" textRotation="90" wrapText="1"/>
      <protection locked="0"/>
    </xf>
    <xf numFmtId="0" fontId="18" fillId="6" borderId="65" xfId="19" applyFont="1" applyFill="1" applyBorder="1" applyAlignment="1" applyProtection="1">
      <alignment horizontal="center" vertical="center"/>
      <protection locked="0"/>
    </xf>
    <xf numFmtId="0" fontId="18" fillId="6" borderId="72" xfId="19" applyFont="1" applyFill="1" applyBorder="1" applyAlignment="1" applyProtection="1">
      <alignment horizontal="center" vertical="center"/>
      <protection locked="0"/>
    </xf>
    <xf numFmtId="0" fontId="18" fillId="0" borderId="67" xfId="19" applyFont="1" applyBorder="1" applyAlignment="1" applyProtection="1">
      <alignment horizontal="center" vertical="center" wrapText="1"/>
      <protection locked="0"/>
    </xf>
    <xf numFmtId="0" fontId="18" fillId="0" borderId="68" xfId="19" applyFont="1" applyBorder="1" applyAlignment="1" applyProtection="1">
      <alignment horizontal="center" vertical="center" wrapText="1"/>
      <protection locked="0"/>
    </xf>
    <xf numFmtId="0" fontId="18" fillId="0" borderId="69" xfId="19" applyFont="1" applyBorder="1" applyAlignment="1" applyProtection="1">
      <alignment horizontal="center" vertical="center" wrapText="1"/>
      <protection locked="0"/>
    </xf>
    <xf numFmtId="0" fontId="40" fillId="0" borderId="0" xfId="19" applyFont="1" applyAlignment="1" applyProtection="1">
      <alignment horizontal="center" vertical="center"/>
      <protection locked="0"/>
    </xf>
    <xf numFmtId="0" fontId="42" fillId="0" borderId="60" xfId="19" applyFont="1" applyBorder="1" applyAlignment="1" applyProtection="1">
      <alignment horizontal="right" vertical="center"/>
      <protection locked="0"/>
    </xf>
    <xf numFmtId="0" fontId="42" fillId="0" borderId="61" xfId="19" applyFont="1" applyBorder="1" applyAlignment="1" applyProtection="1">
      <alignment horizontal="right" vertical="center"/>
      <protection locked="0"/>
    </xf>
    <xf numFmtId="49" fontId="42" fillId="0" borderId="61" xfId="19" applyNumberFormat="1" applyFont="1" applyBorder="1" applyAlignment="1" applyProtection="1">
      <alignment horizontal="center" vertical="center"/>
      <protection locked="0"/>
    </xf>
    <xf numFmtId="0" fontId="42" fillId="0" borderId="0" xfId="19" applyFont="1" applyAlignment="1" applyProtection="1">
      <alignment horizontal="center" vertical="center"/>
      <protection locked="0"/>
    </xf>
    <xf numFmtId="0" fontId="42" fillId="0" borderId="62" xfId="19" applyFont="1" applyBorder="1" applyAlignment="1" applyProtection="1">
      <alignment horizontal="center" vertical="center"/>
      <protection locked="0"/>
    </xf>
    <xf numFmtId="0" fontId="42" fillId="0" borderId="63" xfId="19" applyFont="1" applyBorder="1" applyAlignment="1" applyProtection="1">
      <alignment horizontal="right" vertical="center"/>
      <protection locked="0"/>
    </xf>
    <xf numFmtId="0" fontId="42" fillId="0" borderId="61" xfId="19" applyFont="1" applyBorder="1" applyAlignment="1" applyProtection="1">
      <alignment horizontal="center" vertical="center"/>
      <protection locked="0"/>
    </xf>
    <xf numFmtId="0" fontId="42" fillId="0" borderId="57" xfId="19" applyFont="1" applyBorder="1" applyAlignment="1" applyProtection="1">
      <alignment horizontal="right" vertical="center"/>
      <protection locked="0"/>
    </xf>
    <xf numFmtId="0" fontId="42" fillId="0" borderId="31" xfId="19" applyFont="1" applyBorder="1" applyAlignment="1" applyProtection="1">
      <alignment horizontal="right" vertical="center"/>
      <protection locked="0"/>
    </xf>
    <xf numFmtId="0" fontId="42" fillId="0" borderId="58" xfId="19" applyFont="1" applyBorder="1" applyAlignment="1" applyProtection="1">
      <alignment horizontal="center" vertical="center"/>
      <protection locked="0"/>
    </xf>
    <xf numFmtId="0" fontId="42" fillId="0" borderId="18" xfId="19" applyFont="1" applyBorder="1" applyAlignment="1" applyProtection="1">
      <alignment horizontal="right" vertical="center" wrapText="1"/>
      <protection locked="0"/>
    </xf>
    <xf numFmtId="0" fontId="42" fillId="0" borderId="31" xfId="19" applyFont="1" applyBorder="1" applyAlignment="1" applyProtection="1">
      <alignment horizontal="right" vertical="center" wrapText="1"/>
      <protection locked="0"/>
    </xf>
    <xf numFmtId="0" fontId="42" fillId="0" borderId="31" xfId="19" applyFont="1" applyBorder="1" applyAlignment="1" applyProtection="1">
      <alignment horizontal="center" vertical="center" wrapText="1"/>
      <protection locked="0"/>
    </xf>
    <xf numFmtId="0" fontId="42" fillId="0" borderId="19" xfId="19" applyFont="1" applyBorder="1" applyAlignment="1" applyProtection="1">
      <alignment horizontal="center" vertical="center" wrapText="1"/>
      <protection locked="0"/>
    </xf>
    <xf numFmtId="0" fontId="42" fillId="0" borderId="18" xfId="19" applyFont="1" applyBorder="1" applyAlignment="1" applyProtection="1">
      <alignment horizontal="right" vertical="center"/>
      <protection locked="0"/>
    </xf>
    <xf numFmtId="0" fontId="42" fillId="0" borderId="31" xfId="19" applyFont="1" applyBorder="1" applyAlignment="1" applyProtection="1">
      <alignment horizontal="center" vertical="center"/>
      <protection locked="0"/>
    </xf>
    <xf numFmtId="0" fontId="18" fillId="6" borderId="52" xfId="19" applyFont="1" applyFill="1" applyBorder="1" applyAlignment="1" applyProtection="1">
      <alignment horizontal="center" vertical="center" wrapText="1"/>
      <protection locked="0"/>
    </xf>
    <xf numFmtId="0" fontId="18" fillId="6" borderId="56" xfId="19" applyFont="1" applyFill="1" applyBorder="1" applyAlignment="1" applyProtection="1">
      <alignment horizontal="center" vertical="center" wrapText="1"/>
      <protection locked="0"/>
    </xf>
    <xf numFmtId="0" fontId="39" fillId="0" borderId="37" xfId="19" applyFont="1" applyBorder="1" applyAlignment="1" applyProtection="1">
      <alignment horizontal="center" vertical="center" wrapText="1"/>
      <protection locked="0"/>
    </xf>
    <xf numFmtId="0" fontId="41" fillId="0" borderId="37" xfId="20" applyFont="1" applyBorder="1" applyAlignment="1">
      <alignment horizontal="center" vertical="center" wrapText="1"/>
    </xf>
    <xf numFmtId="0" fontId="42" fillId="0" borderId="52" xfId="19" applyFont="1" applyBorder="1" applyAlignment="1" applyProtection="1">
      <alignment horizontal="right" vertical="center"/>
      <protection locked="0"/>
    </xf>
    <xf numFmtId="0" fontId="42" fillId="0" borderId="53" xfId="19" applyFont="1" applyBorder="1" applyAlignment="1" applyProtection="1">
      <alignment horizontal="right" vertical="center"/>
      <protection locked="0"/>
    </xf>
    <xf numFmtId="0" fontId="42" fillId="0" borderId="53" xfId="19" applyFont="1" applyBorder="1" applyAlignment="1" applyProtection="1">
      <alignment horizontal="center" vertical="center" wrapText="1"/>
      <protection locked="0"/>
    </xf>
    <xf numFmtId="0" fontId="42" fillId="0" borderId="54" xfId="19" applyFont="1" applyBorder="1" applyAlignment="1" applyProtection="1">
      <alignment horizontal="center" vertical="center" wrapText="1"/>
      <protection locked="0"/>
    </xf>
    <xf numFmtId="0" fontId="42" fillId="0" borderId="55" xfId="19" applyFont="1" applyBorder="1" applyAlignment="1" applyProtection="1">
      <alignment horizontal="right" vertical="center"/>
      <protection locked="0"/>
    </xf>
    <xf numFmtId="0" fontId="42" fillId="0" borderId="53" xfId="19" applyFont="1" applyBorder="1" applyAlignment="1" applyProtection="1">
      <alignment horizontal="center" vertical="center"/>
      <protection locked="0"/>
    </xf>
    <xf numFmtId="0" fontId="42" fillId="0" borderId="55" xfId="19" applyFont="1" applyBorder="1" applyAlignment="1" applyProtection="1">
      <alignment horizontal="center" vertical="center"/>
      <protection locked="0"/>
    </xf>
    <xf numFmtId="166" fontId="42" fillId="4" borderId="90" xfId="0" applyNumberFormat="1" applyFont="1" applyFill="1" applyBorder="1" applyAlignment="1" applyProtection="1">
      <alignment horizontal="center" vertical="center" textRotation="90" wrapText="1"/>
      <protection locked="0"/>
    </xf>
    <xf numFmtId="166" fontId="42" fillId="4" borderId="72" xfId="0" applyNumberFormat="1" applyFont="1" applyFill="1" applyBorder="1" applyAlignment="1" applyProtection="1">
      <alignment horizontal="center" vertical="center" textRotation="90" wrapText="1"/>
      <protection locked="0"/>
    </xf>
    <xf numFmtId="165" fontId="42" fillId="4" borderId="90" xfId="0" applyNumberFormat="1" applyFont="1" applyFill="1" applyBorder="1" applyAlignment="1" applyProtection="1">
      <alignment horizontal="center" vertical="center" textRotation="90" wrapText="1"/>
      <protection locked="0"/>
    </xf>
    <xf numFmtId="165" fontId="42" fillId="4" borderId="72" xfId="0" applyNumberFormat="1" applyFont="1" applyFill="1" applyBorder="1" applyAlignment="1" applyProtection="1">
      <alignment horizontal="center" vertical="center" textRotation="90" wrapText="1"/>
      <protection locked="0"/>
    </xf>
    <xf numFmtId="0" fontId="42" fillId="4" borderId="90" xfId="0" applyFont="1" applyFill="1" applyBorder="1" applyAlignment="1" applyProtection="1">
      <alignment horizontal="center" vertical="center" textRotation="90" wrapText="1"/>
      <protection locked="0"/>
    </xf>
    <xf numFmtId="0" fontId="42" fillId="4" borderId="72" xfId="0" applyFont="1" applyFill="1" applyBorder="1" applyAlignment="1" applyProtection="1">
      <alignment horizontal="center" vertical="center" textRotation="90" wrapText="1"/>
      <protection locked="0"/>
    </xf>
    <xf numFmtId="0" fontId="42" fillId="0" borderId="18" xfId="19" applyFont="1" applyBorder="1" applyAlignment="1" applyProtection="1">
      <alignment horizontal="center" vertical="center"/>
      <protection locked="0"/>
    </xf>
    <xf numFmtId="0" fontId="42" fillId="0" borderId="64" xfId="19" applyFont="1" applyBorder="1" applyAlignment="1" applyProtection="1">
      <alignment horizontal="center" vertical="center"/>
      <protection locked="0"/>
    </xf>
  </cellXfs>
  <cellStyles count="22">
    <cellStyle name="Calculation" xfId="2" builtinId="22"/>
    <cellStyle name="Comma 2" xfId="12" xr:uid="{E8DCFE67-562B-4E90-950D-CDABBF5EF40B}"/>
    <cellStyle name="Comma 3" xfId="21" xr:uid="{2FDE6C09-6CCF-4753-9391-6AE8A5B0473C}"/>
    <cellStyle name="Good" xfId="1" builtinId="26"/>
    <cellStyle name="Linked Cell" xfId="3" builtinId="24"/>
    <cellStyle name="Normal" xfId="0" builtinId="0"/>
    <cellStyle name="Normal 2" xfId="4" xr:uid="{822B5EA5-EC5B-4B6B-A5D8-2CD0349550C3}"/>
    <cellStyle name="Normal 2 2" xfId="6" xr:uid="{34BEF3DA-6608-4CE5-9F2F-4A9C27B3F117}"/>
    <cellStyle name="Normal 2 3" xfId="14" xr:uid="{8A78471D-FF2E-458A-8E4E-38D92D19A357}"/>
    <cellStyle name="Normal 256 2 2 4 3" xfId="18" xr:uid="{1AD06811-C18C-4A03-A12A-3EC5222443CF}"/>
    <cellStyle name="Normal 3 2 3" xfId="8" xr:uid="{F97B1EBF-95DE-4D86-B49B-D0B8845F0193}"/>
    <cellStyle name="Normal 397" xfId="7" xr:uid="{09D41261-B56B-4B25-9CCB-16AB556DF4F9}"/>
    <cellStyle name="Normal 398" xfId="19" xr:uid="{1211C138-6637-4195-A9C2-8A49909238AD}"/>
    <cellStyle name="Normal 4 3" xfId="17" xr:uid="{7C565BF6-694A-41B1-8FCB-710BA778FDB1}"/>
    <cellStyle name="Normal_90907 Lab Results" xfId="10" xr:uid="{98789835-7FD6-44F8-AC75-064D067C00FC}"/>
    <cellStyle name="Normal_91005 Laboratory Testing Results_Units 1 and 2 v10" xfId="11" xr:uid="{65E3B56C-74CE-4DB4-9291-FB6503636AC4}"/>
    <cellStyle name="Normal_91005 Laboratory Testing Results_Units 1 and 2 v10 2" xfId="16" xr:uid="{31C9529D-6398-43CA-BE49-3CCC0198E46D}"/>
    <cellStyle name="Normal_GSA-EMC2 Lab Tests" xfId="15" xr:uid="{8538C03A-EEF6-4819-A2D1-CCC9F88016F7}"/>
    <cellStyle name="Normal_Sheet1" xfId="20" xr:uid="{386701DE-4B0D-4886-BE64-A75E1F62466D}"/>
    <cellStyle name="Normal_Summary Tables" xfId="5" xr:uid="{9CEB682E-F7E2-46AE-A5CB-D4302D80B17B}"/>
    <cellStyle name="Normal_Summary Tables_90907 Lab Results" xfId="9" xr:uid="{3A1B9411-42FB-4C39-BA37-508A6BFE1D58}"/>
    <cellStyle name="Percent 2" xfId="13" xr:uid="{09493184-A177-463C-81F7-5E195323121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6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7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4854235518365"/>
          <c:y val="4.1394356955380573E-2"/>
          <c:w val="0.77685154630035513"/>
          <c:h val="0.82415974044911056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'F.16 TW Fines with Depth'!$E$5:$E$35</c:f>
              <c:numCache>
                <c:formatCode>0</c:formatCode>
                <c:ptCount val="31"/>
                <c:pt idx="0">
                  <c:v>12.670000000000002</c:v>
                </c:pt>
                <c:pt idx="1">
                  <c:v>21.310000000000002</c:v>
                </c:pt>
                <c:pt idx="2">
                  <c:v>32.110000000000007</c:v>
                </c:pt>
                <c:pt idx="3">
                  <c:v>21.310000000000002</c:v>
                </c:pt>
                <c:pt idx="4">
                  <c:v>32.110000000000007</c:v>
                </c:pt>
                <c:pt idx="5">
                  <c:v>10.510000000000002</c:v>
                </c:pt>
                <c:pt idx="6">
                  <c:v>21.310000000000002</c:v>
                </c:pt>
                <c:pt idx="7">
                  <c:v>15.910000000000004</c:v>
                </c:pt>
                <c:pt idx="8">
                  <c:v>26.71</c:v>
                </c:pt>
                <c:pt idx="9">
                  <c:v>26.71</c:v>
                </c:pt>
                <c:pt idx="10">
                  <c:v>26.71</c:v>
                </c:pt>
                <c:pt idx="11">
                  <c:v>15.910000000000004</c:v>
                </c:pt>
                <c:pt idx="12">
                  <c:v>26.71</c:v>
                </c:pt>
                <c:pt idx="13">
                  <c:v>32.110000000000007</c:v>
                </c:pt>
                <c:pt idx="14">
                  <c:v>26.71</c:v>
                </c:pt>
                <c:pt idx="15">
                  <c:v>26.71</c:v>
                </c:pt>
                <c:pt idx="16">
                  <c:v>32.110000000000007</c:v>
                </c:pt>
                <c:pt idx="17">
                  <c:v>26.71</c:v>
                </c:pt>
                <c:pt idx="18">
                  <c:v>32.110000000000007</c:v>
                </c:pt>
                <c:pt idx="19">
                  <c:v>37.510000000000005</c:v>
                </c:pt>
                <c:pt idx="20">
                  <c:v>37.510000000000005</c:v>
                </c:pt>
                <c:pt idx="21">
                  <c:v>32.110000000000007</c:v>
                </c:pt>
                <c:pt idx="22">
                  <c:v>32.110000000000007</c:v>
                </c:pt>
                <c:pt idx="24">
                  <c:v>42.910000000000004</c:v>
                </c:pt>
                <c:pt idx="25">
                  <c:v>26.71</c:v>
                </c:pt>
                <c:pt idx="26">
                  <c:v>15.910000000000004</c:v>
                </c:pt>
                <c:pt idx="27">
                  <c:v>26.71</c:v>
                </c:pt>
                <c:pt idx="29">
                  <c:v>21.310000000000002</c:v>
                </c:pt>
                <c:pt idx="30">
                  <c:v>26.71</c:v>
                </c:pt>
              </c:numCache>
            </c:numRef>
          </c:xVal>
          <c:yVal>
            <c:numRef>
              <c:f>'F.16 TW Fines with Depth'!$D$5:$D$35</c:f>
              <c:numCache>
                <c:formatCode>General</c:formatCode>
                <c:ptCount val="31"/>
                <c:pt idx="0">
                  <c:v>2</c:v>
                </c:pt>
                <c:pt idx="1">
                  <c:v>4.5</c:v>
                </c:pt>
                <c:pt idx="2">
                  <c:v>6</c:v>
                </c:pt>
                <c:pt idx="3">
                  <c:v>8.5</c:v>
                </c:pt>
                <c:pt idx="4">
                  <c:v>12.5</c:v>
                </c:pt>
                <c:pt idx="5">
                  <c:v>17.5</c:v>
                </c:pt>
                <c:pt idx="6">
                  <c:v>22.5</c:v>
                </c:pt>
                <c:pt idx="7">
                  <c:v>27.5</c:v>
                </c:pt>
                <c:pt idx="8">
                  <c:v>32.5</c:v>
                </c:pt>
                <c:pt idx="9">
                  <c:v>37.5</c:v>
                </c:pt>
                <c:pt idx="10">
                  <c:v>42.5</c:v>
                </c:pt>
                <c:pt idx="11">
                  <c:v>47.5</c:v>
                </c:pt>
                <c:pt idx="12">
                  <c:v>52.5</c:v>
                </c:pt>
                <c:pt idx="13">
                  <c:v>57.5</c:v>
                </c:pt>
                <c:pt idx="14">
                  <c:v>62.5</c:v>
                </c:pt>
                <c:pt idx="15">
                  <c:v>67.5</c:v>
                </c:pt>
                <c:pt idx="16">
                  <c:v>72.5</c:v>
                </c:pt>
                <c:pt idx="17">
                  <c:v>77.5</c:v>
                </c:pt>
                <c:pt idx="18">
                  <c:v>82.5</c:v>
                </c:pt>
                <c:pt idx="19">
                  <c:v>86.5</c:v>
                </c:pt>
                <c:pt idx="20">
                  <c:v>87.5</c:v>
                </c:pt>
                <c:pt idx="21">
                  <c:v>92.5</c:v>
                </c:pt>
                <c:pt idx="22">
                  <c:v>97.5</c:v>
                </c:pt>
                <c:pt idx="23">
                  <c:v>102.5</c:v>
                </c:pt>
                <c:pt idx="24">
                  <c:v>107.5</c:v>
                </c:pt>
                <c:pt idx="25">
                  <c:v>114</c:v>
                </c:pt>
                <c:pt idx="26">
                  <c:v>119</c:v>
                </c:pt>
                <c:pt idx="27">
                  <c:v>122.5</c:v>
                </c:pt>
                <c:pt idx="28">
                  <c:v>130</c:v>
                </c:pt>
                <c:pt idx="29">
                  <c:v>140</c:v>
                </c:pt>
                <c:pt idx="30">
                  <c:v>147.5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00-4E8D-955B-31FE8880E94D}"/>
            </c:ext>
          </c:extLst>
        </c:ser>
        <c:ser>
          <c:idx val="1"/>
          <c:order val="1"/>
          <c:tx>
            <c:v>Perched Water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'F.16 TW Fines with Depth'!$M$6:$M$7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'F.16 TW Fines with Depth'!$N$6:$N$7</c:f>
              <c:numCache>
                <c:formatCode>General</c:formatCode>
                <c:ptCount val="2"/>
                <c:pt idx="0">
                  <c:v>109</c:v>
                </c:pt>
                <c:pt idx="1">
                  <c:v>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00-4E8D-955B-31FE8880E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096088"/>
        <c:axId val="429096416"/>
      </c:scatterChart>
      <c:valAx>
        <c:axId val="429096088"/>
        <c:scaling>
          <c:orientation val="minMax"/>
          <c:max val="5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Adjusted</a:t>
                </a:r>
                <a:r>
                  <a:rPr lang="en-US" b="1" baseline="0">
                    <a:solidFill>
                      <a:sysClr val="windowText" lastClr="000000"/>
                    </a:solidFill>
                  </a:rPr>
                  <a:t> </a:t>
                </a:r>
                <a:r>
                  <a:rPr lang="en-US" b="1">
                    <a:solidFill>
                      <a:sysClr val="windowText" lastClr="000000"/>
                    </a:solidFill>
                  </a:rPr>
                  <a:t>Percent Fines (Silt and Clay)</a:t>
                </a:r>
              </a:p>
            </c:rich>
          </c:tx>
          <c:layout>
            <c:manualLayout>
              <c:xMode val="edge"/>
              <c:yMode val="edge"/>
              <c:x val="0.17526122600759483"/>
              <c:y val="0.938090065130747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096416"/>
        <c:crosses val="autoZero"/>
        <c:crossBetween val="midCat"/>
        <c:majorUnit val="5"/>
      </c:valAx>
      <c:valAx>
        <c:axId val="42909641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Depth (feet below ground surface)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0.230270219477037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096088"/>
        <c:crosses val="autoZero"/>
        <c:crossBetween val="midCat"/>
        <c:majorUnit val="10"/>
        <c:minorUnit val="5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17054042943422E-2"/>
          <c:y val="4.1394356955380573E-2"/>
          <c:w val="0.88108300920216298"/>
          <c:h val="0.80715918706882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'F.22 MW Core Bulk Density'!$E$3</c:f>
              <c:strCache>
                <c:ptCount val="1"/>
                <c:pt idx="0">
                  <c:v>BD (g/cm3)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44450" cap="rnd">
                <a:solidFill>
                  <a:schemeClr val="tx1"/>
                </a:solidFill>
                <a:prstDash val="sysDot"/>
              </a:ln>
              <a:effectLst/>
            </c:spPr>
            <c:trendlineType val="movingAvg"/>
            <c:period val="3"/>
            <c:dispRSqr val="0"/>
            <c:dispEq val="0"/>
          </c:trendline>
          <c:xVal>
            <c:numRef>
              <c:f>'F.22 MW Core Bulk Density'!$D$6:$D$99</c:f>
              <c:numCache>
                <c:formatCode>0.0</c:formatCode>
                <c:ptCount val="94"/>
                <c:pt idx="0">
                  <c:v>6.25</c:v>
                </c:pt>
                <c:pt idx="1">
                  <c:v>8.75</c:v>
                </c:pt>
                <c:pt idx="2">
                  <c:v>11.25</c:v>
                </c:pt>
                <c:pt idx="3">
                  <c:v>13.75</c:v>
                </c:pt>
                <c:pt idx="4">
                  <c:v>16.25</c:v>
                </c:pt>
                <c:pt idx="5">
                  <c:v>18.75</c:v>
                </c:pt>
                <c:pt idx="6">
                  <c:v>21.25</c:v>
                </c:pt>
                <c:pt idx="7">
                  <c:v>23.75</c:v>
                </c:pt>
                <c:pt idx="8">
                  <c:v>26.25</c:v>
                </c:pt>
                <c:pt idx="9">
                  <c:v>28.75</c:v>
                </c:pt>
                <c:pt idx="10">
                  <c:v>31.25</c:v>
                </c:pt>
                <c:pt idx="11">
                  <c:v>33.75</c:v>
                </c:pt>
                <c:pt idx="12">
                  <c:v>36.25</c:v>
                </c:pt>
                <c:pt idx="13">
                  <c:v>38.75</c:v>
                </c:pt>
                <c:pt idx="14">
                  <c:v>41.25</c:v>
                </c:pt>
                <c:pt idx="15">
                  <c:v>43.75</c:v>
                </c:pt>
                <c:pt idx="16">
                  <c:v>46.25</c:v>
                </c:pt>
                <c:pt idx="17">
                  <c:v>48.75</c:v>
                </c:pt>
                <c:pt idx="18">
                  <c:v>51.25</c:v>
                </c:pt>
                <c:pt idx="19">
                  <c:v>53.75</c:v>
                </c:pt>
                <c:pt idx="20">
                  <c:v>56.25</c:v>
                </c:pt>
                <c:pt idx="21">
                  <c:v>58.75</c:v>
                </c:pt>
                <c:pt idx="22">
                  <c:v>61.25</c:v>
                </c:pt>
                <c:pt idx="23">
                  <c:v>63.75</c:v>
                </c:pt>
                <c:pt idx="24">
                  <c:v>66.25</c:v>
                </c:pt>
                <c:pt idx="25">
                  <c:v>68.75</c:v>
                </c:pt>
                <c:pt idx="26">
                  <c:v>71.25</c:v>
                </c:pt>
                <c:pt idx="27">
                  <c:v>73.75</c:v>
                </c:pt>
                <c:pt idx="28">
                  <c:v>76.25</c:v>
                </c:pt>
                <c:pt idx="29">
                  <c:v>78.75</c:v>
                </c:pt>
                <c:pt idx="30">
                  <c:v>81.25</c:v>
                </c:pt>
                <c:pt idx="31">
                  <c:v>83.75</c:v>
                </c:pt>
                <c:pt idx="32">
                  <c:v>86.25</c:v>
                </c:pt>
                <c:pt idx="33">
                  <c:v>88.75</c:v>
                </c:pt>
                <c:pt idx="34">
                  <c:v>91.25</c:v>
                </c:pt>
                <c:pt idx="35">
                  <c:v>93.75</c:v>
                </c:pt>
                <c:pt idx="36">
                  <c:v>96.25</c:v>
                </c:pt>
                <c:pt idx="37">
                  <c:v>98.75</c:v>
                </c:pt>
                <c:pt idx="38">
                  <c:v>101.25</c:v>
                </c:pt>
                <c:pt idx="39">
                  <c:v>103.75</c:v>
                </c:pt>
                <c:pt idx="40">
                  <c:v>106.25</c:v>
                </c:pt>
                <c:pt idx="41">
                  <c:v>108.75</c:v>
                </c:pt>
                <c:pt idx="42">
                  <c:v>111.25</c:v>
                </c:pt>
                <c:pt idx="43">
                  <c:v>113.75</c:v>
                </c:pt>
                <c:pt idx="44">
                  <c:v>116.25</c:v>
                </c:pt>
                <c:pt idx="45">
                  <c:v>118.75</c:v>
                </c:pt>
                <c:pt idx="46">
                  <c:v>121.25</c:v>
                </c:pt>
                <c:pt idx="47">
                  <c:v>123.75</c:v>
                </c:pt>
                <c:pt idx="48">
                  <c:v>126.25</c:v>
                </c:pt>
                <c:pt idx="49">
                  <c:v>128.75</c:v>
                </c:pt>
                <c:pt idx="50">
                  <c:v>131.25</c:v>
                </c:pt>
                <c:pt idx="51">
                  <c:v>133.75</c:v>
                </c:pt>
                <c:pt idx="52">
                  <c:v>136.25</c:v>
                </c:pt>
                <c:pt idx="53">
                  <c:v>138.75</c:v>
                </c:pt>
                <c:pt idx="54">
                  <c:v>141.25</c:v>
                </c:pt>
                <c:pt idx="55">
                  <c:v>143.75</c:v>
                </c:pt>
                <c:pt idx="56">
                  <c:v>146.25</c:v>
                </c:pt>
                <c:pt idx="57">
                  <c:v>148.75</c:v>
                </c:pt>
                <c:pt idx="58">
                  <c:v>151.25</c:v>
                </c:pt>
                <c:pt idx="59">
                  <c:v>153.75</c:v>
                </c:pt>
                <c:pt idx="60">
                  <c:v>156.25</c:v>
                </c:pt>
                <c:pt idx="61">
                  <c:v>158.75</c:v>
                </c:pt>
                <c:pt idx="62">
                  <c:v>161.25</c:v>
                </c:pt>
                <c:pt idx="63">
                  <c:v>163.75</c:v>
                </c:pt>
                <c:pt idx="64">
                  <c:v>166.25</c:v>
                </c:pt>
                <c:pt idx="65">
                  <c:v>168.75</c:v>
                </c:pt>
                <c:pt idx="66">
                  <c:v>171.25</c:v>
                </c:pt>
                <c:pt idx="67">
                  <c:v>173.75</c:v>
                </c:pt>
                <c:pt idx="68">
                  <c:v>176.25</c:v>
                </c:pt>
                <c:pt idx="69">
                  <c:v>178.75</c:v>
                </c:pt>
                <c:pt idx="70">
                  <c:v>181.25</c:v>
                </c:pt>
                <c:pt idx="71">
                  <c:v>183.75</c:v>
                </c:pt>
                <c:pt idx="72">
                  <c:v>186.25</c:v>
                </c:pt>
                <c:pt idx="73">
                  <c:v>188.75</c:v>
                </c:pt>
                <c:pt idx="74">
                  <c:v>191.25</c:v>
                </c:pt>
                <c:pt idx="75">
                  <c:v>193.75</c:v>
                </c:pt>
                <c:pt idx="76">
                  <c:v>196.25</c:v>
                </c:pt>
                <c:pt idx="77">
                  <c:v>198.75</c:v>
                </c:pt>
                <c:pt idx="78">
                  <c:v>201.25</c:v>
                </c:pt>
                <c:pt idx="79">
                  <c:v>203.75</c:v>
                </c:pt>
                <c:pt idx="80">
                  <c:v>206.25</c:v>
                </c:pt>
                <c:pt idx="81">
                  <c:v>208.75</c:v>
                </c:pt>
                <c:pt idx="82">
                  <c:v>211.25</c:v>
                </c:pt>
                <c:pt idx="83">
                  <c:v>213.75</c:v>
                </c:pt>
                <c:pt idx="84">
                  <c:v>216.25</c:v>
                </c:pt>
                <c:pt idx="85">
                  <c:v>218.75</c:v>
                </c:pt>
                <c:pt idx="86">
                  <c:v>221.25</c:v>
                </c:pt>
                <c:pt idx="87">
                  <c:v>223.75</c:v>
                </c:pt>
                <c:pt idx="88">
                  <c:v>226.25</c:v>
                </c:pt>
                <c:pt idx="89">
                  <c:v>228.75</c:v>
                </c:pt>
                <c:pt idx="90">
                  <c:v>231.25</c:v>
                </c:pt>
                <c:pt idx="91">
                  <c:v>233.75</c:v>
                </c:pt>
                <c:pt idx="92">
                  <c:v>236.25</c:v>
                </c:pt>
                <c:pt idx="93">
                  <c:v>238.75</c:v>
                </c:pt>
              </c:numCache>
            </c:numRef>
          </c:xVal>
          <c:yVal>
            <c:numRef>
              <c:f>'F.22 MW Core Bulk Density'!$E$6:$E$99</c:f>
              <c:numCache>
                <c:formatCode>0.0</c:formatCode>
                <c:ptCount val="94"/>
                <c:pt idx="0">
                  <c:v>1.9021649524176332</c:v>
                </c:pt>
                <c:pt idx="1">
                  <c:v>1.7368846508647076</c:v>
                </c:pt>
                <c:pt idx="2">
                  <c:v>1.570272276970506</c:v>
                </c:pt>
                <c:pt idx="3">
                  <c:v>1.5816609958096723</c:v>
                </c:pt>
                <c:pt idx="4">
                  <c:v>1.4185397119078313</c:v>
                </c:pt>
                <c:pt idx="5">
                  <c:v>1.3788521546674768</c:v>
                </c:pt>
                <c:pt idx="6">
                  <c:v>0.97249763945085888</c:v>
                </c:pt>
                <c:pt idx="7">
                  <c:v>1.5155184995282571</c:v>
                </c:pt>
                <c:pt idx="8">
                  <c:v>1.1518390988559259</c:v>
                </c:pt>
                <c:pt idx="9">
                  <c:v>1.7960786441446661</c:v>
                </c:pt>
                <c:pt idx="10">
                  <c:v>1.8504729457305686</c:v>
                </c:pt>
                <c:pt idx="11">
                  <c:v>1.3898199373302602</c:v>
                </c:pt>
                <c:pt idx="12">
                  <c:v>1.2197354070188622</c:v>
                </c:pt>
                <c:pt idx="13">
                  <c:v>1.436132438233271</c:v>
                </c:pt>
                <c:pt idx="14">
                  <c:v>1.5328467898013476</c:v>
                </c:pt>
                <c:pt idx="15">
                  <c:v>1.6149084709437675</c:v>
                </c:pt>
                <c:pt idx="16">
                  <c:v>1.5557606659421717</c:v>
                </c:pt>
                <c:pt idx="17">
                  <c:v>1.5633208313815679</c:v>
                </c:pt>
                <c:pt idx="18">
                  <c:v>1.7434458152158534</c:v>
                </c:pt>
                <c:pt idx="19">
                  <c:v>1.6209232300241572</c:v>
                </c:pt>
                <c:pt idx="20">
                  <c:v>1.4904491934216815</c:v>
                </c:pt>
                <c:pt idx="21">
                  <c:v>1.6966615904069404</c:v>
                </c:pt>
                <c:pt idx="22">
                  <c:v>1.5820889876386803</c:v>
                </c:pt>
                <c:pt idx="23">
                  <c:v>1.6042478916281628</c:v>
                </c:pt>
                <c:pt idx="24">
                  <c:v>1.3391081811520218</c:v>
                </c:pt>
                <c:pt idx="25">
                  <c:v>1.5542580915870607</c:v>
                </c:pt>
                <c:pt idx="26">
                  <c:v>1.1311242163988195</c:v>
                </c:pt>
                <c:pt idx="27">
                  <c:v>1.2974091101241154</c:v>
                </c:pt>
                <c:pt idx="28">
                  <c:v>1.238378514045066</c:v>
                </c:pt>
                <c:pt idx="29">
                  <c:v>1.2692298574271637</c:v>
                </c:pt>
                <c:pt idx="30">
                  <c:v>1.2667675204968896</c:v>
                </c:pt>
                <c:pt idx="31">
                  <c:v>1.2055277865373433</c:v>
                </c:pt>
                <c:pt idx="32">
                  <c:v>1.146611970173417</c:v>
                </c:pt>
                <c:pt idx="33">
                  <c:v>1.1148528610894033</c:v>
                </c:pt>
                <c:pt idx="34">
                  <c:v>1.0869984178458039</c:v>
                </c:pt>
                <c:pt idx="35">
                  <c:v>1.535572062376094</c:v>
                </c:pt>
                <c:pt idx="36">
                  <c:v>1.7806352198775577</c:v>
                </c:pt>
                <c:pt idx="37">
                  <c:v>1.6539085087691201</c:v>
                </c:pt>
                <c:pt idx="38">
                  <c:v>1.2856854259423569</c:v>
                </c:pt>
                <c:pt idx="39">
                  <c:v>1.3058331184081418</c:v>
                </c:pt>
                <c:pt idx="40">
                  <c:v>1.4879586100216962</c:v>
                </c:pt>
                <c:pt idx="41">
                  <c:v>1.3644339328846442</c:v>
                </c:pt>
                <c:pt idx="42">
                  <c:v>1.4711635365708313</c:v>
                </c:pt>
                <c:pt idx="43">
                  <c:v>0.823950220316093</c:v>
                </c:pt>
                <c:pt idx="44">
                  <c:v>1.6472626371085526</c:v>
                </c:pt>
                <c:pt idx="45">
                  <c:v>1.3887354888641374</c:v>
                </c:pt>
                <c:pt idx="46">
                  <c:v>1.5744320867233235</c:v>
                </c:pt>
                <c:pt idx="47">
                  <c:v>1.4044684511786723</c:v>
                </c:pt>
                <c:pt idx="48">
                  <c:v>1.2500059213138868</c:v>
                </c:pt>
                <c:pt idx="49">
                  <c:v>1.2522310136241448</c:v>
                </c:pt>
                <c:pt idx="50">
                  <c:v>1.8199532450357958</c:v>
                </c:pt>
                <c:pt idx="51">
                  <c:v>1.4589546478265758</c:v>
                </c:pt>
                <c:pt idx="52">
                  <c:v>1.6048681100808238</c:v>
                </c:pt>
                <c:pt idx="53">
                  <c:v>1.6695791626715402</c:v>
                </c:pt>
                <c:pt idx="54">
                  <c:v>1.7277060726654925</c:v>
                </c:pt>
                <c:pt idx="55">
                  <c:v>1.7604293668479891</c:v>
                </c:pt>
                <c:pt idx="56">
                  <c:v>1.6028083494953096</c:v>
                </c:pt>
                <c:pt idx="58">
                  <c:v>1.5312858010158219</c:v>
                </c:pt>
                <c:pt idx="59">
                  <c:v>1.7650700264773167</c:v>
                </c:pt>
                <c:pt idx="60">
                  <c:v>1.8266251070816344</c:v>
                </c:pt>
                <c:pt idx="61">
                  <c:v>1.7729366274149501</c:v>
                </c:pt>
                <c:pt idx="62">
                  <c:v>1.6481477761359093</c:v>
                </c:pt>
                <c:pt idx="63">
                  <c:v>1.7160015788203067</c:v>
                </c:pt>
                <c:pt idx="64">
                  <c:v>1.1977381420911548</c:v>
                </c:pt>
                <c:pt idx="65">
                  <c:v>1.8808178999462446</c:v>
                </c:pt>
                <c:pt idx="66">
                  <c:v>1.3838728199509764</c:v>
                </c:pt>
                <c:pt idx="67">
                  <c:v>1.8077533454508838</c:v>
                </c:pt>
                <c:pt idx="68">
                  <c:v>1.5165379395945586</c:v>
                </c:pt>
                <c:pt idx="69">
                  <c:v>1.6702789444382287</c:v>
                </c:pt>
                <c:pt idx="70">
                  <c:v>1.5474452642199059</c:v>
                </c:pt>
                <c:pt idx="71">
                  <c:v>1.5539076297978931</c:v>
                </c:pt>
                <c:pt idx="72">
                  <c:v>2.0437237214871775</c:v>
                </c:pt>
                <c:pt idx="73">
                  <c:v>1.8057280342231965</c:v>
                </c:pt>
                <c:pt idx="74">
                  <c:v>1.3328318008905489</c:v>
                </c:pt>
                <c:pt idx="75">
                  <c:v>1.3809115366656759</c:v>
                </c:pt>
                <c:pt idx="76">
                  <c:v>1.4118948209265314</c:v>
                </c:pt>
                <c:pt idx="77">
                  <c:v>1.1912034346363913</c:v>
                </c:pt>
                <c:pt idx="78">
                  <c:v>1.6568789326825055</c:v>
                </c:pt>
                <c:pt idx="79">
                  <c:v>1.744625984740988</c:v>
                </c:pt>
                <c:pt idx="80">
                  <c:v>1.2914075244701781</c:v>
                </c:pt>
                <c:pt idx="81">
                  <c:v>1.5758913406314865</c:v>
                </c:pt>
                <c:pt idx="82">
                  <c:v>1.3599661329650217</c:v>
                </c:pt>
                <c:pt idx="83">
                  <c:v>1.7263431153393876</c:v>
                </c:pt>
                <c:pt idx="84">
                  <c:v>1.4902064775241231</c:v>
                </c:pt>
                <c:pt idx="85">
                  <c:v>1.6104933920578621</c:v>
                </c:pt>
                <c:pt idx="86">
                  <c:v>1.5369837997564897</c:v>
                </c:pt>
                <c:pt idx="87">
                  <c:v>1.5605694754519983</c:v>
                </c:pt>
                <c:pt idx="88">
                  <c:v>1.6278581726563428</c:v>
                </c:pt>
                <c:pt idx="89">
                  <c:v>2.1874943745703277</c:v>
                </c:pt>
                <c:pt idx="90">
                  <c:v>2.1789150656767733</c:v>
                </c:pt>
                <c:pt idx="91">
                  <c:v>1.713467746963143</c:v>
                </c:pt>
                <c:pt idx="92">
                  <c:v>1.4815135978109271</c:v>
                </c:pt>
                <c:pt idx="93">
                  <c:v>1.3915552829079454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C3-473A-812A-89A1EB92A771}"/>
            </c:ext>
          </c:extLst>
        </c:ser>
        <c:ser>
          <c:idx val="1"/>
          <c:order val="1"/>
          <c:tx>
            <c:strRef>
              <c:f>'F.22 MW Core Bulk Density'!$F$3</c:f>
              <c:strCache>
                <c:ptCount val="1"/>
                <c:pt idx="0">
                  <c:v>7.5-foot BD Running Average (g/cm3)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'F.22 MW Core Bulk Density'!$F$6:$F$99</c:f>
              <c:numCache>
                <c:formatCode>0.0</c:formatCode>
                <c:ptCount val="94"/>
                <c:pt idx="1">
                  <c:v>1.7364406267509489</c:v>
                </c:pt>
                <c:pt idx="2">
                  <c:v>1.6296059745482954</c:v>
                </c:pt>
                <c:pt idx="3">
                  <c:v>1.5234909948960034</c:v>
                </c:pt>
                <c:pt idx="4">
                  <c:v>1.4596842874616602</c:v>
                </c:pt>
                <c:pt idx="5">
                  <c:v>1.2566298353420555</c:v>
                </c:pt>
                <c:pt idx="6">
                  <c:v>1.2889560978821974</c:v>
                </c:pt>
                <c:pt idx="7">
                  <c:v>1.2132850792783474</c:v>
                </c:pt>
                <c:pt idx="8">
                  <c:v>1.4878120808429498</c:v>
                </c:pt>
                <c:pt idx="9">
                  <c:v>1.5994635629103868</c:v>
                </c:pt>
                <c:pt idx="10">
                  <c:v>1.678790509068498</c:v>
                </c:pt>
                <c:pt idx="11">
                  <c:v>1.4866760966932304</c:v>
                </c:pt>
                <c:pt idx="12">
                  <c:v>1.3485625941941313</c:v>
                </c:pt>
                <c:pt idx="13">
                  <c:v>1.3962382116844936</c:v>
                </c:pt>
                <c:pt idx="14">
                  <c:v>1.5279625663261287</c:v>
                </c:pt>
                <c:pt idx="15">
                  <c:v>1.5678386422290957</c:v>
                </c:pt>
                <c:pt idx="16">
                  <c:v>1.5779966560891692</c:v>
                </c:pt>
                <c:pt idx="17">
                  <c:v>1.6208424375131976</c:v>
                </c:pt>
                <c:pt idx="18">
                  <c:v>1.6425632922071929</c:v>
                </c:pt>
                <c:pt idx="19">
                  <c:v>1.6182727462205639</c:v>
                </c:pt>
                <c:pt idx="20">
                  <c:v>1.6026780046175932</c:v>
                </c:pt>
                <c:pt idx="21">
                  <c:v>1.5897332571557676</c:v>
                </c:pt>
                <c:pt idx="22">
                  <c:v>1.6276661565579278</c:v>
                </c:pt>
                <c:pt idx="23">
                  <c:v>1.5084816868062882</c:v>
                </c:pt>
                <c:pt idx="24">
                  <c:v>1.4992047214557485</c:v>
                </c:pt>
                <c:pt idx="25">
                  <c:v>1.341496829712634</c:v>
                </c:pt>
                <c:pt idx="26">
                  <c:v>1.3275971393699983</c:v>
                </c:pt>
                <c:pt idx="27">
                  <c:v>1.2223039468560002</c:v>
                </c:pt>
                <c:pt idx="28">
                  <c:v>1.268339160532115</c:v>
                </c:pt>
                <c:pt idx="29">
                  <c:v>1.2581252973230397</c:v>
                </c:pt>
                <c:pt idx="30">
                  <c:v>1.2471750548204654</c:v>
                </c:pt>
                <c:pt idx="31">
                  <c:v>1.2063024257358832</c:v>
                </c:pt>
                <c:pt idx="32">
                  <c:v>1.1556642059333877</c:v>
                </c:pt>
                <c:pt idx="33">
                  <c:v>1.1161544163695414</c:v>
                </c:pt>
                <c:pt idx="34">
                  <c:v>1.2458077804371002</c:v>
                </c:pt>
                <c:pt idx="35">
                  <c:v>1.4677352333664853</c:v>
                </c:pt>
                <c:pt idx="36">
                  <c:v>1.6567052636742574</c:v>
                </c:pt>
                <c:pt idx="37">
                  <c:v>1.5734097181963449</c:v>
                </c:pt>
                <c:pt idx="38">
                  <c:v>1.4151423510398728</c:v>
                </c:pt>
                <c:pt idx="39">
                  <c:v>1.3598257181240649</c:v>
                </c:pt>
                <c:pt idx="40">
                  <c:v>1.3860752204381608</c:v>
                </c:pt>
                <c:pt idx="41">
                  <c:v>1.4411853598257238</c:v>
                </c:pt>
                <c:pt idx="42">
                  <c:v>1.2198492299238561</c:v>
                </c:pt>
                <c:pt idx="43">
                  <c:v>1.314125464665159</c:v>
                </c:pt>
                <c:pt idx="44">
                  <c:v>1.2866494487629276</c:v>
                </c:pt>
                <c:pt idx="45">
                  <c:v>1.5368100708986712</c:v>
                </c:pt>
                <c:pt idx="46">
                  <c:v>1.4558786755887112</c:v>
                </c:pt>
                <c:pt idx="47">
                  <c:v>1.4096354864052942</c:v>
                </c:pt>
                <c:pt idx="48">
                  <c:v>1.3022351287055678</c:v>
                </c:pt>
                <c:pt idx="49">
                  <c:v>1.440730059991276</c:v>
                </c:pt>
                <c:pt idx="50">
                  <c:v>1.5103796354955055</c:v>
                </c:pt>
                <c:pt idx="51">
                  <c:v>1.6279253343143985</c:v>
                </c:pt>
                <c:pt idx="52">
                  <c:v>1.5778006401929801</c:v>
                </c:pt>
                <c:pt idx="53">
                  <c:v>1.667384448472619</c:v>
                </c:pt>
                <c:pt idx="54">
                  <c:v>1.7192382007283407</c:v>
                </c:pt>
                <c:pt idx="55">
                  <c:v>1.6969812630029304</c:v>
                </c:pt>
                <c:pt idx="56">
                  <c:v>1.6816188581716494</c:v>
                </c:pt>
                <c:pt idx="57">
                  <c:v>1.5670470752555659</c:v>
                </c:pt>
                <c:pt idx="58">
                  <c:v>1.6481779137465693</c:v>
                </c:pt>
                <c:pt idx="59">
                  <c:v>1.7076603115249245</c:v>
                </c:pt>
                <c:pt idx="60">
                  <c:v>1.7882105869913003</c:v>
                </c:pt>
                <c:pt idx="61">
                  <c:v>1.7492365035441646</c:v>
                </c:pt>
                <c:pt idx="62">
                  <c:v>1.7123619941237223</c:v>
                </c:pt>
                <c:pt idx="63">
                  <c:v>1.5206291656824569</c:v>
                </c:pt>
                <c:pt idx="64">
                  <c:v>1.5981858736192354</c:v>
                </c:pt>
                <c:pt idx="65">
                  <c:v>1.4874762873294587</c:v>
                </c:pt>
                <c:pt idx="66">
                  <c:v>1.6908146884493682</c:v>
                </c:pt>
                <c:pt idx="67">
                  <c:v>1.5693880349988063</c:v>
                </c:pt>
                <c:pt idx="68">
                  <c:v>1.6648567431612236</c:v>
                </c:pt>
                <c:pt idx="69">
                  <c:v>1.5780873827508977</c:v>
                </c:pt>
                <c:pt idx="70">
                  <c:v>1.5905439461520092</c:v>
                </c:pt>
                <c:pt idx="71">
                  <c:v>1.7150255385016588</c:v>
                </c:pt>
                <c:pt idx="72">
                  <c:v>1.8011197951694224</c:v>
                </c:pt>
                <c:pt idx="73">
                  <c:v>1.7274278522003075</c:v>
                </c:pt>
                <c:pt idx="74">
                  <c:v>1.506490457259807</c:v>
                </c:pt>
                <c:pt idx="75">
                  <c:v>1.3752127194942521</c:v>
                </c:pt>
                <c:pt idx="76">
                  <c:v>1.3280032640761996</c:v>
                </c:pt>
                <c:pt idx="77">
                  <c:v>1.4199923960818095</c:v>
                </c:pt>
                <c:pt idx="78">
                  <c:v>1.5309027840199618</c:v>
                </c:pt>
                <c:pt idx="79">
                  <c:v>1.5643041472978905</c:v>
                </c:pt>
                <c:pt idx="80">
                  <c:v>1.5373082832808844</c:v>
                </c:pt>
                <c:pt idx="81">
                  <c:v>1.4090883326888957</c:v>
                </c:pt>
                <c:pt idx="82">
                  <c:v>1.5540668629786321</c:v>
                </c:pt>
                <c:pt idx="83">
                  <c:v>1.5255052419428441</c:v>
                </c:pt>
                <c:pt idx="84">
                  <c:v>1.6090143283071245</c:v>
                </c:pt>
                <c:pt idx="85">
                  <c:v>1.5458945564461584</c:v>
                </c:pt>
                <c:pt idx="86">
                  <c:v>1.5693488890887834</c:v>
                </c:pt>
                <c:pt idx="87">
                  <c:v>1.5751371492882769</c:v>
                </c:pt>
                <c:pt idx="88">
                  <c:v>1.7919740075595563</c:v>
                </c:pt>
                <c:pt idx="89">
                  <c:v>1.998089204301148</c:v>
                </c:pt>
                <c:pt idx="90">
                  <c:v>2.0266257290700813</c:v>
                </c:pt>
                <c:pt idx="91">
                  <c:v>1.7912988034836144</c:v>
                </c:pt>
                <c:pt idx="92">
                  <c:v>1.5288455425606717</c:v>
                </c:pt>
                <c:pt idx="93">
                  <c:v>1.4365344403594362</c:v>
                </c:pt>
              </c:numCache>
            </c:numRef>
          </c:xVal>
          <c:yVal>
            <c:numRef>
              <c:f>'F.22 MW Core Bulk Density'!$D$6:$D$99</c:f>
              <c:numCache>
                <c:formatCode>0.0</c:formatCode>
                <c:ptCount val="94"/>
                <c:pt idx="0">
                  <c:v>6.25</c:v>
                </c:pt>
                <c:pt idx="1">
                  <c:v>8.75</c:v>
                </c:pt>
                <c:pt idx="2">
                  <c:v>11.25</c:v>
                </c:pt>
                <c:pt idx="3">
                  <c:v>13.75</c:v>
                </c:pt>
                <c:pt idx="4">
                  <c:v>16.25</c:v>
                </c:pt>
                <c:pt idx="5">
                  <c:v>18.75</c:v>
                </c:pt>
                <c:pt idx="6">
                  <c:v>21.25</c:v>
                </c:pt>
                <c:pt idx="7">
                  <c:v>23.75</c:v>
                </c:pt>
                <c:pt idx="8">
                  <c:v>26.25</c:v>
                </c:pt>
                <c:pt idx="9">
                  <c:v>28.75</c:v>
                </c:pt>
                <c:pt idx="10">
                  <c:v>31.25</c:v>
                </c:pt>
                <c:pt idx="11">
                  <c:v>33.75</c:v>
                </c:pt>
                <c:pt idx="12">
                  <c:v>36.25</c:v>
                </c:pt>
                <c:pt idx="13">
                  <c:v>38.75</c:v>
                </c:pt>
                <c:pt idx="14">
                  <c:v>41.25</c:v>
                </c:pt>
                <c:pt idx="15">
                  <c:v>43.75</c:v>
                </c:pt>
                <c:pt idx="16">
                  <c:v>46.25</c:v>
                </c:pt>
                <c:pt idx="17">
                  <c:v>48.75</c:v>
                </c:pt>
                <c:pt idx="18">
                  <c:v>51.25</c:v>
                </c:pt>
                <c:pt idx="19">
                  <c:v>53.75</c:v>
                </c:pt>
                <c:pt idx="20">
                  <c:v>56.25</c:v>
                </c:pt>
                <c:pt idx="21">
                  <c:v>58.75</c:v>
                </c:pt>
                <c:pt idx="22">
                  <c:v>61.25</c:v>
                </c:pt>
                <c:pt idx="23">
                  <c:v>63.75</c:v>
                </c:pt>
                <c:pt idx="24">
                  <c:v>66.25</c:v>
                </c:pt>
                <c:pt idx="25">
                  <c:v>68.75</c:v>
                </c:pt>
                <c:pt idx="26">
                  <c:v>71.25</c:v>
                </c:pt>
                <c:pt idx="27">
                  <c:v>73.75</c:v>
                </c:pt>
                <c:pt idx="28">
                  <c:v>76.25</c:v>
                </c:pt>
                <c:pt idx="29">
                  <c:v>78.75</c:v>
                </c:pt>
                <c:pt idx="30">
                  <c:v>81.25</c:v>
                </c:pt>
                <c:pt idx="31">
                  <c:v>83.75</c:v>
                </c:pt>
                <c:pt idx="32">
                  <c:v>86.25</c:v>
                </c:pt>
                <c:pt idx="33">
                  <c:v>88.75</c:v>
                </c:pt>
                <c:pt idx="34">
                  <c:v>91.25</c:v>
                </c:pt>
                <c:pt idx="35">
                  <c:v>93.75</c:v>
                </c:pt>
                <c:pt idx="36">
                  <c:v>96.25</c:v>
                </c:pt>
                <c:pt idx="37">
                  <c:v>98.75</c:v>
                </c:pt>
                <c:pt idx="38">
                  <c:v>101.25</c:v>
                </c:pt>
                <c:pt idx="39">
                  <c:v>103.75</c:v>
                </c:pt>
                <c:pt idx="40">
                  <c:v>106.25</c:v>
                </c:pt>
                <c:pt idx="41">
                  <c:v>108.75</c:v>
                </c:pt>
                <c:pt idx="42">
                  <c:v>111.25</c:v>
                </c:pt>
                <c:pt idx="43">
                  <c:v>113.75</c:v>
                </c:pt>
                <c:pt idx="44">
                  <c:v>116.25</c:v>
                </c:pt>
                <c:pt idx="45">
                  <c:v>118.75</c:v>
                </c:pt>
                <c:pt idx="46">
                  <c:v>121.25</c:v>
                </c:pt>
                <c:pt idx="47">
                  <c:v>123.75</c:v>
                </c:pt>
                <c:pt idx="48">
                  <c:v>126.25</c:v>
                </c:pt>
                <c:pt idx="49">
                  <c:v>128.75</c:v>
                </c:pt>
                <c:pt idx="50">
                  <c:v>131.25</c:v>
                </c:pt>
                <c:pt idx="51">
                  <c:v>133.75</c:v>
                </c:pt>
                <c:pt idx="52">
                  <c:v>136.25</c:v>
                </c:pt>
                <c:pt idx="53">
                  <c:v>138.75</c:v>
                </c:pt>
                <c:pt idx="54">
                  <c:v>141.25</c:v>
                </c:pt>
                <c:pt idx="55">
                  <c:v>143.75</c:v>
                </c:pt>
                <c:pt idx="56">
                  <c:v>146.25</c:v>
                </c:pt>
                <c:pt idx="57">
                  <c:v>148.75</c:v>
                </c:pt>
                <c:pt idx="58">
                  <c:v>151.25</c:v>
                </c:pt>
                <c:pt idx="59">
                  <c:v>153.75</c:v>
                </c:pt>
                <c:pt idx="60">
                  <c:v>156.25</c:v>
                </c:pt>
                <c:pt idx="61">
                  <c:v>158.75</c:v>
                </c:pt>
                <c:pt idx="62">
                  <c:v>161.25</c:v>
                </c:pt>
                <c:pt idx="63">
                  <c:v>163.75</c:v>
                </c:pt>
                <c:pt idx="64">
                  <c:v>166.25</c:v>
                </c:pt>
                <c:pt idx="65">
                  <c:v>168.75</c:v>
                </c:pt>
                <c:pt idx="66">
                  <c:v>171.25</c:v>
                </c:pt>
                <c:pt idx="67">
                  <c:v>173.75</c:v>
                </c:pt>
                <c:pt idx="68">
                  <c:v>176.25</c:v>
                </c:pt>
                <c:pt idx="69">
                  <c:v>178.75</c:v>
                </c:pt>
                <c:pt idx="70">
                  <c:v>181.25</c:v>
                </c:pt>
                <c:pt idx="71">
                  <c:v>183.75</c:v>
                </c:pt>
                <c:pt idx="72">
                  <c:v>186.25</c:v>
                </c:pt>
                <c:pt idx="73">
                  <c:v>188.75</c:v>
                </c:pt>
                <c:pt idx="74">
                  <c:v>191.25</c:v>
                </c:pt>
                <c:pt idx="75">
                  <c:v>193.75</c:v>
                </c:pt>
                <c:pt idx="76">
                  <c:v>196.25</c:v>
                </c:pt>
                <c:pt idx="77">
                  <c:v>198.75</c:v>
                </c:pt>
                <c:pt idx="78">
                  <c:v>201.25</c:v>
                </c:pt>
                <c:pt idx="79">
                  <c:v>203.75</c:v>
                </c:pt>
                <c:pt idx="80">
                  <c:v>206.25</c:v>
                </c:pt>
                <c:pt idx="81">
                  <c:v>208.75</c:v>
                </c:pt>
                <c:pt idx="82">
                  <c:v>211.25</c:v>
                </c:pt>
                <c:pt idx="83">
                  <c:v>213.75</c:v>
                </c:pt>
                <c:pt idx="84">
                  <c:v>216.25</c:v>
                </c:pt>
                <c:pt idx="85">
                  <c:v>218.75</c:v>
                </c:pt>
                <c:pt idx="86">
                  <c:v>221.25</c:v>
                </c:pt>
                <c:pt idx="87">
                  <c:v>223.75</c:v>
                </c:pt>
                <c:pt idx="88">
                  <c:v>226.25</c:v>
                </c:pt>
                <c:pt idx="89">
                  <c:v>228.75</c:v>
                </c:pt>
                <c:pt idx="90">
                  <c:v>231.25</c:v>
                </c:pt>
                <c:pt idx="91">
                  <c:v>233.75</c:v>
                </c:pt>
                <c:pt idx="92">
                  <c:v>236.25</c:v>
                </c:pt>
                <c:pt idx="93">
                  <c:v>238.75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3C3-473A-812A-89A1EB92A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096088"/>
        <c:axId val="429096416"/>
      </c:scatterChart>
      <c:valAx>
        <c:axId val="429096088"/>
        <c:scaling>
          <c:orientation val="minMax"/>
          <c:max val="24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Bulk Density (g/</a:t>
                </a:r>
                <a:r>
                  <a:rPr lang="en-US" b="1" baseline="0">
                    <a:solidFill>
                      <a:sysClr val="windowText" lastClr="000000"/>
                    </a:solidFill>
                  </a:rPr>
                  <a:t>cm</a:t>
                </a:r>
                <a:r>
                  <a:rPr lang="en-US" b="1" baseline="30000">
                    <a:solidFill>
                      <a:sysClr val="windowText" lastClr="000000"/>
                    </a:solidFill>
                  </a:rPr>
                  <a:t>3</a:t>
                </a:r>
                <a:r>
                  <a:rPr lang="en-US" b="1">
                    <a:solidFill>
                      <a:sysClr val="windowText" lastClr="000000"/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3499526100904054"/>
              <c:y val="0.899889180519101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096416"/>
        <c:crosses val="autoZero"/>
        <c:crossBetween val="midCat"/>
        <c:majorUnit val="20"/>
        <c:minorUnit val="0.1"/>
      </c:valAx>
      <c:valAx>
        <c:axId val="429096416"/>
        <c:scaling>
          <c:orientation val="maxMin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Depth (feet below ground surface)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0.230270219477037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096088"/>
        <c:crosses val="autoZero"/>
        <c:crossBetween val="midCat"/>
        <c:majorUnit val="0.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239161369889001E-2"/>
          <c:y val="0.94885269169679975"/>
          <c:w val="0.85813970844005949"/>
          <c:h val="4.0684855380201938E-2"/>
        </c:manualLayout>
      </c:layout>
      <c:overlay val="0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1907261592301"/>
          <c:y val="3.7262872628726289E-2"/>
          <c:w val="0.84083149606299212"/>
          <c:h val="0.7024451592941126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'F.23 TW Lab PSD'!$D$5</c:f>
              <c:strCache>
                <c:ptCount val="1"/>
                <c:pt idx="0">
                  <c:v>TW 30-35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'F.23 TW Lab PSD'!$B$7:$B$31</c:f>
              <c:numCache>
                <c:formatCode>General</c:formatCode>
                <c:ptCount val="25"/>
                <c:pt idx="0">
                  <c:v>152</c:v>
                </c:pt>
                <c:pt idx="1">
                  <c:v>100</c:v>
                </c:pt>
                <c:pt idx="2">
                  <c:v>75</c:v>
                </c:pt>
                <c:pt idx="3">
                  <c:v>50.8</c:v>
                </c:pt>
                <c:pt idx="4">
                  <c:v>38.099999999999994</c:v>
                </c:pt>
                <c:pt idx="5">
                  <c:v>25.4</c:v>
                </c:pt>
                <c:pt idx="6">
                  <c:v>19.049999999999997</c:v>
                </c:pt>
                <c:pt idx="7">
                  <c:v>12.7</c:v>
                </c:pt>
                <c:pt idx="8">
                  <c:v>9.5249999999999986</c:v>
                </c:pt>
                <c:pt idx="9">
                  <c:v>6.4</c:v>
                </c:pt>
                <c:pt idx="10">
                  <c:v>4.75</c:v>
                </c:pt>
                <c:pt idx="11">
                  <c:v>2.36</c:v>
                </c:pt>
                <c:pt idx="12">
                  <c:v>2</c:v>
                </c:pt>
                <c:pt idx="13">
                  <c:v>1.18</c:v>
                </c:pt>
                <c:pt idx="14">
                  <c:v>0.6</c:v>
                </c:pt>
                <c:pt idx="15">
                  <c:v>0.42499999999999999</c:v>
                </c:pt>
                <c:pt idx="16">
                  <c:v>0.3</c:v>
                </c:pt>
                <c:pt idx="17">
                  <c:v>0.15</c:v>
                </c:pt>
                <c:pt idx="18">
                  <c:v>7.4999999999999997E-2</c:v>
                </c:pt>
                <c:pt idx="19">
                  <c:v>0.05</c:v>
                </c:pt>
                <c:pt idx="20">
                  <c:v>2.5000000000000001E-2</c:v>
                </c:pt>
                <c:pt idx="21">
                  <c:v>0.02</c:v>
                </c:pt>
                <c:pt idx="22">
                  <c:v>0.01</c:v>
                </c:pt>
                <c:pt idx="23">
                  <c:v>5.0000000000000001E-3</c:v>
                </c:pt>
                <c:pt idx="24">
                  <c:v>2E-3</c:v>
                </c:pt>
              </c:numCache>
            </c:numRef>
          </c:xVal>
          <c:yVal>
            <c:numRef>
              <c:f>'F.23 TW Lab PSD'!$D$7:$D$31</c:f>
              <c:numCache>
                <c:formatCode>General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99</c:v>
                </c:pt>
                <c:pt idx="8">
                  <c:v>97</c:v>
                </c:pt>
                <c:pt idx="9">
                  <c:v>94</c:v>
                </c:pt>
                <c:pt idx="10">
                  <c:v>90</c:v>
                </c:pt>
                <c:pt idx="11">
                  <c:v>79</c:v>
                </c:pt>
                <c:pt idx="12">
                  <c:v>77</c:v>
                </c:pt>
                <c:pt idx="13">
                  <c:v>69</c:v>
                </c:pt>
                <c:pt idx="14">
                  <c:v>54</c:v>
                </c:pt>
                <c:pt idx="15">
                  <c:v>48</c:v>
                </c:pt>
                <c:pt idx="16">
                  <c:v>41</c:v>
                </c:pt>
                <c:pt idx="17" formatCode="0">
                  <c:v>30</c:v>
                </c:pt>
                <c:pt idx="18" formatCode="0">
                  <c:v>24.6</c:v>
                </c:pt>
                <c:pt idx="19" formatCode="0">
                  <c:v>20.9</c:v>
                </c:pt>
                <c:pt idx="20" formatCode="0">
                  <c:v>15.5</c:v>
                </c:pt>
                <c:pt idx="21" formatCode="0">
                  <c:v>14</c:v>
                </c:pt>
                <c:pt idx="22" formatCode="0">
                  <c:v>10.1</c:v>
                </c:pt>
                <c:pt idx="23">
                  <c:v>7.4</c:v>
                </c:pt>
                <c:pt idx="24">
                  <c:v>5.6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61-47B3-B857-ED84B49FEEC9}"/>
            </c:ext>
          </c:extLst>
        </c:ser>
        <c:ser>
          <c:idx val="1"/>
          <c:order val="1"/>
          <c:tx>
            <c:strRef>
              <c:f>'F.23 TW Lab PSD'!$E$5</c:f>
              <c:strCache>
                <c:ptCount val="1"/>
                <c:pt idx="0">
                  <c:v>TW 50-55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'F.23 TW Lab PSD'!$B$7:$B$31</c:f>
              <c:numCache>
                <c:formatCode>General</c:formatCode>
                <c:ptCount val="25"/>
                <c:pt idx="0">
                  <c:v>152</c:v>
                </c:pt>
                <c:pt idx="1">
                  <c:v>100</c:v>
                </c:pt>
                <c:pt idx="2">
                  <c:v>75</c:v>
                </c:pt>
                <c:pt idx="3">
                  <c:v>50.8</c:v>
                </c:pt>
                <c:pt idx="4">
                  <c:v>38.099999999999994</c:v>
                </c:pt>
                <c:pt idx="5">
                  <c:v>25.4</c:v>
                </c:pt>
                <c:pt idx="6">
                  <c:v>19.049999999999997</c:v>
                </c:pt>
                <c:pt idx="7">
                  <c:v>12.7</c:v>
                </c:pt>
                <c:pt idx="8">
                  <c:v>9.5249999999999986</c:v>
                </c:pt>
                <c:pt idx="9">
                  <c:v>6.4</c:v>
                </c:pt>
                <c:pt idx="10">
                  <c:v>4.75</c:v>
                </c:pt>
                <c:pt idx="11">
                  <c:v>2.36</c:v>
                </c:pt>
                <c:pt idx="12">
                  <c:v>2</c:v>
                </c:pt>
                <c:pt idx="13">
                  <c:v>1.18</c:v>
                </c:pt>
                <c:pt idx="14">
                  <c:v>0.6</c:v>
                </c:pt>
                <c:pt idx="15">
                  <c:v>0.42499999999999999</c:v>
                </c:pt>
                <c:pt idx="16">
                  <c:v>0.3</c:v>
                </c:pt>
                <c:pt idx="17">
                  <c:v>0.15</c:v>
                </c:pt>
                <c:pt idx="18">
                  <c:v>7.4999999999999997E-2</c:v>
                </c:pt>
                <c:pt idx="19">
                  <c:v>0.05</c:v>
                </c:pt>
                <c:pt idx="20">
                  <c:v>2.5000000000000001E-2</c:v>
                </c:pt>
                <c:pt idx="21">
                  <c:v>0.02</c:v>
                </c:pt>
                <c:pt idx="22">
                  <c:v>0.01</c:v>
                </c:pt>
                <c:pt idx="23">
                  <c:v>5.0000000000000001E-3</c:v>
                </c:pt>
                <c:pt idx="24">
                  <c:v>2E-3</c:v>
                </c:pt>
              </c:numCache>
            </c:numRef>
          </c:xVal>
          <c:yVal>
            <c:numRef>
              <c:f>'F.23 TW Lab PSD'!$E$7:$E$31</c:f>
              <c:numCache>
                <c:formatCode>General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99</c:v>
                </c:pt>
                <c:pt idx="8">
                  <c:v>99</c:v>
                </c:pt>
                <c:pt idx="9">
                  <c:v>98</c:v>
                </c:pt>
                <c:pt idx="10">
                  <c:v>97</c:v>
                </c:pt>
                <c:pt idx="11">
                  <c:v>85</c:v>
                </c:pt>
                <c:pt idx="12">
                  <c:v>81</c:v>
                </c:pt>
                <c:pt idx="13">
                  <c:v>73</c:v>
                </c:pt>
                <c:pt idx="14">
                  <c:v>60</c:v>
                </c:pt>
                <c:pt idx="15">
                  <c:v>54</c:v>
                </c:pt>
                <c:pt idx="16">
                  <c:v>46</c:v>
                </c:pt>
                <c:pt idx="17" formatCode="0">
                  <c:v>32</c:v>
                </c:pt>
                <c:pt idx="18" formatCode="0">
                  <c:v>23.8</c:v>
                </c:pt>
                <c:pt idx="19" formatCode="0">
                  <c:v>20.2</c:v>
                </c:pt>
                <c:pt idx="20" formatCode="0">
                  <c:v>15</c:v>
                </c:pt>
                <c:pt idx="21" formatCode="0">
                  <c:v>13.5</c:v>
                </c:pt>
                <c:pt idx="22">
                  <c:v>9.8000000000000007</c:v>
                </c:pt>
                <c:pt idx="23">
                  <c:v>7.3</c:v>
                </c:pt>
                <c:pt idx="24">
                  <c:v>5.7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61-47B3-B857-ED84B49FEEC9}"/>
            </c:ext>
          </c:extLst>
        </c:ser>
        <c:ser>
          <c:idx val="2"/>
          <c:order val="2"/>
          <c:tx>
            <c:strRef>
              <c:f>'F.23 TW Lab PSD'!$F$5</c:f>
              <c:strCache>
                <c:ptCount val="1"/>
                <c:pt idx="0">
                  <c:v>TW 70-75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'F.23 TW Lab PSD'!$B$7:$B$31</c:f>
              <c:numCache>
                <c:formatCode>General</c:formatCode>
                <c:ptCount val="25"/>
                <c:pt idx="0">
                  <c:v>152</c:v>
                </c:pt>
                <c:pt idx="1">
                  <c:v>100</c:v>
                </c:pt>
                <c:pt idx="2">
                  <c:v>75</c:v>
                </c:pt>
                <c:pt idx="3">
                  <c:v>50.8</c:v>
                </c:pt>
                <c:pt idx="4">
                  <c:v>38.099999999999994</c:v>
                </c:pt>
                <c:pt idx="5">
                  <c:v>25.4</c:v>
                </c:pt>
                <c:pt idx="6">
                  <c:v>19.049999999999997</c:v>
                </c:pt>
                <c:pt idx="7">
                  <c:v>12.7</c:v>
                </c:pt>
                <c:pt idx="8">
                  <c:v>9.5249999999999986</c:v>
                </c:pt>
                <c:pt idx="9">
                  <c:v>6.4</c:v>
                </c:pt>
                <c:pt idx="10">
                  <c:v>4.75</c:v>
                </c:pt>
                <c:pt idx="11">
                  <c:v>2.36</c:v>
                </c:pt>
                <c:pt idx="12">
                  <c:v>2</c:v>
                </c:pt>
                <c:pt idx="13">
                  <c:v>1.18</c:v>
                </c:pt>
                <c:pt idx="14">
                  <c:v>0.6</c:v>
                </c:pt>
                <c:pt idx="15">
                  <c:v>0.42499999999999999</c:v>
                </c:pt>
                <c:pt idx="16">
                  <c:v>0.3</c:v>
                </c:pt>
                <c:pt idx="17">
                  <c:v>0.15</c:v>
                </c:pt>
                <c:pt idx="18">
                  <c:v>7.4999999999999997E-2</c:v>
                </c:pt>
                <c:pt idx="19">
                  <c:v>0.05</c:v>
                </c:pt>
                <c:pt idx="20">
                  <c:v>2.5000000000000001E-2</c:v>
                </c:pt>
                <c:pt idx="21">
                  <c:v>0.02</c:v>
                </c:pt>
                <c:pt idx="22">
                  <c:v>0.01</c:v>
                </c:pt>
                <c:pt idx="23">
                  <c:v>5.0000000000000001E-3</c:v>
                </c:pt>
                <c:pt idx="24">
                  <c:v>2E-3</c:v>
                </c:pt>
              </c:numCache>
            </c:numRef>
          </c:xVal>
          <c:yVal>
            <c:numRef>
              <c:f>'F.23 TW Lab PSD'!$F$7:$F$31</c:f>
              <c:numCache>
                <c:formatCode>General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99</c:v>
                </c:pt>
                <c:pt idx="12">
                  <c:v>98</c:v>
                </c:pt>
                <c:pt idx="13">
                  <c:v>93</c:v>
                </c:pt>
                <c:pt idx="14">
                  <c:v>79</c:v>
                </c:pt>
                <c:pt idx="15">
                  <c:v>72</c:v>
                </c:pt>
                <c:pt idx="16">
                  <c:v>62</c:v>
                </c:pt>
                <c:pt idx="17" formatCode="0">
                  <c:v>43</c:v>
                </c:pt>
                <c:pt idx="18" formatCode="0">
                  <c:v>32.700000000000003</c:v>
                </c:pt>
                <c:pt idx="19" formatCode="0">
                  <c:v>28.9</c:v>
                </c:pt>
                <c:pt idx="20" formatCode="0">
                  <c:v>23</c:v>
                </c:pt>
                <c:pt idx="21" formatCode="0">
                  <c:v>21.3</c:v>
                </c:pt>
                <c:pt idx="22" formatCode="0">
                  <c:v>16.7</c:v>
                </c:pt>
                <c:pt idx="23">
                  <c:v>13</c:v>
                </c:pt>
                <c:pt idx="24">
                  <c:v>9.6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361-47B3-B857-ED84B49FEEC9}"/>
            </c:ext>
          </c:extLst>
        </c:ser>
        <c:ser>
          <c:idx val="3"/>
          <c:order val="3"/>
          <c:tx>
            <c:strRef>
              <c:f>'F.23 TW Lab PSD'!$G$5</c:f>
              <c:strCache>
                <c:ptCount val="1"/>
                <c:pt idx="0">
                  <c:v>TW 80-85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'F.23 TW Lab PSD'!$B$7:$B$31</c:f>
              <c:numCache>
                <c:formatCode>General</c:formatCode>
                <c:ptCount val="25"/>
                <c:pt idx="0">
                  <c:v>152</c:v>
                </c:pt>
                <c:pt idx="1">
                  <c:v>100</c:v>
                </c:pt>
                <c:pt idx="2">
                  <c:v>75</c:v>
                </c:pt>
                <c:pt idx="3">
                  <c:v>50.8</c:v>
                </c:pt>
                <c:pt idx="4">
                  <c:v>38.099999999999994</c:v>
                </c:pt>
                <c:pt idx="5">
                  <c:v>25.4</c:v>
                </c:pt>
                <c:pt idx="6">
                  <c:v>19.049999999999997</c:v>
                </c:pt>
                <c:pt idx="7">
                  <c:v>12.7</c:v>
                </c:pt>
                <c:pt idx="8">
                  <c:v>9.5249999999999986</c:v>
                </c:pt>
                <c:pt idx="9">
                  <c:v>6.4</c:v>
                </c:pt>
                <c:pt idx="10">
                  <c:v>4.75</c:v>
                </c:pt>
                <c:pt idx="11">
                  <c:v>2.36</c:v>
                </c:pt>
                <c:pt idx="12">
                  <c:v>2</c:v>
                </c:pt>
                <c:pt idx="13">
                  <c:v>1.18</c:v>
                </c:pt>
                <c:pt idx="14">
                  <c:v>0.6</c:v>
                </c:pt>
                <c:pt idx="15">
                  <c:v>0.42499999999999999</c:v>
                </c:pt>
                <c:pt idx="16">
                  <c:v>0.3</c:v>
                </c:pt>
                <c:pt idx="17">
                  <c:v>0.15</c:v>
                </c:pt>
                <c:pt idx="18">
                  <c:v>7.4999999999999997E-2</c:v>
                </c:pt>
                <c:pt idx="19">
                  <c:v>0.05</c:v>
                </c:pt>
                <c:pt idx="20">
                  <c:v>2.5000000000000001E-2</c:v>
                </c:pt>
                <c:pt idx="21">
                  <c:v>0.02</c:v>
                </c:pt>
                <c:pt idx="22">
                  <c:v>0.01</c:v>
                </c:pt>
                <c:pt idx="23">
                  <c:v>5.0000000000000001E-3</c:v>
                </c:pt>
                <c:pt idx="24">
                  <c:v>2E-3</c:v>
                </c:pt>
              </c:numCache>
            </c:numRef>
          </c:xVal>
          <c:yVal>
            <c:numRef>
              <c:f>'F.23 TW Lab PSD'!$G$7:$G$31</c:f>
              <c:numCache>
                <c:formatCode>General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99</c:v>
                </c:pt>
                <c:pt idx="11">
                  <c:v>90</c:v>
                </c:pt>
                <c:pt idx="12">
                  <c:v>87</c:v>
                </c:pt>
                <c:pt idx="13">
                  <c:v>79</c:v>
                </c:pt>
                <c:pt idx="14">
                  <c:v>67</c:v>
                </c:pt>
                <c:pt idx="15">
                  <c:v>61</c:v>
                </c:pt>
                <c:pt idx="16">
                  <c:v>54</c:v>
                </c:pt>
                <c:pt idx="17" formatCode="0">
                  <c:v>42</c:v>
                </c:pt>
                <c:pt idx="18" formatCode="0">
                  <c:v>33.799999999999997</c:v>
                </c:pt>
                <c:pt idx="19" formatCode="0">
                  <c:v>29.6</c:v>
                </c:pt>
                <c:pt idx="20" formatCode="0">
                  <c:v>23.1</c:v>
                </c:pt>
                <c:pt idx="21" formatCode="0">
                  <c:v>21.2</c:v>
                </c:pt>
                <c:pt idx="22">
                  <c:v>16</c:v>
                </c:pt>
                <c:pt idx="23" formatCode="0">
                  <c:v>11.8</c:v>
                </c:pt>
                <c:pt idx="24">
                  <c:v>7.6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361-47B3-B857-ED84B49FEEC9}"/>
            </c:ext>
          </c:extLst>
        </c:ser>
        <c:ser>
          <c:idx val="4"/>
          <c:order val="4"/>
          <c:tx>
            <c:strRef>
              <c:f>'F.23 TW Lab PSD'!$H$5</c:f>
              <c:strCache>
                <c:ptCount val="1"/>
                <c:pt idx="0">
                  <c:v>TW 115-118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'F.23 TW Lab PSD'!$B$7:$B$31</c:f>
              <c:numCache>
                <c:formatCode>General</c:formatCode>
                <c:ptCount val="25"/>
                <c:pt idx="0">
                  <c:v>152</c:v>
                </c:pt>
                <c:pt idx="1">
                  <c:v>100</c:v>
                </c:pt>
                <c:pt idx="2">
                  <c:v>75</c:v>
                </c:pt>
                <c:pt idx="3">
                  <c:v>50.8</c:v>
                </c:pt>
                <c:pt idx="4">
                  <c:v>38.099999999999994</c:v>
                </c:pt>
                <c:pt idx="5">
                  <c:v>25.4</c:v>
                </c:pt>
                <c:pt idx="6">
                  <c:v>19.049999999999997</c:v>
                </c:pt>
                <c:pt idx="7">
                  <c:v>12.7</c:v>
                </c:pt>
                <c:pt idx="8">
                  <c:v>9.5249999999999986</c:v>
                </c:pt>
                <c:pt idx="9">
                  <c:v>6.4</c:v>
                </c:pt>
                <c:pt idx="10">
                  <c:v>4.75</c:v>
                </c:pt>
                <c:pt idx="11">
                  <c:v>2.36</c:v>
                </c:pt>
                <c:pt idx="12">
                  <c:v>2</c:v>
                </c:pt>
                <c:pt idx="13">
                  <c:v>1.18</c:v>
                </c:pt>
                <c:pt idx="14">
                  <c:v>0.6</c:v>
                </c:pt>
                <c:pt idx="15">
                  <c:v>0.42499999999999999</c:v>
                </c:pt>
                <c:pt idx="16">
                  <c:v>0.3</c:v>
                </c:pt>
                <c:pt idx="17">
                  <c:v>0.15</c:v>
                </c:pt>
                <c:pt idx="18">
                  <c:v>7.4999999999999997E-2</c:v>
                </c:pt>
                <c:pt idx="19">
                  <c:v>0.05</c:v>
                </c:pt>
                <c:pt idx="20">
                  <c:v>2.5000000000000001E-2</c:v>
                </c:pt>
                <c:pt idx="21">
                  <c:v>0.02</c:v>
                </c:pt>
                <c:pt idx="22">
                  <c:v>0.01</c:v>
                </c:pt>
                <c:pt idx="23">
                  <c:v>5.0000000000000001E-3</c:v>
                </c:pt>
                <c:pt idx="24">
                  <c:v>2E-3</c:v>
                </c:pt>
              </c:numCache>
            </c:numRef>
          </c:xVal>
          <c:yVal>
            <c:numRef>
              <c:f>'F.23 TW Lab PSD'!$H$7:$H$31</c:f>
              <c:numCache>
                <c:formatCode>General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99</c:v>
                </c:pt>
                <c:pt idx="11">
                  <c:v>85</c:v>
                </c:pt>
                <c:pt idx="12">
                  <c:v>81</c:v>
                </c:pt>
                <c:pt idx="13">
                  <c:v>69</c:v>
                </c:pt>
                <c:pt idx="14">
                  <c:v>53</c:v>
                </c:pt>
                <c:pt idx="15">
                  <c:v>47</c:v>
                </c:pt>
                <c:pt idx="16">
                  <c:v>40</c:v>
                </c:pt>
                <c:pt idx="17" formatCode="0">
                  <c:v>30</c:v>
                </c:pt>
                <c:pt idx="18" formatCode="0">
                  <c:v>26</c:v>
                </c:pt>
                <c:pt idx="19" formatCode="0">
                  <c:v>24</c:v>
                </c:pt>
                <c:pt idx="20" formatCode="0">
                  <c:v>20.7</c:v>
                </c:pt>
                <c:pt idx="21" formatCode="0">
                  <c:v>19.7</c:v>
                </c:pt>
                <c:pt idx="22" formatCode="0">
                  <c:v>16.7</c:v>
                </c:pt>
                <c:pt idx="23" formatCode="0">
                  <c:v>13.9</c:v>
                </c:pt>
                <c:pt idx="24" formatCode="0">
                  <c:v>10.5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361-47B3-B857-ED84B49FEEC9}"/>
            </c:ext>
          </c:extLst>
        </c:ser>
        <c:ser>
          <c:idx val="5"/>
          <c:order val="5"/>
          <c:tx>
            <c:strRef>
              <c:f>'F.23 TW Lab PSD'!$I$5</c:f>
              <c:strCache>
                <c:ptCount val="1"/>
                <c:pt idx="0">
                  <c:v>TW 135-145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'F.23 TW Lab PSD'!$B$7:$B$31</c:f>
              <c:numCache>
                <c:formatCode>General</c:formatCode>
                <c:ptCount val="25"/>
                <c:pt idx="0">
                  <c:v>152</c:v>
                </c:pt>
                <c:pt idx="1">
                  <c:v>100</c:v>
                </c:pt>
                <c:pt idx="2">
                  <c:v>75</c:v>
                </c:pt>
                <c:pt idx="3">
                  <c:v>50.8</c:v>
                </c:pt>
                <c:pt idx="4">
                  <c:v>38.099999999999994</c:v>
                </c:pt>
                <c:pt idx="5">
                  <c:v>25.4</c:v>
                </c:pt>
                <c:pt idx="6">
                  <c:v>19.049999999999997</c:v>
                </c:pt>
                <c:pt idx="7">
                  <c:v>12.7</c:v>
                </c:pt>
                <c:pt idx="8">
                  <c:v>9.5249999999999986</c:v>
                </c:pt>
                <c:pt idx="9">
                  <c:v>6.4</c:v>
                </c:pt>
                <c:pt idx="10">
                  <c:v>4.75</c:v>
                </c:pt>
                <c:pt idx="11">
                  <c:v>2.36</c:v>
                </c:pt>
                <c:pt idx="12">
                  <c:v>2</c:v>
                </c:pt>
                <c:pt idx="13">
                  <c:v>1.18</c:v>
                </c:pt>
                <c:pt idx="14">
                  <c:v>0.6</c:v>
                </c:pt>
                <c:pt idx="15">
                  <c:v>0.42499999999999999</c:v>
                </c:pt>
                <c:pt idx="16">
                  <c:v>0.3</c:v>
                </c:pt>
                <c:pt idx="17">
                  <c:v>0.15</c:v>
                </c:pt>
                <c:pt idx="18">
                  <c:v>7.4999999999999997E-2</c:v>
                </c:pt>
                <c:pt idx="19">
                  <c:v>0.05</c:v>
                </c:pt>
                <c:pt idx="20">
                  <c:v>2.5000000000000001E-2</c:v>
                </c:pt>
                <c:pt idx="21">
                  <c:v>0.02</c:v>
                </c:pt>
                <c:pt idx="22">
                  <c:v>0.01</c:v>
                </c:pt>
                <c:pt idx="23">
                  <c:v>5.0000000000000001E-3</c:v>
                </c:pt>
                <c:pt idx="24">
                  <c:v>2E-3</c:v>
                </c:pt>
              </c:numCache>
            </c:numRef>
          </c:xVal>
          <c:yVal>
            <c:numRef>
              <c:f>'F.23 TW Lab PSD'!$I$7:$I$31</c:f>
              <c:numCache>
                <c:formatCode>General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98</c:v>
                </c:pt>
                <c:pt idx="11">
                  <c:v>84</c:v>
                </c:pt>
                <c:pt idx="12">
                  <c:v>79</c:v>
                </c:pt>
                <c:pt idx="13">
                  <c:v>70</c:v>
                </c:pt>
                <c:pt idx="14">
                  <c:v>58</c:v>
                </c:pt>
                <c:pt idx="15">
                  <c:v>52</c:v>
                </c:pt>
                <c:pt idx="16">
                  <c:v>45</c:v>
                </c:pt>
                <c:pt idx="17" formatCode="0">
                  <c:v>32</c:v>
                </c:pt>
                <c:pt idx="18" formatCode="0">
                  <c:v>24.1</c:v>
                </c:pt>
                <c:pt idx="19" formatCode="0">
                  <c:v>20.6</c:v>
                </c:pt>
                <c:pt idx="20" formatCode="0">
                  <c:v>15.4</c:v>
                </c:pt>
                <c:pt idx="21" formatCode="0">
                  <c:v>13.9</c:v>
                </c:pt>
                <c:pt idx="22" formatCode="0">
                  <c:v>10.1</c:v>
                </c:pt>
                <c:pt idx="23">
                  <c:v>7.3</c:v>
                </c:pt>
                <c:pt idx="24">
                  <c:v>5.2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361-47B3-B857-ED84B49FEEC9}"/>
            </c:ext>
          </c:extLst>
        </c:ser>
        <c:ser>
          <c:idx val="6"/>
          <c:order val="6"/>
          <c:tx>
            <c:strRef>
              <c:f>'F.23 TW Lab PSD'!$U$4</c:f>
              <c:strCache>
                <c:ptCount val="1"/>
                <c:pt idx="0">
                  <c:v>Gravel-Sand Division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'F.23 TW Lab PSD'!$V$4:$V$5</c:f>
              <c:numCache>
                <c:formatCode>General</c:formatCode>
                <c:ptCount val="2"/>
                <c:pt idx="0">
                  <c:v>4.75</c:v>
                </c:pt>
                <c:pt idx="1">
                  <c:v>4.75</c:v>
                </c:pt>
              </c:numCache>
            </c:numRef>
          </c:xVal>
          <c:yVal>
            <c:numRef>
              <c:f>'F.23 TW Lab PSD'!$W$4:$W$5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361-47B3-B857-ED84B49FEEC9}"/>
            </c:ext>
          </c:extLst>
        </c:ser>
        <c:ser>
          <c:idx val="7"/>
          <c:order val="7"/>
          <c:tx>
            <c:strRef>
              <c:f>'F.23 TW Lab PSD'!$U$6</c:f>
              <c:strCache>
                <c:ptCount val="1"/>
                <c:pt idx="0">
                  <c:v>Sand - Silt Division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'F.23 TW Lab PSD'!$V$6:$V$7</c:f>
              <c:numCache>
                <c:formatCode>General</c:formatCode>
                <c:ptCount val="2"/>
                <c:pt idx="0">
                  <c:v>7.4999999999999997E-2</c:v>
                </c:pt>
                <c:pt idx="1">
                  <c:v>7.4999999999999997E-2</c:v>
                </c:pt>
              </c:numCache>
            </c:numRef>
          </c:xVal>
          <c:yVal>
            <c:numRef>
              <c:f>'F.23 TW Lab PSD'!$W$6:$W$7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D361-47B3-B857-ED84B49FEEC9}"/>
            </c:ext>
          </c:extLst>
        </c:ser>
        <c:ser>
          <c:idx val="8"/>
          <c:order val="8"/>
          <c:tx>
            <c:strRef>
              <c:f>'F.23 TW Lab PSD'!$U$8</c:f>
              <c:strCache>
                <c:ptCount val="1"/>
                <c:pt idx="0">
                  <c:v>Silt - Clay Division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'F.23 TW Lab PSD'!$V$8:$V$9</c:f>
              <c:numCache>
                <c:formatCode>General</c:formatCode>
                <c:ptCount val="2"/>
                <c:pt idx="0">
                  <c:v>2E-3</c:v>
                </c:pt>
                <c:pt idx="1">
                  <c:v>2E-3</c:v>
                </c:pt>
              </c:numCache>
            </c:numRef>
          </c:xVal>
          <c:yVal>
            <c:numRef>
              <c:f>'F.23 TW Lab PSD'!$W$8:$W$9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D361-47B3-B857-ED84B49FE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487920"/>
        <c:axId val="661485952"/>
      </c:scatterChart>
      <c:valAx>
        <c:axId val="661487920"/>
        <c:scaling>
          <c:logBase val="10"/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Particle Diameter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485952"/>
        <c:crosses val="autoZero"/>
        <c:crossBetween val="midCat"/>
      </c:valAx>
      <c:valAx>
        <c:axId val="66148595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Percent Passing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487920"/>
        <c:crossesAt val="1.0000000000000002E-3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71111111111111E-2"/>
          <c:y val="0.86576403559311188"/>
          <c:w val="0.9356888888888889"/>
          <c:h val="0.12746089665621066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1356080489939"/>
          <c:y val="4.9255009282376278E-2"/>
          <c:w val="0.83097532808398955"/>
          <c:h val="0.75138382092482359"/>
        </c:manualLayout>
      </c:layout>
      <c:scatterChart>
        <c:scatterStyle val="lineMarker"/>
        <c:varyColors val="0"/>
        <c:ser>
          <c:idx val="4"/>
          <c:order val="0"/>
          <c:tx>
            <c:v>Gravel (%)</c:v>
          </c:tx>
          <c:spPr>
            <a:ln w="28575">
              <a:noFill/>
            </a:ln>
          </c:spPr>
          <c:trendline>
            <c:spPr>
              <a:ln>
                <a:solidFill>
                  <a:schemeClr val="accent5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13318534961154274"/>
                  <c:y val="-0.26503664938224186"/>
                </c:manualLayout>
              </c:layout>
              <c:numFmt formatCode="#,##0.00" sourceLinked="0"/>
              <c:spPr>
                <a:solidFill>
                  <a:schemeClr val="accent5">
                    <a:alpha val="50000"/>
                  </a:schemeClr>
                </a:solidFill>
              </c:spPr>
            </c:trendlineLbl>
          </c:trendline>
          <c:xVal>
            <c:numRef>
              <c:f>'T.14, F.24 TW Field vs Lab PSD'!$D$6:$D$11</c:f>
              <c:numCache>
                <c:formatCode>General</c:formatCode>
                <c:ptCount val="6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</c:numCache>
            </c:numRef>
          </c:xVal>
          <c:yVal>
            <c:numRef>
              <c:f>'T.14, F.24 TW Field vs Lab PSD'!$I$6:$I$11</c:f>
              <c:numCache>
                <c:formatCode>General</c:formatCode>
                <c:ptCount val="6"/>
                <c:pt idx="0">
                  <c:v>10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2B-4513-A86B-C0AA76C30FDD}"/>
            </c:ext>
          </c:extLst>
        </c:ser>
        <c:ser>
          <c:idx val="0"/>
          <c:order val="1"/>
          <c:tx>
            <c:v>Sand (%)</c:v>
          </c:tx>
          <c:spPr>
            <a:ln w="28575">
              <a:noFill/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trendline>
            <c:spPr>
              <a:ln>
                <a:solidFill>
                  <a:schemeClr val="accent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7.1072116639694788E-2"/>
                  <c:y val="0.16292015736838866"/>
                </c:manualLayout>
              </c:layout>
              <c:numFmt formatCode="#,##0.00" sourceLinked="0"/>
              <c:spPr>
                <a:solidFill>
                  <a:schemeClr val="accent1">
                    <a:alpha val="50000"/>
                  </a:schemeClr>
                </a:solidFill>
              </c:spPr>
            </c:trendlineLbl>
          </c:trendline>
          <c:xVal>
            <c:numRef>
              <c:f>'T.14, F.24 TW Field vs Lab PSD'!$E$6:$E$11</c:f>
              <c:numCache>
                <c:formatCode>General</c:formatCode>
                <c:ptCount val="6"/>
                <c:pt idx="0">
                  <c:v>70</c:v>
                </c:pt>
                <c:pt idx="1">
                  <c:v>73</c:v>
                </c:pt>
                <c:pt idx="2">
                  <c:v>70</c:v>
                </c:pt>
                <c:pt idx="3">
                  <c:v>68</c:v>
                </c:pt>
                <c:pt idx="4">
                  <c:v>73</c:v>
                </c:pt>
                <c:pt idx="5">
                  <c:v>75</c:v>
                </c:pt>
              </c:numCache>
            </c:numRef>
          </c:xVal>
          <c:yVal>
            <c:numRef>
              <c:f>'T.14, F.24 TW Field vs Lab PSD'!$J$6:$J$11</c:f>
              <c:numCache>
                <c:formatCode>General</c:formatCode>
                <c:ptCount val="6"/>
                <c:pt idx="0">
                  <c:v>65</c:v>
                </c:pt>
                <c:pt idx="1">
                  <c:v>73</c:v>
                </c:pt>
                <c:pt idx="2">
                  <c:v>67</c:v>
                </c:pt>
                <c:pt idx="3">
                  <c:v>65</c:v>
                </c:pt>
                <c:pt idx="4">
                  <c:v>73</c:v>
                </c:pt>
                <c:pt idx="5">
                  <c:v>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2B-4513-A86B-C0AA76C30FDD}"/>
            </c:ext>
          </c:extLst>
        </c:ser>
        <c:ser>
          <c:idx val="1"/>
          <c:order val="2"/>
          <c:tx>
            <c:v>Silt (%)</c:v>
          </c:tx>
          <c:spPr>
            <a:ln w="28575">
              <a:noFill/>
            </a:ln>
          </c:spPr>
          <c:marker>
            <c:spPr>
              <a:solidFill>
                <a:schemeClr val="accent2"/>
              </a:solidFill>
            </c:spPr>
          </c:marker>
          <c:trendline>
            <c:spPr>
              <a:ln>
                <a:solidFill>
                  <a:schemeClr val="accent2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26684401408758424"/>
                  <c:y val="1.1423991208416022E-2"/>
                </c:manualLayout>
              </c:layout>
              <c:numFmt formatCode="#,##0.00" sourceLinked="0"/>
              <c:spPr>
                <a:solidFill>
                  <a:schemeClr val="accent2">
                    <a:alpha val="50000"/>
                  </a:schemeClr>
                </a:solidFill>
              </c:spPr>
            </c:trendlineLbl>
          </c:trendline>
          <c:xVal>
            <c:numRef>
              <c:f>'T.14, F.24 TW Field vs Lab PSD'!$F$6:$F$11</c:f>
              <c:numCache>
                <c:formatCode>General</c:formatCode>
                <c:ptCount val="6"/>
                <c:pt idx="0">
                  <c:v>18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18</c:v>
                </c:pt>
                <c:pt idx="5">
                  <c:v>15</c:v>
                </c:pt>
              </c:numCache>
            </c:numRef>
          </c:xVal>
          <c:yVal>
            <c:numRef>
              <c:f>'T.14, F.24 TW Field vs Lab PSD'!$K$6:$K$11</c:f>
              <c:numCache>
                <c:formatCode>0</c:formatCode>
                <c:ptCount val="6"/>
                <c:pt idx="0">
                  <c:v>19.399999999999999</c:v>
                </c:pt>
                <c:pt idx="1">
                  <c:v>18.3</c:v>
                </c:pt>
                <c:pt idx="2">
                  <c:v>23.4</c:v>
                </c:pt>
                <c:pt idx="3">
                  <c:v>26.4</c:v>
                </c:pt>
                <c:pt idx="4">
                  <c:v>15.5</c:v>
                </c:pt>
                <c:pt idx="5">
                  <c:v>18.8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9A2B-4513-A86B-C0AA76C30FDD}"/>
            </c:ext>
          </c:extLst>
        </c:ser>
        <c:ser>
          <c:idx val="2"/>
          <c:order val="3"/>
          <c:tx>
            <c:v>Clay (%)</c:v>
          </c:tx>
          <c:spPr>
            <a:ln w="28575">
              <a:noFill/>
            </a:ln>
          </c:spPr>
          <c:trendline>
            <c:spPr>
              <a:ln>
                <a:solidFill>
                  <a:schemeClr val="accent3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24310206507205467"/>
                  <c:y val="2.1902407016196147E-2"/>
                </c:manualLayout>
              </c:layout>
              <c:numFmt formatCode="#,##0.00" sourceLinked="0"/>
              <c:spPr>
                <a:solidFill>
                  <a:schemeClr val="accent3">
                    <a:alpha val="50000"/>
                  </a:schemeClr>
                </a:solidFill>
              </c:spPr>
            </c:trendlineLbl>
          </c:trendline>
          <c:xVal>
            <c:numRef>
              <c:f>'T.14, F.24 TW Field vs Lab PSD'!$G$6:$G$11</c:f>
              <c:numCache>
                <c:formatCode>General</c:formatCode>
                <c:ptCount val="6"/>
                <c:pt idx="0">
                  <c:v>7</c:v>
                </c:pt>
                <c:pt idx="1">
                  <c:v>7</c:v>
                </c:pt>
                <c:pt idx="2">
                  <c:v>10</c:v>
                </c:pt>
                <c:pt idx="3">
                  <c:v>10</c:v>
                </c:pt>
                <c:pt idx="4">
                  <c:v>7</c:v>
                </c:pt>
                <c:pt idx="5">
                  <c:v>5</c:v>
                </c:pt>
              </c:numCache>
            </c:numRef>
          </c:xVal>
          <c:yVal>
            <c:numRef>
              <c:f>'T.14, F.24 TW Field vs Lab PSD'!$L$6:$L$11</c:f>
              <c:numCache>
                <c:formatCode>0</c:formatCode>
                <c:ptCount val="6"/>
                <c:pt idx="0">
                  <c:v>5.6</c:v>
                </c:pt>
                <c:pt idx="1">
                  <c:v>5.7</c:v>
                </c:pt>
                <c:pt idx="2">
                  <c:v>9.6</c:v>
                </c:pt>
                <c:pt idx="3">
                  <c:v>7.6</c:v>
                </c:pt>
                <c:pt idx="4">
                  <c:v>10.5</c:v>
                </c:pt>
                <c:pt idx="5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2B-4513-A86B-C0AA76C30FDD}"/>
            </c:ext>
          </c:extLst>
        </c:ser>
        <c:ser>
          <c:idx val="3"/>
          <c:order val="4"/>
          <c:tx>
            <c:v>Fines (%)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trendline>
            <c:spPr>
              <a:ln>
                <a:solidFill>
                  <a:schemeClr val="accent6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7.4181792758702056E-2"/>
                  <c:y val="-0.10489085205812688"/>
                </c:manualLayout>
              </c:layout>
              <c:numFmt formatCode="#,##0.00" sourceLinked="0"/>
              <c:spPr>
                <a:solidFill>
                  <a:schemeClr val="accent6">
                    <a:alpha val="50000"/>
                  </a:schemeClr>
                </a:solidFill>
              </c:spPr>
            </c:trendlineLbl>
          </c:trendline>
          <c:xVal>
            <c:numRef>
              <c:f>'T.14, F.24 TW Field vs Lab PSD'!$H$6:$H$11</c:f>
              <c:numCache>
                <c:formatCode>General</c:formatCode>
                <c:ptCount val="6"/>
                <c:pt idx="0">
                  <c:v>25</c:v>
                </c:pt>
                <c:pt idx="1">
                  <c:v>25</c:v>
                </c:pt>
                <c:pt idx="2">
                  <c:v>30</c:v>
                </c:pt>
                <c:pt idx="3">
                  <c:v>30</c:v>
                </c:pt>
                <c:pt idx="4">
                  <c:v>25</c:v>
                </c:pt>
                <c:pt idx="5">
                  <c:v>20</c:v>
                </c:pt>
              </c:numCache>
            </c:numRef>
          </c:xVal>
          <c:yVal>
            <c:numRef>
              <c:f>'T.14, F.24 TW Field vs Lab PSD'!$M$6:$M$11</c:f>
              <c:numCache>
                <c:formatCode>General</c:formatCode>
                <c:ptCount val="6"/>
                <c:pt idx="0">
                  <c:v>25</c:v>
                </c:pt>
                <c:pt idx="1">
                  <c:v>24</c:v>
                </c:pt>
                <c:pt idx="2">
                  <c:v>33</c:v>
                </c:pt>
                <c:pt idx="3">
                  <c:v>34</c:v>
                </c:pt>
                <c:pt idx="4">
                  <c:v>26</c:v>
                </c:pt>
                <c:pt idx="5">
                  <c:v>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A2B-4513-A86B-C0AA76C30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09312"/>
        <c:axId val="89858816"/>
        <c:extLst/>
      </c:scatterChart>
      <c:valAx>
        <c:axId val="8730931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Field Estimated Particle Size Distribution (%)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9858816"/>
        <c:crosses val="autoZero"/>
        <c:crossBetween val="midCat"/>
        <c:minorUnit val="5"/>
      </c:valAx>
      <c:valAx>
        <c:axId val="89858816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Laboratory Measured Particle Size Distribution (%)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309312"/>
        <c:crosses val="autoZero"/>
        <c:crossBetween val="midCat"/>
        <c:minorUnit val="5"/>
      </c:valAx>
      <c:spPr>
        <a:solidFill>
          <a:schemeClr val="bg1"/>
        </a:solidFill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2.0869025667019151E-2"/>
          <c:y val="0.91861703262701921"/>
          <c:w val="0.96359265091863522"/>
          <c:h val="5.7802264046262507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solidFill>
      <a:srgbClr val="FFFFCC"/>
    </a:solidFill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1907261592301"/>
          <c:y val="3.7262872628726289E-2"/>
          <c:w val="0.84083149606299212"/>
          <c:h val="0.7126077609201287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'F.25 MW Lab PSD'!$D$5</c:f>
              <c:strCache>
                <c:ptCount val="1"/>
                <c:pt idx="0">
                  <c:v>MW-2 50-52.5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'F.25 MW Lab PSD'!$B$7:$B$31</c:f>
              <c:numCache>
                <c:formatCode>General</c:formatCode>
                <c:ptCount val="25"/>
                <c:pt idx="0">
                  <c:v>152</c:v>
                </c:pt>
                <c:pt idx="1">
                  <c:v>100</c:v>
                </c:pt>
                <c:pt idx="2">
                  <c:v>75</c:v>
                </c:pt>
                <c:pt idx="3">
                  <c:v>50.8</c:v>
                </c:pt>
                <c:pt idx="4">
                  <c:v>38.099999999999994</c:v>
                </c:pt>
                <c:pt idx="5">
                  <c:v>25.4</c:v>
                </c:pt>
                <c:pt idx="6">
                  <c:v>19.049999999999997</c:v>
                </c:pt>
                <c:pt idx="7">
                  <c:v>12.7</c:v>
                </c:pt>
                <c:pt idx="8">
                  <c:v>9.5249999999999986</c:v>
                </c:pt>
                <c:pt idx="9">
                  <c:v>6.4</c:v>
                </c:pt>
                <c:pt idx="10">
                  <c:v>4.75</c:v>
                </c:pt>
                <c:pt idx="11">
                  <c:v>2.36</c:v>
                </c:pt>
                <c:pt idx="12">
                  <c:v>2</c:v>
                </c:pt>
                <c:pt idx="13">
                  <c:v>1.18</c:v>
                </c:pt>
                <c:pt idx="14">
                  <c:v>0.6</c:v>
                </c:pt>
                <c:pt idx="15">
                  <c:v>0.42499999999999999</c:v>
                </c:pt>
                <c:pt idx="16">
                  <c:v>0.3</c:v>
                </c:pt>
                <c:pt idx="17">
                  <c:v>0.15</c:v>
                </c:pt>
                <c:pt idx="18">
                  <c:v>7.4999999999999997E-2</c:v>
                </c:pt>
                <c:pt idx="19">
                  <c:v>0.05</c:v>
                </c:pt>
                <c:pt idx="20">
                  <c:v>2.5000000000000001E-2</c:v>
                </c:pt>
                <c:pt idx="21">
                  <c:v>0.02</c:v>
                </c:pt>
                <c:pt idx="22">
                  <c:v>0.01</c:v>
                </c:pt>
                <c:pt idx="23">
                  <c:v>5.0000000000000001E-3</c:v>
                </c:pt>
                <c:pt idx="24">
                  <c:v>2E-3</c:v>
                </c:pt>
              </c:numCache>
            </c:numRef>
          </c:xVal>
          <c:yVal>
            <c:numRef>
              <c:f>'F.25 MW Lab PSD'!$D$7:$D$31</c:f>
              <c:numCache>
                <c:formatCode>0</c:formatCode>
                <c:ptCount val="25"/>
                <c:pt idx="0">
                  <c:v>99.999999999999986</c:v>
                </c:pt>
                <c:pt idx="1">
                  <c:v>99.999999999999986</c:v>
                </c:pt>
                <c:pt idx="2">
                  <c:v>99.999999999999986</c:v>
                </c:pt>
                <c:pt idx="3">
                  <c:v>99.999999999999986</c:v>
                </c:pt>
                <c:pt idx="4">
                  <c:v>99.999999999999986</c:v>
                </c:pt>
                <c:pt idx="5">
                  <c:v>99.999999999999986</c:v>
                </c:pt>
                <c:pt idx="6">
                  <c:v>99.874621049246542</c:v>
                </c:pt>
                <c:pt idx="7">
                  <c:v>99.16756598270247</c:v>
                </c:pt>
                <c:pt idx="8">
                  <c:v>98.092595634439235</c:v>
                </c:pt>
                <c:pt idx="9">
                  <c:v>95.599404367817272</c:v>
                </c:pt>
                <c:pt idx="10">
                  <c:v>92.201840341662162</c:v>
                </c:pt>
                <c:pt idx="11">
                  <c:v>79.207648101279531</c:v>
                </c:pt>
                <c:pt idx="12">
                  <c:v>74.876935818697092</c:v>
                </c:pt>
                <c:pt idx="13">
                  <c:v>65.5762516543857</c:v>
                </c:pt>
                <c:pt idx="14">
                  <c:v>52.269511485144513</c:v>
                </c:pt>
                <c:pt idx="15">
                  <c:v>46.388008879180781</c:v>
                </c:pt>
                <c:pt idx="16">
                  <c:v>38.477961990465985</c:v>
                </c:pt>
                <c:pt idx="17">
                  <c:v>25.911193949523952</c:v>
                </c:pt>
                <c:pt idx="18">
                  <c:v>19.302477355404168</c:v>
                </c:pt>
                <c:pt idx="19" formatCode="0.0">
                  <c:v>16.250798875676491</c:v>
                </c:pt>
                <c:pt idx="20" formatCode="0.0">
                  <c:v>12.025432311783021</c:v>
                </c:pt>
                <c:pt idx="21" formatCode="0.0">
                  <c:v>10.889853425975513</c:v>
                </c:pt>
                <c:pt idx="22" formatCode="0.0">
                  <c:v>7.9032481349595676</c:v>
                </c:pt>
                <c:pt idx="23" formatCode="0.0">
                  <c:v>5.4971789126639248</c:v>
                </c:pt>
                <c:pt idx="24" formatCode="0.0">
                  <c:v>2.6855705735193962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62-440F-87E6-05FF2FF8DE9B}"/>
            </c:ext>
          </c:extLst>
        </c:ser>
        <c:ser>
          <c:idx val="1"/>
          <c:order val="1"/>
          <c:tx>
            <c:strRef>
              <c:f>'F.25 MW Lab PSD'!$E$5</c:f>
              <c:strCache>
                <c:ptCount val="1"/>
                <c:pt idx="0">
                  <c:v>MW-2 122.5-125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'F.25 MW Lab PSD'!$B$7:$B$31</c:f>
              <c:numCache>
                <c:formatCode>General</c:formatCode>
                <c:ptCount val="25"/>
                <c:pt idx="0">
                  <c:v>152</c:v>
                </c:pt>
                <c:pt idx="1">
                  <c:v>100</c:v>
                </c:pt>
                <c:pt idx="2">
                  <c:v>75</c:v>
                </c:pt>
                <c:pt idx="3">
                  <c:v>50.8</c:v>
                </c:pt>
                <c:pt idx="4">
                  <c:v>38.099999999999994</c:v>
                </c:pt>
                <c:pt idx="5">
                  <c:v>25.4</c:v>
                </c:pt>
                <c:pt idx="6">
                  <c:v>19.049999999999997</c:v>
                </c:pt>
                <c:pt idx="7">
                  <c:v>12.7</c:v>
                </c:pt>
                <c:pt idx="8">
                  <c:v>9.5249999999999986</c:v>
                </c:pt>
                <c:pt idx="9">
                  <c:v>6.4</c:v>
                </c:pt>
                <c:pt idx="10">
                  <c:v>4.75</c:v>
                </c:pt>
                <c:pt idx="11">
                  <c:v>2.36</c:v>
                </c:pt>
                <c:pt idx="12">
                  <c:v>2</c:v>
                </c:pt>
                <c:pt idx="13">
                  <c:v>1.18</c:v>
                </c:pt>
                <c:pt idx="14">
                  <c:v>0.6</c:v>
                </c:pt>
                <c:pt idx="15">
                  <c:v>0.42499999999999999</c:v>
                </c:pt>
                <c:pt idx="16">
                  <c:v>0.3</c:v>
                </c:pt>
                <c:pt idx="17">
                  <c:v>0.15</c:v>
                </c:pt>
                <c:pt idx="18">
                  <c:v>7.4999999999999997E-2</c:v>
                </c:pt>
                <c:pt idx="19">
                  <c:v>0.05</c:v>
                </c:pt>
                <c:pt idx="20">
                  <c:v>2.5000000000000001E-2</c:v>
                </c:pt>
                <c:pt idx="21">
                  <c:v>0.02</c:v>
                </c:pt>
                <c:pt idx="22">
                  <c:v>0.01</c:v>
                </c:pt>
                <c:pt idx="23">
                  <c:v>5.0000000000000001E-3</c:v>
                </c:pt>
                <c:pt idx="24">
                  <c:v>2E-3</c:v>
                </c:pt>
              </c:numCache>
            </c:numRef>
          </c:xVal>
          <c:yVal>
            <c:numRef>
              <c:f>'F.25 MW Lab PSD'!$E$7:$E$31</c:f>
              <c:numCache>
                <c:formatCode>0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99.055246898459345</c:v>
                </c:pt>
                <c:pt idx="6">
                  <c:v>98.8806043429407</c:v>
                </c:pt>
                <c:pt idx="7">
                  <c:v>98.567089393877097</c:v>
                </c:pt>
                <c:pt idx="8">
                  <c:v>97.990558547948041</c:v>
                </c:pt>
                <c:pt idx="9">
                  <c:v>96.883787653938285</c:v>
                </c:pt>
                <c:pt idx="10">
                  <c:v>95.480334828264304</c:v>
                </c:pt>
                <c:pt idx="11">
                  <c:v>85.155382780914664</c:v>
                </c:pt>
                <c:pt idx="12">
                  <c:v>80.92819128649333</c:v>
                </c:pt>
                <c:pt idx="13">
                  <c:v>72.453550902669733</c:v>
                </c:pt>
                <c:pt idx="14">
                  <c:v>62.552346054235798</c:v>
                </c:pt>
                <c:pt idx="15">
                  <c:v>58.329150262963701</c:v>
                </c:pt>
                <c:pt idx="16">
                  <c:v>52.961878019875421</c:v>
                </c:pt>
                <c:pt idx="17">
                  <c:v>43.653897998309155</c:v>
                </c:pt>
                <c:pt idx="18">
                  <c:v>37.933515739228227</c:v>
                </c:pt>
                <c:pt idx="19" formatCode="0.0">
                  <c:v>34.441040505167315</c:v>
                </c:pt>
                <c:pt idx="20" formatCode="0.0">
                  <c:v>29.415017529251724</c:v>
                </c:pt>
                <c:pt idx="21" formatCode="0.0">
                  <c:v>28.026487861109267</c:v>
                </c:pt>
                <c:pt idx="22" formatCode="0.0">
                  <c:v>24.335075050309669</c:v>
                </c:pt>
                <c:pt idx="23" formatCode="0.0">
                  <c:v>21.446508795447517</c:v>
                </c:pt>
                <c:pt idx="24" formatCode="0.0">
                  <c:v>18.557536437288732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62-440F-87E6-05FF2FF8DE9B}"/>
            </c:ext>
          </c:extLst>
        </c:ser>
        <c:ser>
          <c:idx val="2"/>
          <c:order val="2"/>
          <c:tx>
            <c:strRef>
              <c:f>'F.25 MW Lab PSD'!$F$5</c:f>
              <c:strCache>
                <c:ptCount val="1"/>
                <c:pt idx="0">
                  <c:v>MW-2 130-132.5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'F.25 MW Lab PSD'!$B$7:$B$31</c:f>
              <c:numCache>
                <c:formatCode>General</c:formatCode>
                <c:ptCount val="25"/>
                <c:pt idx="0">
                  <c:v>152</c:v>
                </c:pt>
                <c:pt idx="1">
                  <c:v>100</c:v>
                </c:pt>
                <c:pt idx="2">
                  <c:v>75</c:v>
                </c:pt>
                <c:pt idx="3">
                  <c:v>50.8</c:v>
                </c:pt>
                <c:pt idx="4">
                  <c:v>38.099999999999994</c:v>
                </c:pt>
                <c:pt idx="5">
                  <c:v>25.4</c:v>
                </c:pt>
                <c:pt idx="6">
                  <c:v>19.049999999999997</c:v>
                </c:pt>
                <c:pt idx="7">
                  <c:v>12.7</c:v>
                </c:pt>
                <c:pt idx="8">
                  <c:v>9.5249999999999986</c:v>
                </c:pt>
                <c:pt idx="9">
                  <c:v>6.4</c:v>
                </c:pt>
                <c:pt idx="10">
                  <c:v>4.75</c:v>
                </c:pt>
                <c:pt idx="11">
                  <c:v>2.36</c:v>
                </c:pt>
                <c:pt idx="12">
                  <c:v>2</c:v>
                </c:pt>
                <c:pt idx="13">
                  <c:v>1.18</c:v>
                </c:pt>
                <c:pt idx="14">
                  <c:v>0.6</c:v>
                </c:pt>
                <c:pt idx="15">
                  <c:v>0.42499999999999999</c:v>
                </c:pt>
                <c:pt idx="16">
                  <c:v>0.3</c:v>
                </c:pt>
                <c:pt idx="17">
                  <c:v>0.15</c:v>
                </c:pt>
                <c:pt idx="18">
                  <c:v>7.4999999999999997E-2</c:v>
                </c:pt>
                <c:pt idx="19">
                  <c:v>0.05</c:v>
                </c:pt>
                <c:pt idx="20">
                  <c:v>2.5000000000000001E-2</c:v>
                </c:pt>
                <c:pt idx="21">
                  <c:v>0.02</c:v>
                </c:pt>
                <c:pt idx="22">
                  <c:v>0.01</c:v>
                </c:pt>
                <c:pt idx="23">
                  <c:v>5.0000000000000001E-3</c:v>
                </c:pt>
                <c:pt idx="24">
                  <c:v>2E-3</c:v>
                </c:pt>
              </c:numCache>
            </c:numRef>
          </c:xVal>
          <c:yVal>
            <c:numRef>
              <c:f>'F.25 MW Lab PSD'!$F$7:$F$31</c:f>
              <c:numCache>
                <c:formatCode>0</c:formatCode>
                <c:ptCount val="25"/>
                <c:pt idx="0">
                  <c:v>99.999999999999972</c:v>
                </c:pt>
                <c:pt idx="1">
                  <c:v>99.999999999999972</c:v>
                </c:pt>
                <c:pt idx="2">
                  <c:v>99.999999999999972</c:v>
                </c:pt>
                <c:pt idx="3">
                  <c:v>99.999999999999972</c:v>
                </c:pt>
                <c:pt idx="4">
                  <c:v>99.999999999999972</c:v>
                </c:pt>
                <c:pt idx="5">
                  <c:v>99.419148793375584</c:v>
                </c:pt>
                <c:pt idx="6">
                  <c:v>99.419148793375584</c:v>
                </c:pt>
                <c:pt idx="7">
                  <c:v>99.419148793375584</c:v>
                </c:pt>
                <c:pt idx="8">
                  <c:v>99.218714222075604</c:v>
                </c:pt>
                <c:pt idx="9">
                  <c:v>97.952704021721715</c:v>
                </c:pt>
                <c:pt idx="10">
                  <c:v>95.24479205844456</c:v>
                </c:pt>
                <c:pt idx="11">
                  <c:v>82.62968557091169</c:v>
                </c:pt>
                <c:pt idx="12">
                  <c:v>80.87690569740073</c:v>
                </c:pt>
                <c:pt idx="13">
                  <c:v>72.305203010467096</c:v>
                </c:pt>
                <c:pt idx="14">
                  <c:v>60.697688955244402</c:v>
                </c:pt>
                <c:pt idx="15">
                  <c:v>54.145281612828754</c:v>
                </c:pt>
                <c:pt idx="16">
                  <c:v>45.697209253110472</c:v>
                </c:pt>
                <c:pt idx="17">
                  <c:v>30.985200314479133</c:v>
                </c:pt>
                <c:pt idx="18">
                  <c:v>22.921755639430945</c:v>
                </c:pt>
                <c:pt idx="19" formatCode="0.0">
                  <c:v>19.82802320667744</c:v>
                </c:pt>
                <c:pt idx="20" formatCode="0.0">
                  <c:v>15.613452125675071</c:v>
                </c:pt>
                <c:pt idx="21" formatCode="0.0">
                  <c:v>14.483311775578681</c:v>
                </c:pt>
                <c:pt idx="22" formatCode="0.0">
                  <c:v>11.443148684803003</c:v>
                </c:pt>
                <c:pt idx="23" formatCode="0.0">
                  <c:v>8.7611177029420837</c:v>
                </c:pt>
                <c:pt idx="24" formatCode="0.0">
                  <c:v>4.9890897361986219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562-440F-87E6-05FF2FF8DE9B}"/>
            </c:ext>
          </c:extLst>
        </c:ser>
        <c:ser>
          <c:idx val="3"/>
          <c:order val="3"/>
          <c:tx>
            <c:strRef>
              <c:f>'F.25 MW Lab PSD'!$G$5</c:f>
              <c:strCache>
                <c:ptCount val="1"/>
                <c:pt idx="0">
                  <c:v>MW-2 157.5-160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'F.25 MW Lab PSD'!$B$7:$B$31</c:f>
              <c:numCache>
                <c:formatCode>General</c:formatCode>
                <c:ptCount val="25"/>
                <c:pt idx="0">
                  <c:v>152</c:v>
                </c:pt>
                <c:pt idx="1">
                  <c:v>100</c:v>
                </c:pt>
                <c:pt idx="2">
                  <c:v>75</c:v>
                </c:pt>
                <c:pt idx="3">
                  <c:v>50.8</c:v>
                </c:pt>
                <c:pt idx="4">
                  <c:v>38.099999999999994</c:v>
                </c:pt>
                <c:pt idx="5">
                  <c:v>25.4</c:v>
                </c:pt>
                <c:pt idx="6">
                  <c:v>19.049999999999997</c:v>
                </c:pt>
                <c:pt idx="7">
                  <c:v>12.7</c:v>
                </c:pt>
                <c:pt idx="8">
                  <c:v>9.5249999999999986</c:v>
                </c:pt>
                <c:pt idx="9">
                  <c:v>6.4</c:v>
                </c:pt>
                <c:pt idx="10">
                  <c:v>4.75</c:v>
                </c:pt>
                <c:pt idx="11">
                  <c:v>2.36</c:v>
                </c:pt>
                <c:pt idx="12">
                  <c:v>2</c:v>
                </c:pt>
                <c:pt idx="13">
                  <c:v>1.18</c:v>
                </c:pt>
                <c:pt idx="14">
                  <c:v>0.6</c:v>
                </c:pt>
                <c:pt idx="15">
                  <c:v>0.42499999999999999</c:v>
                </c:pt>
                <c:pt idx="16">
                  <c:v>0.3</c:v>
                </c:pt>
                <c:pt idx="17">
                  <c:v>0.15</c:v>
                </c:pt>
                <c:pt idx="18">
                  <c:v>7.4999999999999997E-2</c:v>
                </c:pt>
                <c:pt idx="19">
                  <c:v>0.05</c:v>
                </c:pt>
                <c:pt idx="20">
                  <c:v>2.5000000000000001E-2</c:v>
                </c:pt>
                <c:pt idx="21">
                  <c:v>0.02</c:v>
                </c:pt>
                <c:pt idx="22">
                  <c:v>0.01</c:v>
                </c:pt>
                <c:pt idx="23">
                  <c:v>5.0000000000000001E-3</c:v>
                </c:pt>
                <c:pt idx="24">
                  <c:v>2E-3</c:v>
                </c:pt>
              </c:numCache>
            </c:numRef>
          </c:xVal>
          <c:yVal>
            <c:numRef>
              <c:f>'F.25 MW Lab PSD'!$G$7:$G$31</c:f>
              <c:numCache>
                <c:formatCode>0</c:formatCode>
                <c:ptCount val="25"/>
                <c:pt idx="0">
                  <c:v>99.999999999999986</c:v>
                </c:pt>
                <c:pt idx="1">
                  <c:v>99.999999999999986</c:v>
                </c:pt>
                <c:pt idx="2">
                  <c:v>99.999999999999986</c:v>
                </c:pt>
                <c:pt idx="3">
                  <c:v>99.999999999999986</c:v>
                </c:pt>
                <c:pt idx="4">
                  <c:v>99.999999999999986</c:v>
                </c:pt>
                <c:pt idx="5">
                  <c:v>99.999999999999986</c:v>
                </c:pt>
                <c:pt idx="6">
                  <c:v>99.999999999999986</c:v>
                </c:pt>
                <c:pt idx="7">
                  <c:v>99.812570605258344</c:v>
                </c:pt>
                <c:pt idx="8">
                  <c:v>99.517165580937274</c:v>
                </c:pt>
                <c:pt idx="9">
                  <c:v>98.221458025984148</c:v>
                </c:pt>
                <c:pt idx="10">
                  <c:v>95.004599174929112</c:v>
                </c:pt>
                <c:pt idx="11">
                  <c:v>81.197979520970975</c:v>
                </c:pt>
                <c:pt idx="12">
                  <c:v>78.484327849276681</c:v>
                </c:pt>
                <c:pt idx="13">
                  <c:v>63.306419383359028</c:v>
                </c:pt>
                <c:pt idx="14">
                  <c:v>51.282876242097267</c:v>
                </c:pt>
                <c:pt idx="15">
                  <c:v>46.716305521047261</c:v>
                </c:pt>
                <c:pt idx="16">
                  <c:v>41.423834829888136</c:v>
                </c:pt>
                <c:pt idx="17">
                  <c:v>31.987135218469749</c:v>
                </c:pt>
                <c:pt idx="18">
                  <c:v>25.797188200630284</c:v>
                </c:pt>
                <c:pt idx="19" formatCode="0.0">
                  <c:v>22.017047302376326</c:v>
                </c:pt>
                <c:pt idx="20" formatCode="0.0">
                  <c:v>16.977270543484767</c:v>
                </c:pt>
                <c:pt idx="21" formatCode="0.0">
                  <c:v>15.638482742801271</c:v>
                </c:pt>
                <c:pt idx="22" formatCode="0.0">
                  <c:v>11.989279131284309</c:v>
                </c:pt>
                <c:pt idx="23" formatCode="0.0">
                  <c:v>8.5485290143470891</c:v>
                </c:pt>
                <c:pt idx="24" formatCode="0.0">
                  <c:v>3.0853567244181384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562-440F-87E6-05FF2FF8DE9B}"/>
            </c:ext>
          </c:extLst>
        </c:ser>
        <c:ser>
          <c:idx val="4"/>
          <c:order val="4"/>
          <c:tx>
            <c:strRef>
              <c:f>'F.25 MW Lab PSD'!$H$5</c:f>
              <c:strCache>
                <c:ptCount val="1"/>
                <c:pt idx="0">
                  <c:v>MW-2 197.5-200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'F.25 MW Lab PSD'!$B$7:$B$31</c:f>
              <c:numCache>
                <c:formatCode>General</c:formatCode>
                <c:ptCount val="25"/>
                <c:pt idx="0">
                  <c:v>152</c:v>
                </c:pt>
                <c:pt idx="1">
                  <c:v>100</c:v>
                </c:pt>
                <c:pt idx="2">
                  <c:v>75</c:v>
                </c:pt>
                <c:pt idx="3">
                  <c:v>50.8</c:v>
                </c:pt>
                <c:pt idx="4">
                  <c:v>38.099999999999994</c:v>
                </c:pt>
                <c:pt idx="5">
                  <c:v>25.4</c:v>
                </c:pt>
                <c:pt idx="6">
                  <c:v>19.049999999999997</c:v>
                </c:pt>
                <c:pt idx="7">
                  <c:v>12.7</c:v>
                </c:pt>
                <c:pt idx="8">
                  <c:v>9.5249999999999986</c:v>
                </c:pt>
                <c:pt idx="9">
                  <c:v>6.4</c:v>
                </c:pt>
                <c:pt idx="10">
                  <c:v>4.75</c:v>
                </c:pt>
                <c:pt idx="11">
                  <c:v>2.36</c:v>
                </c:pt>
                <c:pt idx="12">
                  <c:v>2</c:v>
                </c:pt>
                <c:pt idx="13">
                  <c:v>1.18</c:v>
                </c:pt>
                <c:pt idx="14">
                  <c:v>0.6</c:v>
                </c:pt>
                <c:pt idx="15">
                  <c:v>0.42499999999999999</c:v>
                </c:pt>
                <c:pt idx="16">
                  <c:v>0.3</c:v>
                </c:pt>
                <c:pt idx="17">
                  <c:v>0.15</c:v>
                </c:pt>
                <c:pt idx="18">
                  <c:v>7.4999999999999997E-2</c:v>
                </c:pt>
                <c:pt idx="19">
                  <c:v>0.05</c:v>
                </c:pt>
                <c:pt idx="20">
                  <c:v>2.5000000000000001E-2</c:v>
                </c:pt>
                <c:pt idx="21">
                  <c:v>0.02</c:v>
                </c:pt>
                <c:pt idx="22">
                  <c:v>0.01</c:v>
                </c:pt>
                <c:pt idx="23">
                  <c:v>5.0000000000000001E-3</c:v>
                </c:pt>
                <c:pt idx="24">
                  <c:v>2E-3</c:v>
                </c:pt>
              </c:numCache>
            </c:numRef>
          </c:xVal>
          <c:yVal>
            <c:numRef>
              <c:f>'F.25 MW Lab PSD'!$H$7:$H$31</c:f>
              <c:numCache>
                <c:formatCode>0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99.783939102964041</c:v>
                </c:pt>
                <c:pt idx="8">
                  <c:v>99.097390458176832</c:v>
                </c:pt>
                <c:pt idx="9">
                  <c:v>96.532929343824662</c:v>
                </c:pt>
                <c:pt idx="10">
                  <c:v>92.502484946779845</c:v>
                </c:pt>
                <c:pt idx="11">
                  <c:v>79.090555244789996</c:v>
                </c:pt>
                <c:pt idx="12">
                  <c:v>77.208604253785097</c:v>
                </c:pt>
                <c:pt idx="13">
                  <c:v>67.329033971493345</c:v>
                </c:pt>
                <c:pt idx="14">
                  <c:v>56.804583122472373</c:v>
                </c:pt>
                <c:pt idx="15">
                  <c:v>52.058262151345282</c:v>
                </c:pt>
                <c:pt idx="16">
                  <c:v>45.867408710744719</c:v>
                </c:pt>
                <c:pt idx="17">
                  <c:v>33.627575554224016</c:v>
                </c:pt>
                <c:pt idx="18">
                  <c:v>25.747135028792879</c:v>
                </c:pt>
                <c:pt idx="19" formatCode="0.0">
                  <c:v>22.12540592338992</c:v>
                </c:pt>
                <c:pt idx="20" formatCode="0.0">
                  <c:v>16.857326904393478</c:v>
                </c:pt>
                <c:pt idx="21" formatCode="0.0">
                  <c:v>15.371229197433136</c:v>
                </c:pt>
                <c:pt idx="22" formatCode="0.0">
                  <c:v>11.262849430440175</c:v>
                </c:pt>
                <c:pt idx="23" formatCode="0.0">
                  <c:v>7.7050060906562079</c:v>
                </c:pt>
                <c:pt idx="24" formatCode="0.0">
                  <c:v>3.3684275471703744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562-440F-87E6-05FF2FF8DE9B}"/>
            </c:ext>
          </c:extLst>
        </c:ser>
        <c:ser>
          <c:idx val="6"/>
          <c:order val="5"/>
          <c:tx>
            <c:strRef>
              <c:f>'F.25 MW Lab PSD'!$T$4</c:f>
              <c:strCache>
                <c:ptCount val="1"/>
                <c:pt idx="0">
                  <c:v>Gravel-Sand Division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'F.25 MW Lab PSD'!$U$4:$U$5</c:f>
              <c:numCache>
                <c:formatCode>General</c:formatCode>
                <c:ptCount val="2"/>
                <c:pt idx="0">
                  <c:v>4.75</c:v>
                </c:pt>
                <c:pt idx="1">
                  <c:v>4.75</c:v>
                </c:pt>
              </c:numCache>
            </c:numRef>
          </c:xVal>
          <c:yVal>
            <c:numRef>
              <c:f>'F.25 MW Lab PSD'!$V$4:$V$5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562-440F-87E6-05FF2FF8DE9B}"/>
            </c:ext>
          </c:extLst>
        </c:ser>
        <c:ser>
          <c:idx val="7"/>
          <c:order val="6"/>
          <c:tx>
            <c:strRef>
              <c:f>'F.25 MW Lab PSD'!$T$6</c:f>
              <c:strCache>
                <c:ptCount val="1"/>
                <c:pt idx="0">
                  <c:v>Sand - Silt Division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'F.25 MW Lab PSD'!$U$6:$U$7</c:f>
              <c:numCache>
                <c:formatCode>General</c:formatCode>
                <c:ptCount val="2"/>
                <c:pt idx="0">
                  <c:v>7.4999999999999997E-2</c:v>
                </c:pt>
                <c:pt idx="1">
                  <c:v>7.4999999999999997E-2</c:v>
                </c:pt>
              </c:numCache>
            </c:numRef>
          </c:xVal>
          <c:yVal>
            <c:numRef>
              <c:f>'F.25 MW Lab PSD'!$V$6:$V$7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562-440F-87E6-05FF2FF8DE9B}"/>
            </c:ext>
          </c:extLst>
        </c:ser>
        <c:ser>
          <c:idx val="8"/>
          <c:order val="7"/>
          <c:tx>
            <c:strRef>
              <c:f>'F.25 MW Lab PSD'!$T$8</c:f>
              <c:strCache>
                <c:ptCount val="1"/>
                <c:pt idx="0">
                  <c:v>Silt - Clay Division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'F.25 MW Lab PSD'!$U$8:$U$9</c:f>
              <c:numCache>
                <c:formatCode>General</c:formatCode>
                <c:ptCount val="2"/>
                <c:pt idx="0">
                  <c:v>2E-3</c:v>
                </c:pt>
                <c:pt idx="1">
                  <c:v>2E-3</c:v>
                </c:pt>
              </c:numCache>
            </c:numRef>
          </c:xVal>
          <c:yVal>
            <c:numRef>
              <c:f>'F.25 MW Lab PSD'!$V$8:$V$9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562-440F-87E6-05FF2FF8D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487920"/>
        <c:axId val="661485952"/>
      </c:scatterChart>
      <c:valAx>
        <c:axId val="661487920"/>
        <c:scaling>
          <c:logBase val="10"/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Particle Diameter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485952"/>
        <c:crosses val="autoZero"/>
        <c:crossBetween val="midCat"/>
      </c:valAx>
      <c:valAx>
        <c:axId val="66148595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Percent Passing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487920"/>
        <c:crossesAt val="1.0000000000000002E-3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71111111111111E-2"/>
          <c:y val="0.86576403559311188"/>
          <c:w val="0.9356888888888889"/>
          <c:h val="0.12746089665621066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1356080489939"/>
          <c:y val="4.9255009282376278E-2"/>
          <c:w val="0.83097532808398955"/>
          <c:h val="0.75138382092482359"/>
        </c:manualLayout>
      </c:layout>
      <c:scatterChart>
        <c:scatterStyle val="lineMarker"/>
        <c:varyColors val="0"/>
        <c:ser>
          <c:idx val="4"/>
          <c:order val="0"/>
          <c:tx>
            <c:v>Gravel (%)</c:v>
          </c:tx>
          <c:spPr>
            <a:ln w="28575">
              <a:noFill/>
            </a:ln>
          </c:spPr>
          <c:trendline>
            <c:spPr>
              <a:ln>
                <a:solidFill>
                  <a:schemeClr val="accent5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13500554085603655"/>
                  <c:y val="-0.27266740285513091"/>
                </c:manualLayout>
              </c:layout>
              <c:numFmt formatCode="#,##0.00" sourceLinked="0"/>
              <c:spPr>
                <a:solidFill>
                  <a:schemeClr val="accent5">
                    <a:alpha val="50000"/>
                  </a:schemeClr>
                </a:solidFill>
              </c:spPr>
            </c:trendlineLbl>
          </c:trendline>
          <c:xVal>
            <c:numRef>
              <c:f>'T.15, F.26 MW Field vs Lab PSD'!$D$6:$D$10</c:f>
              <c:numCache>
                <c:formatCode>General</c:formatCode>
                <c:ptCount val="5"/>
                <c:pt idx="0">
                  <c:v>5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10</c:v>
                </c:pt>
              </c:numCache>
            </c:numRef>
          </c:xVal>
          <c:yVal>
            <c:numRef>
              <c:f>'T.15, F.26 MW Field vs Lab PSD'!$I$6:$I$10</c:f>
              <c:numCache>
                <c:formatCode>0</c:formatCode>
                <c:ptCount val="5"/>
                <c:pt idx="0">
                  <c:v>7.7981596583378376</c:v>
                </c:pt>
                <c:pt idx="1">
                  <c:v>4.5196651717356957</c:v>
                </c:pt>
                <c:pt idx="2">
                  <c:v>4.7552079415554402</c:v>
                </c:pt>
                <c:pt idx="3">
                  <c:v>4.9954008250708881</c:v>
                </c:pt>
                <c:pt idx="4">
                  <c:v>7.4975150532201553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97F-4B1F-AF2C-647A7DDBB3F8}"/>
            </c:ext>
          </c:extLst>
        </c:ser>
        <c:ser>
          <c:idx val="0"/>
          <c:order val="1"/>
          <c:tx>
            <c:v>Sand (%)</c:v>
          </c:tx>
          <c:spPr>
            <a:ln w="28575">
              <a:noFill/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trendline>
            <c:spPr>
              <a:ln>
                <a:solidFill>
                  <a:schemeClr val="accent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7.1072116639694788E-2"/>
                  <c:y val="0.16292015736838866"/>
                </c:manualLayout>
              </c:layout>
              <c:numFmt formatCode="#,##0.00" sourceLinked="0"/>
              <c:spPr>
                <a:solidFill>
                  <a:schemeClr val="accent1">
                    <a:alpha val="50000"/>
                  </a:schemeClr>
                </a:solidFill>
              </c:spPr>
            </c:trendlineLbl>
          </c:trendline>
          <c:xVal>
            <c:numRef>
              <c:f>'T.15, F.26 MW Field vs Lab PSD'!$E$6:$E$10</c:f>
              <c:numCache>
                <c:formatCode>General</c:formatCode>
                <c:ptCount val="5"/>
                <c:pt idx="0">
                  <c:v>77</c:v>
                </c:pt>
                <c:pt idx="1">
                  <c:v>57</c:v>
                </c:pt>
                <c:pt idx="2">
                  <c:v>67</c:v>
                </c:pt>
                <c:pt idx="3">
                  <c:v>70</c:v>
                </c:pt>
                <c:pt idx="4">
                  <c:v>70</c:v>
                </c:pt>
              </c:numCache>
            </c:numRef>
          </c:xVal>
          <c:yVal>
            <c:numRef>
              <c:f>'T.15, F.26 MW Field vs Lab PSD'!$J$6:$J$10</c:f>
              <c:numCache>
                <c:formatCode>0</c:formatCode>
                <c:ptCount val="5"/>
                <c:pt idx="0">
                  <c:v>72.899362986257998</c:v>
                </c:pt>
                <c:pt idx="1">
                  <c:v>57.546819089036077</c:v>
                </c:pt>
                <c:pt idx="2">
                  <c:v>72.323036419013619</c:v>
                </c:pt>
                <c:pt idx="3">
                  <c:v>69.207410974298824</c:v>
                </c:pt>
                <c:pt idx="4">
                  <c:v>66.755349917986962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97F-4B1F-AF2C-647A7DDBB3F8}"/>
            </c:ext>
          </c:extLst>
        </c:ser>
        <c:ser>
          <c:idx val="1"/>
          <c:order val="2"/>
          <c:tx>
            <c:v>Silt (%)</c:v>
          </c:tx>
          <c:spPr>
            <a:ln w="28575">
              <a:noFill/>
            </a:ln>
          </c:spPr>
          <c:marker>
            <c:spPr>
              <a:solidFill>
                <a:schemeClr val="accent2"/>
              </a:solidFill>
            </c:spPr>
          </c:marker>
          <c:trendline>
            <c:spPr>
              <a:ln>
                <a:solidFill>
                  <a:schemeClr val="accent2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4619972559736073"/>
                  <c:y val="-6.9857883618206266E-4"/>
                </c:manualLayout>
              </c:layout>
              <c:numFmt formatCode="#,##0.00" sourceLinked="0"/>
              <c:spPr>
                <a:solidFill>
                  <a:schemeClr val="accent2">
                    <a:alpha val="50000"/>
                  </a:schemeClr>
                </a:solidFill>
              </c:spPr>
            </c:trendlineLbl>
          </c:trendline>
          <c:xVal>
            <c:numRef>
              <c:f>'T.15, F.26 MW Field vs Lab PSD'!$F$6:$F$10</c:f>
              <c:numCache>
                <c:formatCode>General</c:formatCode>
                <c:ptCount val="5"/>
                <c:pt idx="0">
                  <c:v>15</c:v>
                </c:pt>
                <c:pt idx="1">
                  <c:v>25</c:v>
                </c:pt>
                <c:pt idx="2">
                  <c:v>20</c:v>
                </c:pt>
                <c:pt idx="3">
                  <c:v>20</c:v>
                </c:pt>
                <c:pt idx="4">
                  <c:v>15</c:v>
                </c:pt>
              </c:numCache>
            </c:numRef>
          </c:xVal>
          <c:yVal>
            <c:numRef>
              <c:f>'T.15, F.26 MW Field vs Lab PSD'!$K$6:$K$10</c:f>
              <c:numCache>
                <c:formatCode>0</c:formatCode>
                <c:ptCount val="5"/>
                <c:pt idx="0">
                  <c:v>16.616906781884772</c:v>
                </c:pt>
                <c:pt idx="1">
                  <c:v>19.375979301939495</c:v>
                </c:pt>
                <c:pt idx="2">
                  <c:v>17.932665903232323</c:v>
                </c:pt>
                <c:pt idx="3">
                  <c:v>22.711831476212147</c:v>
                </c:pt>
                <c:pt idx="4">
                  <c:v>22.378707481622506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E97F-4B1F-AF2C-647A7DDBB3F8}"/>
            </c:ext>
          </c:extLst>
        </c:ser>
        <c:ser>
          <c:idx val="2"/>
          <c:order val="3"/>
          <c:tx>
            <c:v>Clay (%)</c:v>
          </c:tx>
          <c:spPr>
            <a:ln w="28575">
              <a:noFill/>
            </a:ln>
          </c:spPr>
          <c:trendline>
            <c:spPr>
              <a:ln>
                <a:solidFill>
                  <a:schemeClr val="accent3"/>
                </a:solidFill>
              </a:ln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0.20156238373046431"/>
                  <c:y val="8.7383970296395871E-2"/>
                </c:manualLayout>
              </c:layout>
              <c:numFmt formatCode="#,##0.00" sourceLinked="0"/>
              <c:spPr>
                <a:solidFill>
                  <a:schemeClr val="accent3">
                    <a:alpha val="50000"/>
                  </a:schemeClr>
                </a:solidFill>
              </c:spPr>
            </c:trendlineLbl>
          </c:trendline>
          <c:xVal>
            <c:numRef>
              <c:f>'T.15, F.26 MW Field vs Lab PSD'!$G$6:$G$10</c:f>
              <c:numCache>
                <c:formatCode>General</c:formatCode>
                <c:ptCount val="5"/>
                <c:pt idx="0">
                  <c:v>3</c:v>
                </c:pt>
                <c:pt idx="1">
                  <c:v>15</c:v>
                </c:pt>
                <c:pt idx="2">
                  <c:v>8</c:v>
                </c:pt>
                <c:pt idx="3">
                  <c:v>5</c:v>
                </c:pt>
                <c:pt idx="4">
                  <c:v>5</c:v>
                </c:pt>
              </c:numCache>
            </c:numRef>
          </c:xVal>
          <c:yVal>
            <c:numRef>
              <c:f>'T.15, F.26 MW Field vs Lab PSD'!$L$6:$L$10</c:f>
              <c:numCache>
                <c:formatCode>0</c:formatCode>
                <c:ptCount val="5"/>
                <c:pt idx="0" formatCode="0.0">
                  <c:v>2.6855705735193962</c:v>
                </c:pt>
                <c:pt idx="1">
                  <c:v>18.557536437288732</c:v>
                </c:pt>
                <c:pt idx="2" formatCode="0.0">
                  <c:v>4.9890897361986219</c:v>
                </c:pt>
                <c:pt idx="3" formatCode="0.0">
                  <c:v>3.0853567244181384</c:v>
                </c:pt>
                <c:pt idx="4" formatCode="0.0">
                  <c:v>3.3684275471703744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97F-4B1F-AF2C-647A7DDBB3F8}"/>
            </c:ext>
          </c:extLst>
        </c:ser>
        <c:ser>
          <c:idx val="3"/>
          <c:order val="4"/>
          <c:tx>
            <c:v>Fines (%)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trendline>
            <c:spPr>
              <a:ln>
                <a:solidFill>
                  <a:schemeClr val="accent6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6.4819389353923465E-2"/>
                  <c:y val="-0.10685642191067581"/>
                </c:manualLayout>
              </c:layout>
              <c:numFmt formatCode="#,##0.00" sourceLinked="0"/>
              <c:spPr>
                <a:solidFill>
                  <a:schemeClr val="accent6">
                    <a:alpha val="50000"/>
                  </a:schemeClr>
                </a:solidFill>
              </c:spPr>
            </c:trendlineLbl>
          </c:trendline>
          <c:xVal>
            <c:numRef>
              <c:f>'T.15, F.26 MW Field vs Lab PSD'!$H$6:$H$10</c:f>
              <c:numCache>
                <c:formatCode>General</c:formatCode>
                <c:ptCount val="5"/>
                <c:pt idx="0">
                  <c:v>18</c:v>
                </c:pt>
                <c:pt idx="1">
                  <c:v>40</c:v>
                </c:pt>
                <c:pt idx="2">
                  <c:v>28</c:v>
                </c:pt>
                <c:pt idx="3">
                  <c:v>25</c:v>
                </c:pt>
                <c:pt idx="4">
                  <c:v>20</c:v>
                </c:pt>
              </c:numCache>
            </c:numRef>
          </c:xVal>
          <c:yVal>
            <c:numRef>
              <c:f>'T.15, F.26 MW Field vs Lab PSD'!$M$6:$M$10</c:f>
              <c:numCache>
                <c:formatCode>0</c:formatCode>
                <c:ptCount val="5"/>
                <c:pt idx="0">
                  <c:v>19.302477355404168</c:v>
                </c:pt>
                <c:pt idx="1">
                  <c:v>37.933515739228227</c:v>
                </c:pt>
                <c:pt idx="2">
                  <c:v>22.921755639430945</c:v>
                </c:pt>
                <c:pt idx="3">
                  <c:v>25.797188200630284</c:v>
                </c:pt>
                <c:pt idx="4">
                  <c:v>25.747135028792879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97F-4B1F-AF2C-647A7DDBB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09312"/>
        <c:axId val="89858816"/>
        <c:extLst/>
      </c:scatterChart>
      <c:valAx>
        <c:axId val="87309312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Field Estimated Particle Size Distribution (%)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9858816"/>
        <c:crosses val="autoZero"/>
        <c:crossBetween val="midCat"/>
        <c:minorUnit val="5"/>
      </c:valAx>
      <c:valAx>
        <c:axId val="89858816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Laboratory Measured Particle Size Distribution (%)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87309312"/>
        <c:crosses val="autoZero"/>
        <c:crossBetween val="midCat"/>
        <c:minorUnit val="5"/>
      </c:valAx>
      <c:spPr>
        <a:solidFill>
          <a:schemeClr val="bg1"/>
        </a:solidFill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1.2061970453531135E-2"/>
          <c:y val="0.91861703262701921"/>
          <c:w val="0.96359276808062622"/>
          <c:h val="5.7802264046262507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solidFill>
      <a:srgbClr val="FFFFCC"/>
    </a:solidFill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0708661417322"/>
          <c:y val="3.7262872628726289E-2"/>
          <c:w val="0.84038180227471571"/>
          <c:h val="0.65814636258707149"/>
        </c:manualLayout>
      </c:layout>
      <c:scatterChart>
        <c:scatterStyle val="smoothMarker"/>
        <c:varyColors val="0"/>
        <c:ser>
          <c:idx val="0"/>
          <c:order val="0"/>
          <c:tx>
            <c:v>Test Well (75 - 80 ft bgs)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'T.20, F.27, F.28 MRC Data'!$C$16:$C$142</c:f>
              <c:numCache>
                <c:formatCode>0.00E+00</c:formatCode>
                <c:ptCount val="127"/>
                <c:pt idx="0">
                  <c:v>2.8099999999999999E-7</c:v>
                </c:pt>
                <c:pt idx="1">
                  <c:v>2.8000000000000002E-7</c:v>
                </c:pt>
                <c:pt idx="2">
                  <c:v>2.7799999999999997E-7</c:v>
                </c:pt>
                <c:pt idx="3">
                  <c:v>2.7700000000000001E-7</c:v>
                </c:pt>
                <c:pt idx="4">
                  <c:v>2.7500000000000001E-7</c:v>
                </c:pt>
                <c:pt idx="5">
                  <c:v>2.7300000000000002E-7</c:v>
                </c:pt>
                <c:pt idx="6">
                  <c:v>2.72E-7</c:v>
                </c:pt>
                <c:pt idx="7">
                  <c:v>2.7000000000000001E-7</c:v>
                </c:pt>
                <c:pt idx="8">
                  <c:v>2.6800000000000002E-7</c:v>
                </c:pt>
                <c:pt idx="9">
                  <c:v>2.6600000000000003E-7</c:v>
                </c:pt>
                <c:pt idx="10">
                  <c:v>2.6399999999999998E-7</c:v>
                </c:pt>
                <c:pt idx="11">
                  <c:v>2.6199999999999999E-7</c:v>
                </c:pt>
                <c:pt idx="12">
                  <c:v>2.6E-7</c:v>
                </c:pt>
                <c:pt idx="13">
                  <c:v>2.5800000000000001E-7</c:v>
                </c:pt>
                <c:pt idx="14">
                  <c:v>2.5600000000000002E-7</c:v>
                </c:pt>
                <c:pt idx="15">
                  <c:v>2.53E-7</c:v>
                </c:pt>
                <c:pt idx="16">
                  <c:v>2.5100000000000001E-7</c:v>
                </c:pt>
                <c:pt idx="17">
                  <c:v>2.48E-7</c:v>
                </c:pt>
                <c:pt idx="18">
                  <c:v>2.4600000000000001E-7</c:v>
                </c:pt>
                <c:pt idx="19">
                  <c:v>2.4299999999999999E-7</c:v>
                </c:pt>
                <c:pt idx="20">
                  <c:v>2.41E-7</c:v>
                </c:pt>
                <c:pt idx="21">
                  <c:v>2.3799999999999999E-7</c:v>
                </c:pt>
                <c:pt idx="22">
                  <c:v>2.35E-7</c:v>
                </c:pt>
                <c:pt idx="23">
                  <c:v>2.3200000000000001E-7</c:v>
                </c:pt>
                <c:pt idx="24">
                  <c:v>2.29E-7</c:v>
                </c:pt>
                <c:pt idx="25">
                  <c:v>2.2499999999999999E-7</c:v>
                </c:pt>
                <c:pt idx="26">
                  <c:v>2.22E-7</c:v>
                </c:pt>
                <c:pt idx="27">
                  <c:v>2.1899999999999999E-7</c:v>
                </c:pt>
                <c:pt idx="28">
                  <c:v>2.1500000000000001E-7</c:v>
                </c:pt>
                <c:pt idx="29">
                  <c:v>2.1199999999999999E-7</c:v>
                </c:pt>
                <c:pt idx="30">
                  <c:v>2.0800000000000001E-7</c:v>
                </c:pt>
                <c:pt idx="31">
                  <c:v>2.04E-7</c:v>
                </c:pt>
                <c:pt idx="32">
                  <c:v>1.9999999999999999E-7</c:v>
                </c:pt>
                <c:pt idx="33">
                  <c:v>1.9600000000000001E-7</c:v>
                </c:pt>
                <c:pt idx="34">
                  <c:v>1.92E-7</c:v>
                </c:pt>
                <c:pt idx="35">
                  <c:v>1.8799999999999999E-7</c:v>
                </c:pt>
                <c:pt idx="36">
                  <c:v>1.8300000000000001E-7</c:v>
                </c:pt>
                <c:pt idx="37">
                  <c:v>1.79E-7</c:v>
                </c:pt>
                <c:pt idx="38">
                  <c:v>1.74E-7</c:v>
                </c:pt>
                <c:pt idx="39">
                  <c:v>1.6899999999999999E-7</c:v>
                </c:pt>
                <c:pt idx="40">
                  <c:v>1.6400000000000001E-7</c:v>
                </c:pt>
                <c:pt idx="41">
                  <c:v>1.5900000000000001E-7</c:v>
                </c:pt>
                <c:pt idx="42">
                  <c:v>1.54E-7</c:v>
                </c:pt>
                <c:pt idx="43">
                  <c:v>1.49E-7</c:v>
                </c:pt>
                <c:pt idx="44">
                  <c:v>1.4399999999999999E-7</c:v>
                </c:pt>
                <c:pt idx="45">
                  <c:v>1.3899999999999999E-7</c:v>
                </c:pt>
                <c:pt idx="46">
                  <c:v>1.3300000000000001E-7</c:v>
                </c:pt>
                <c:pt idx="47">
                  <c:v>1.2700000000000001E-7</c:v>
                </c:pt>
                <c:pt idx="48">
                  <c:v>1.2200000000000001E-7</c:v>
                </c:pt>
                <c:pt idx="49">
                  <c:v>1.1600000000000001E-7</c:v>
                </c:pt>
                <c:pt idx="50">
                  <c:v>1.1000000000000001E-7</c:v>
                </c:pt>
                <c:pt idx="51">
                  <c:v>1.04E-7</c:v>
                </c:pt>
                <c:pt idx="52">
                  <c:v>9.8500000000000002E-8</c:v>
                </c:pt>
                <c:pt idx="53">
                  <c:v>9.2599999999999995E-8</c:v>
                </c:pt>
                <c:pt idx="54">
                  <c:v>8.6599999999999995E-8</c:v>
                </c:pt>
                <c:pt idx="55">
                  <c:v>8.0700000000000001E-8</c:v>
                </c:pt>
                <c:pt idx="56">
                  <c:v>7.4799999999999995E-8</c:v>
                </c:pt>
                <c:pt idx="57">
                  <c:v>6.8900000000000002E-8</c:v>
                </c:pt>
                <c:pt idx="58">
                  <c:v>6.3100000000000003E-8</c:v>
                </c:pt>
                <c:pt idx="59">
                  <c:v>5.7399999999999998E-8</c:v>
                </c:pt>
                <c:pt idx="60">
                  <c:v>5.1800000000000001E-8</c:v>
                </c:pt>
                <c:pt idx="61">
                  <c:v>4.6399999999999999E-8</c:v>
                </c:pt>
                <c:pt idx="62">
                  <c:v>4.1199999999999998E-8</c:v>
                </c:pt>
                <c:pt idx="63">
                  <c:v>3.6300000000000001E-8</c:v>
                </c:pt>
                <c:pt idx="64">
                  <c:v>3.1599999999999998E-8</c:v>
                </c:pt>
                <c:pt idx="65">
                  <c:v>2.7100000000000001E-8</c:v>
                </c:pt>
                <c:pt idx="66">
                  <c:v>2.3099999999999998E-8</c:v>
                </c:pt>
                <c:pt idx="67">
                  <c:v>1.9300000000000001E-8</c:v>
                </c:pt>
                <c:pt idx="68">
                  <c:v>1.6000000000000001E-8</c:v>
                </c:pt>
                <c:pt idx="69">
                  <c:v>1.3000000000000001E-8</c:v>
                </c:pt>
                <c:pt idx="70">
                  <c:v>1.04E-8</c:v>
                </c:pt>
                <c:pt idx="71">
                  <c:v>8.2299999999999999E-9</c:v>
                </c:pt>
                <c:pt idx="72">
                  <c:v>6.3899999999999996E-9</c:v>
                </c:pt>
                <c:pt idx="73">
                  <c:v>4.8900000000000003E-9</c:v>
                </c:pt>
                <c:pt idx="74">
                  <c:v>3.6800000000000001E-9</c:v>
                </c:pt>
                <c:pt idx="75">
                  <c:v>2.7299999999999999E-9</c:v>
                </c:pt>
                <c:pt idx="76">
                  <c:v>1.99E-9</c:v>
                </c:pt>
                <c:pt idx="77">
                  <c:v>1.44E-9</c:v>
                </c:pt>
                <c:pt idx="78">
                  <c:v>1.03E-9</c:v>
                </c:pt>
                <c:pt idx="79">
                  <c:v>7.2499999999999998E-10</c:v>
                </c:pt>
                <c:pt idx="80">
                  <c:v>5.08E-10</c:v>
                </c:pt>
                <c:pt idx="81">
                  <c:v>3.5200000000000003E-10</c:v>
                </c:pt>
                <c:pt idx="82">
                  <c:v>2.4299999999999999E-10</c:v>
                </c:pt>
                <c:pt idx="83">
                  <c:v>1.6699999999999999E-10</c:v>
                </c:pt>
                <c:pt idx="84">
                  <c:v>1.1399999999999999E-10</c:v>
                </c:pt>
                <c:pt idx="85">
                  <c:v>7.7500000000000004E-11</c:v>
                </c:pt>
                <c:pt idx="86">
                  <c:v>5.25E-11</c:v>
                </c:pt>
                <c:pt idx="87">
                  <c:v>3.55E-11</c:v>
                </c:pt>
                <c:pt idx="88">
                  <c:v>2.4000000000000001E-11</c:v>
                </c:pt>
                <c:pt idx="89">
                  <c:v>1.6100000000000001E-11</c:v>
                </c:pt>
                <c:pt idx="90">
                  <c:v>1.0799999999999999E-11</c:v>
                </c:pt>
                <c:pt idx="91">
                  <c:v>7.2899999999999998E-12</c:v>
                </c:pt>
                <c:pt idx="92">
                  <c:v>4.8900000000000004E-12</c:v>
                </c:pt>
                <c:pt idx="93">
                  <c:v>3.2800000000000002E-12</c:v>
                </c:pt>
                <c:pt idx="94">
                  <c:v>2.1999999999999999E-12</c:v>
                </c:pt>
                <c:pt idx="95">
                  <c:v>1.47E-12</c:v>
                </c:pt>
                <c:pt idx="96">
                  <c:v>9.8600000000000004E-13</c:v>
                </c:pt>
                <c:pt idx="97">
                  <c:v>6.6000000000000001E-13</c:v>
                </c:pt>
                <c:pt idx="98">
                  <c:v>4.4199999999999998E-13</c:v>
                </c:pt>
                <c:pt idx="99">
                  <c:v>2.9500000000000001E-13</c:v>
                </c:pt>
                <c:pt idx="100">
                  <c:v>1.9799999999999999E-13</c:v>
                </c:pt>
                <c:pt idx="101">
                  <c:v>1.3199999999999999E-13</c:v>
                </c:pt>
                <c:pt idx="102">
                  <c:v>8.8399999999999994E-14</c:v>
                </c:pt>
                <c:pt idx="103">
                  <c:v>5.9099999999999996E-14</c:v>
                </c:pt>
                <c:pt idx="104">
                  <c:v>3.9500000000000002E-14</c:v>
                </c:pt>
                <c:pt idx="105">
                  <c:v>2.64E-14</c:v>
                </c:pt>
                <c:pt idx="106">
                  <c:v>1.77E-14</c:v>
                </c:pt>
                <c:pt idx="107">
                  <c:v>1.1799999999999999E-14</c:v>
                </c:pt>
                <c:pt idx="108">
                  <c:v>7.8999999999999998E-15</c:v>
                </c:pt>
                <c:pt idx="109">
                  <c:v>5.2799999999999998E-15</c:v>
                </c:pt>
                <c:pt idx="110">
                  <c:v>3.5300000000000002E-15</c:v>
                </c:pt>
                <c:pt idx="111">
                  <c:v>2.3600000000000001E-15</c:v>
                </c:pt>
                <c:pt idx="112">
                  <c:v>1.58E-15</c:v>
                </c:pt>
                <c:pt idx="113">
                  <c:v>1.0600000000000001E-15</c:v>
                </c:pt>
                <c:pt idx="114">
                  <c:v>7.0500000000000002E-16</c:v>
                </c:pt>
                <c:pt idx="115">
                  <c:v>4.7099999999999996E-16</c:v>
                </c:pt>
                <c:pt idx="116">
                  <c:v>3.1499999999999999E-16</c:v>
                </c:pt>
                <c:pt idx="117">
                  <c:v>2.11E-16</c:v>
                </c:pt>
                <c:pt idx="118">
                  <c:v>1.41E-16</c:v>
                </c:pt>
                <c:pt idx="119">
                  <c:v>9.4199999999999995E-17</c:v>
                </c:pt>
                <c:pt idx="120">
                  <c:v>6.3000000000000001E-17</c:v>
                </c:pt>
                <c:pt idx="121">
                  <c:v>4.2100000000000002E-17</c:v>
                </c:pt>
                <c:pt idx="122">
                  <c:v>2.8100000000000003E-17</c:v>
                </c:pt>
                <c:pt idx="123">
                  <c:v>1.8799999999999999E-17</c:v>
                </c:pt>
                <c:pt idx="124">
                  <c:v>1.2600000000000001E-17</c:v>
                </c:pt>
                <c:pt idx="125">
                  <c:v>8.4E-18</c:v>
                </c:pt>
                <c:pt idx="126">
                  <c:v>5.6200000000000001E-18</c:v>
                </c:pt>
              </c:numCache>
            </c:numRef>
          </c:xVal>
          <c:yVal>
            <c:numRef>
              <c:f>'T.20, F.27, F.28 MRC Data'!$B$16:$B$142</c:f>
              <c:numCache>
                <c:formatCode>0.00%</c:formatCode>
                <c:ptCount val="127"/>
                <c:pt idx="0">
                  <c:v>0.28499999999999998</c:v>
                </c:pt>
                <c:pt idx="1">
                  <c:v>0.28499999999999998</c:v>
                </c:pt>
                <c:pt idx="2">
                  <c:v>0.28499999999999998</c:v>
                </c:pt>
                <c:pt idx="3">
                  <c:v>0.28499999999999998</c:v>
                </c:pt>
                <c:pt idx="4">
                  <c:v>0.28499999999999998</c:v>
                </c:pt>
                <c:pt idx="5">
                  <c:v>0.28499999999999998</c:v>
                </c:pt>
                <c:pt idx="6">
                  <c:v>0.28499999999999998</c:v>
                </c:pt>
                <c:pt idx="7">
                  <c:v>0.28499999999999998</c:v>
                </c:pt>
                <c:pt idx="8">
                  <c:v>0.28499999999999998</c:v>
                </c:pt>
                <c:pt idx="9">
                  <c:v>0.28499999999999998</c:v>
                </c:pt>
                <c:pt idx="10">
                  <c:v>0.28499999999999998</c:v>
                </c:pt>
                <c:pt idx="11">
                  <c:v>0.28499999999999998</c:v>
                </c:pt>
                <c:pt idx="12">
                  <c:v>0.28499999999999998</c:v>
                </c:pt>
                <c:pt idx="13">
                  <c:v>0.28499999999999998</c:v>
                </c:pt>
                <c:pt idx="14">
                  <c:v>0.28499999999999998</c:v>
                </c:pt>
                <c:pt idx="15">
                  <c:v>0.28499999999999998</c:v>
                </c:pt>
                <c:pt idx="16">
                  <c:v>0.28499999999999998</c:v>
                </c:pt>
                <c:pt idx="17">
                  <c:v>0.28499999999999998</c:v>
                </c:pt>
                <c:pt idx="18">
                  <c:v>0.28499999999999998</c:v>
                </c:pt>
                <c:pt idx="19">
                  <c:v>0.28499999999999998</c:v>
                </c:pt>
                <c:pt idx="20">
                  <c:v>0.28499999999999998</c:v>
                </c:pt>
                <c:pt idx="21">
                  <c:v>0.28499999999999998</c:v>
                </c:pt>
                <c:pt idx="22">
                  <c:v>0.28499999999999998</c:v>
                </c:pt>
                <c:pt idx="23">
                  <c:v>0.28499999999999998</c:v>
                </c:pt>
                <c:pt idx="24">
                  <c:v>0.28499999999999998</c:v>
                </c:pt>
                <c:pt idx="25">
                  <c:v>0.28499999999999998</c:v>
                </c:pt>
                <c:pt idx="26">
                  <c:v>0.28499999999999998</c:v>
                </c:pt>
                <c:pt idx="27">
                  <c:v>0.28499999999999998</c:v>
                </c:pt>
                <c:pt idx="28">
                  <c:v>0.28499999999999998</c:v>
                </c:pt>
                <c:pt idx="29">
                  <c:v>0.28499999999999998</c:v>
                </c:pt>
                <c:pt idx="30">
                  <c:v>0.28499999999999998</c:v>
                </c:pt>
                <c:pt idx="31">
                  <c:v>0.28499999999999998</c:v>
                </c:pt>
                <c:pt idx="32">
                  <c:v>0.28499999999999998</c:v>
                </c:pt>
                <c:pt idx="33">
                  <c:v>0.28499999999999998</c:v>
                </c:pt>
                <c:pt idx="34">
                  <c:v>0.28499999999999998</c:v>
                </c:pt>
                <c:pt idx="35">
                  <c:v>0.28499999999999998</c:v>
                </c:pt>
                <c:pt idx="36">
                  <c:v>0.28499999999999998</c:v>
                </c:pt>
                <c:pt idx="37">
                  <c:v>0.28499999999999998</c:v>
                </c:pt>
                <c:pt idx="38">
                  <c:v>0.28499999999999998</c:v>
                </c:pt>
                <c:pt idx="39">
                  <c:v>0.28499999999999998</c:v>
                </c:pt>
                <c:pt idx="40">
                  <c:v>0.28499999999999998</c:v>
                </c:pt>
                <c:pt idx="41">
                  <c:v>0.28499999999999998</c:v>
                </c:pt>
                <c:pt idx="42">
                  <c:v>0.28489999999999999</c:v>
                </c:pt>
                <c:pt idx="43">
                  <c:v>0.28489999999999999</c:v>
                </c:pt>
                <c:pt idx="44">
                  <c:v>0.28489999999999999</c:v>
                </c:pt>
                <c:pt idx="45">
                  <c:v>0.28489999999999999</c:v>
                </c:pt>
                <c:pt idx="46">
                  <c:v>0.28489999999999999</c:v>
                </c:pt>
                <c:pt idx="47">
                  <c:v>0.2848</c:v>
                </c:pt>
                <c:pt idx="48">
                  <c:v>0.2848</c:v>
                </c:pt>
                <c:pt idx="49">
                  <c:v>0.2848</c:v>
                </c:pt>
                <c:pt idx="50">
                  <c:v>0.28470000000000001</c:v>
                </c:pt>
                <c:pt idx="51">
                  <c:v>0.28460000000000002</c:v>
                </c:pt>
                <c:pt idx="52">
                  <c:v>0.28449999999999998</c:v>
                </c:pt>
                <c:pt idx="53">
                  <c:v>0.28439999999999999</c:v>
                </c:pt>
                <c:pt idx="54">
                  <c:v>0.2843</c:v>
                </c:pt>
                <c:pt idx="55">
                  <c:v>0.28410000000000002</c:v>
                </c:pt>
                <c:pt idx="56">
                  <c:v>0.28389999999999999</c:v>
                </c:pt>
                <c:pt idx="57">
                  <c:v>0.28370000000000001</c:v>
                </c:pt>
                <c:pt idx="58">
                  <c:v>0.2833</c:v>
                </c:pt>
                <c:pt idx="59">
                  <c:v>0.28289999999999998</c:v>
                </c:pt>
                <c:pt idx="60">
                  <c:v>0.28239999999999998</c:v>
                </c:pt>
                <c:pt idx="61">
                  <c:v>0.28179999999999999</c:v>
                </c:pt>
                <c:pt idx="62">
                  <c:v>0.28110000000000002</c:v>
                </c:pt>
                <c:pt idx="63">
                  <c:v>0.28010000000000002</c:v>
                </c:pt>
                <c:pt idx="64">
                  <c:v>0.27900000000000003</c:v>
                </c:pt>
                <c:pt idx="65">
                  <c:v>0.2777</c:v>
                </c:pt>
                <c:pt idx="66">
                  <c:v>0.27610000000000001</c:v>
                </c:pt>
                <c:pt idx="67">
                  <c:v>0.27410000000000001</c:v>
                </c:pt>
                <c:pt idx="68">
                  <c:v>0.27189999999999998</c:v>
                </c:pt>
                <c:pt idx="69">
                  <c:v>0.26919999999999999</c:v>
                </c:pt>
                <c:pt idx="70">
                  <c:v>0.2661</c:v>
                </c:pt>
                <c:pt idx="71">
                  <c:v>0.26250000000000001</c:v>
                </c:pt>
                <c:pt idx="72">
                  <c:v>0.25850000000000001</c:v>
                </c:pt>
                <c:pt idx="73">
                  <c:v>0.254</c:v>
                </c:pt>
                <c:pt idx="74">
                  <c:v>0.24909999999999999</c:v>
                </c:pt>
                <c:pt idx="75">
                  <c:v>0.24379999999999999</c:v>
                </c:pt>
                <c:pt idx="76">
                  <c:v>0.23810000000000001</c:v>
                </c:pt>
                <c:pt idx="77">
                  <c:v>0.2321</c:v>
                </c:pt>
                <c:pt idx="78">
                  <c:v>0.22589999999999999</c:v>
                </c:pt>
                <c:pt idx="79">
                  <c:v>0.2195</c:v>
                </c:pt>
                <c:pt idx="80">
                  <c:v>0.21290000000000001</c:v>
                </c:pt>
                <c:pt idx="81">
                  <c:v>0.20630000000000001</c:v>
                </c:pt>
                <c:pt idx="82">
                  <c:v>0.19969999999999999</c:v>
                </c:pt>
                <c:pt idx="83">
                  <c:v>0.19309999999999999</c:v>
                </c:pt>
                <c:pt idx="84">
                  <c:v>0.18659999999999999</c:v>
                </c:pt>
                <c:pt idx="85">
                  <c:v>0.1802</c:v>
                </c:pt>
                <c:pt idx="86">
                  <c:v>0.1739</c:v>
                </c:pt>
                <c:pt idx="87">
                  <c:v>0.1678</c:v>
                </c:pt>
                <c:pt idx="88">
                  <c:v>0.1618</c:v>
                </c:pt>
                <c:pt idx="89">
                  <c:v>0.156</c:v>
                </c:pt>
                <c:pt idx="90">
                  <c:v>0.15029999999999999</c:v>
                </c:pt>
                <c:pt idx="91">
                  <c:v>0.1449</c:v>
                </c:pt>
                <c:pt idx="92">
                  <c:v>0.1396</c:v>
                </c:pt>
                <c:pt idx="93">
                  <c:v>0.13450000000000001</c:v>
                </c:pt>
                <c:pt idx="94">
                  <c:v>0.1295</c:v>
                </c:pt>
                <c:pt idx="95">
                  <c:v>0.12479999999999999</c:v>
                </c:pt>
                <c:pt idx="96">
                  <c:v>0.1202</c:v>
                </c:pt>
                <c:pt idx="97">
                  <c:v>0.1158</c:v>
                </c:pt>
                <c:pt idx="98">
                  <c:v>0.1115</c:v>
                </c:pt>
                <c:pt idx="99">
                  <c:v>0.1074</c:v>
                </c:pt>
                <c:pt idx="100">
                  <c:v>0.10340000000000001</c:v>
                </c:pt>
                <c:pt idx="101">
                  <c:v>9.9599999999999994E-2</c:v>
                </c:pt>
                <c:pt idx="102">
                  <c:v>9.5899999999999999E-2</c:v>
                </c:pt>
                <c:pt idx="103">
                  <c:v>9.2399999999999996E-2</c:v>
                </c:pt>
                <c:pt idx="104">
                  <c:v>8.8999999999999996E-2</c:v>
                </c:pt>
                <c:pt idx="105">
                  <c:v>8.5699999999999998E-2</c:v>
                </c:pt>
                <c:pt idx="106">
                  <c:v>8.2500000000000004E-2</c:v>
                </c:pt>
                <c:pt idx="107">
                  <c:v>7.9500000000000001E-2</c:v>
                </c:pt>
                <c:pt idx="108">
                  <c:v>7.6600000000000001E-2</c:v>
                </c:pt>
                <c:pt idx="109">
                  <c:v>7.3700000000000002E-2</c:v>
                </c:pt>
                <c:pt idx="110">
                  <c:v>7.0999999999999994E-2</c:v>
                </c:pt>
                <c:pt idx="111">
                  <c:v>6.8400000000000002E-2</c:v>
                </c:pt>
                <c:pt idx="112">
                  <c:v>6.59E-2</c:v>
                </c:pt>
                <c:pt idx="113">
                  <c:v>6.3500000000000001E-2</c:v>
                </c:pt>
                <c:pt idx="114">
                  <c:v>6.1100000000000002E-2</c:v>
                </c:pt>
                <c:pt idx="115">
                  <c:v>5.8900000000000001E-2</c:v>
                </c:pt>
                <c:pt idx="116">
                  <c:v>5.67E-2</c:v>
                </c:pt>
                <c:pt idx="117">
                  <c:v>5.4600000000000003E-2</c:v>
                </c:pt>
                <c:pt idx="118">
                  <c:v>5.2600000000000001E-2</c:v>
                </c:pt>
                <c:pt idx="119">
                  <c:v>5.0700000000000002E-2</c:v>
                </c:pt>
                <c:pt idx="120">
                  <c:v>4.8800000000000003E-2</c:v>
                </c:pt>
                <c:pt idx="121">
                  <c:v>4.7100000000000003E-2</c:v>
                </c:pt>
                <c:pt idx="122">
                  <c:v>4.53E-2</c:v>
                </c:pt>
                <c:pt idx="123">
                  <c:v>4.3700000000000003E-2</c:v>
                </c:pt>
                <c:pt idx="124">
                  <c:v>4.2099999999999999E-2</c:v>
                </c:pt>
                <c:pt idx="125">
                  <c:v>4.0500000000000001E-2</c:v>
                </c:pt>
                <c:pt idx="126">
                  <c:v>3.9100000000000003E-2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39-48F6-81F7-B243F2A776D8}"/>
            </c:ext>
          </c:extLst>
        </c:ser>
        <c:ser>
          <c:idx val="1"/>
          <c:order val="1"/>
          <c:tx>
            <c:v>Test Well (110-112 ft bgs)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'T.20, F.27, F.28 MRC Data'!$G$16:$G$142</c:f>
              <c:numCache>
                <c:formatCode>0.00E+00</c:formatCode>
                <c:ptCount val="127"/>
                <c:pt idx="0">
                  <c:v>1.2500000000000001E-5</c:v>
                </c:pt>
                <c:pt idx="1">
                  <c:v>1.24E-5</c:v>
                </c:pt>
                <c:pt idx="2">
                  <c:v>1.2300000000000001E-5</c:v>
                </c:pt>
                <c:pt idx="3">
                  <c:v>1.22E-5</c:v>
                </c:pt>
                <c:pt idx="4">
                  <c:v>1.2099999999999999E-5</c:v>
                </c:pt>
                <c:pt idx="5">
                  <c:v>1.2E-5</c:v>
                </c:pt>
                <c:pt idx="6">
                  <c:v>1.19E-5</c:v>
                </c:pt>
                <c:pt idx="7">
                  <c:v>1.1800000000000001E-5</c:v>
                </c:pt>
                <c:pt idx="8">
                  <c:v>1.17E-5</c:v>
                </c:pt>
                <c:pt idx="9">
                  <c:v>1.15E-5</c:v>
                </c:pt>
                <c:pt idx="10">
                  <c:v>1.1399999999999999E-5</c:v>
                </c:pt>
                <c:pt idx="11">
                  <c:v>1.13E-5</c:v>
                </c:pt>
                <c:pt idx="12">
                  <c:v>1.1199999999999999E-5</c:v>
                </c:pt>
                <c:pt idx="13">
                  <c:v>1.1E-5</c:v>
                </c:pt>
                <c:pt idx="14">
                  <c:v>1.0900000000000001E-5</c:v>
                </c:pt>
                <c:pt idx="15">
                  <c:v>1.08E-5</c:v>
                </c:pt>
                <c:pt idx="16">
                  <c:v>1.06E-5</c:v>
                </c:pt>
                <c:pt idx="17">
                  <c:v>1.0499999999999999E-5</c:v>
                </c:pt>
                <c:pt idx="18">
                  <c:v>1.03E-5</c:v>
                </c:pt>
                <c:pt idx="19">
                  <c:v>1.01E-5</c:v>
                </c:pt>
                <c:pt idx="20">
                  <c:v>9.9799999999999993E-6</c:v>
                </c:pt>
                <c:pt idx="21">
                  <c:v>9.8200000000000008E-6</c:v>
                </c:pt>
                <c:pt idx="22">
                  <c:v>9.6399999999999992E-6</c:v>
                </c:pt>
                <c:pt idx="23">
                  <c:v>9.4700000000000008E-6</c:v>
                </c:pt>
                <c:pt idx="24">
                  <c:v>9.2900000000000008E-6</c:v>
                </c:pt>
                <c:pt idx="25">
                  <c:v>9.1099999999999992E-6</c:v>
                </c:pt>
                <c:pt idx="26">
                  <c:v>8.9199999999999993E-6</c:v>
                </c:pt>
                <c:pt idx="27">
                  <c:v>8.7299999999999994E-6</c:v>
                </c:pt>
                <c:pt idx="28">
                  <c:v>8.5299999999999996E-6</c:v>
                </c:pt>
                <c:pt idx="29">
                  <c:v>8.3299999999999999E-6</c:v>
                </c:pt>
                <c:pt idx="30">
                  <c:v>8.1200000000000002E-6</c:v>
                </c:pt>
                <c:pt idx="31">
                  <c:v>7.9100000000000005E-6</c:v>
                </c:pt>
                <c:pt idx="32">
                  <c:v>7.7000000000000008E-6</c:v>
                </c:pt>
                <c:pt idx="33">
                  <c:v>7.4800000000000004E-6</c:v>
                </c:pt>
                <c:pt idx="34">
                  <c:v>7.25E-6</c:v>
                </c:pt>
                <c:pt idx="35">
                  <c:v>7.0299999999999996E-6</c:v>
                </c:pt>
                <c:pt idx="36">
                  <c:v>6.8000000000000001E-6</c:v>
                </c:pt>
                <c:pt idx="37">
                  <c:v>6.5599999999999999E-6</c:v>
                </c:pt>
                <c:pt idx="38">
                  <c:v>6.3199999999999996E-6</c:v>
                </c:pt>
                <c:pt idx="39">
                  <c:v>6.0800000000000002E-6</c:v>
                </c:pt>
                <c:pt idx="40">
                  <c:v>5.84E-6</c:v>
                </c:pt>
                <c:pt idx="41">
                  <c:v>5.5899999999999998E-6</c:v>
                </c:pt>
                <c:pt idx="42">
                  <c:v>5.3399999999999997E-6</c:v>
                </c:pt>
                <c:pt idx="43">
                  <c:v>5.0799999999999996E-6</c:v>
                </c:pt>
                <c:pt idx="44">
                  <c:v>4.8300000000000003E-6</c:v>
                </c:pt>
                <c:pt idx="45">
                  <c:v>4.5700000000000003E-6</c:v>
                </c:pt>
                <c:pt idx="46">
                  <c:v>4.3100000000000002E-6</c:v>
                </c:pt>
                <c:pt idx="47">
                  <c:v>4.0600000000000001E-6</c:v>
                </c:pt>
                <c:pt idx="48">
                  <c:v>3.8E-6</c:v>
                </c:pt>
                <c:pt idx="49">
                  <c:v>3.54E-6</c:v>
                </c:pt>
                <c:pt idx="50">
                  <c:v>3.2899999999999998E-6</c:v>
                </c:pt>
                <c:pt idx="51">
                  <c:v>3.0299999999999998E-6</c:v>
                </c:pt>
                <c:pt idx="52">
                  <c:v>2.79E-6</c:v>
                </c:pt>
                <c:pt idx="53">
                  <c:v>2.5399999999999998E-6</c:v>
                </c:pt>
                <c:pt idx="54">
                  <c:v>2.3E-6</c:v>
                </c:pt>
                <c:pt idx="55">
                  <c:v>2.0700000000000001E-6</c:v>
                </c:pt>
                <c:pt idx="56">
                  <c:v>1.8500000000000001E-6</c:v>
                </c:pt>
                <c:pt idx="57">
                  <c:v>1.64E-6</c:v>
                </c:pt>
                <c:pt idx="58">
                  <c:v>1.4300000000000001E-6</c:v>
                </c:pt>
                <c:pt idx="59">
                  <c:v>1.24E-6</c:v>
                </c:pt>
                <c:pt idx="60">
                  <c:v>1.06E-6</c:v>
                </c:pt>
                <c:pt idx="61">
                  <c:v>9.0100000000000003E-7</c:v>
                </c:pt>
                <c:pt idx="62">
                  <c:v>7.5300000000000003E-7</c:v>
                </c:pt>
                <c:pt idx="63">
                  <c:v>6.1999999999999999E-7</c:v>
                </c:pt>
                <c:pt idx="64">
                  <c:v>5.0399999999999996E-7</c:v>
                </c:pt>
                <c:pt idx="65">
                  <c:v>4.03E-7</c:v>
                </c:pt>
                <c:pt idx="66">
                  <c:v>3.1800000000000002E-7</c:v>
                </c:pt>
                <c:pt idx="67">
                  <c:v>2.4600000000000001E-7</c:v>
                </c:pt>
                <c:pt idx="68">
                  <c:v>1.8799999999999999E-7</c:v>
                </c:pt>
                <c:pt idx="69">
                  <c:v>1.42E-7</c:v>
                </c:pt>
                <c:pt idx="70">
                  <c:v>1.05E-7</c:v>
                </c:pt>
                <c:pt idx="71">
                  <c:v>7.7000000000000001E-8</c:v>
                </c:pt>
                <c:pt idx="72">
                  <c:v>5.5700000000000002E-8</c:v>
                </c:pt>
                <c:pt idx="73">
                  <c:v>3.9799999999999999E-8</c:v>
                </c:pt>
                <c:pt idx="74">
                  <c:v>2.8200000000000001E-8</c:v>
                </c:pt>
                <c:pt idx="75">
                  <c:v>1.9799999999999999E-8</c:v>
                </c:pt>
                <c:pt idx="76">
                  <c:v>1.3799999999999999E-8</c:v>
                </c:pt>
                <c:pt idx="77">
                  <c:v>9.5499999999999995E-9</c:v>
                </c:pt>
                <c:pt idx="78">
                  <c:v>6.58E-9</c:v>
                </c:pt>
                <c:pt idx="79">
                  <c:v>4.5100000000000003E-9</c:v>
                </c:pt>
                <c:pt idx="80">
                  <c:v>3.0800000000000001E-9</c:v>
                </c:pt>
                <c:pt idx="81">
                  <c:v>2.1000000000000002E-9</c:v>
                </c:pt>
                <c:pt idx="82">
                  <c:v>1.4200000000000001E-9</c:v>
                </c:pt>
                <c:pt idx="83">
                  <c:v>9.6399999999999998E-10</c:v>
                </c:pt>
                <c:pt idx="84">
                  <c:v>6.5200000000000002E-10</c:v>
                </c:pt>
                <c:pt idx="85">
                  <c:v>4.3999999999999998E-10</c:v>
                </c:pt>
                <c:pt idx="86">
                  <c:v>2.9700000000000001E-10</c:v>
                </c:pt>
                <c:pt idx="87">
                  <c:v>2.0000000000000001E-10</c:v>
                </c:pt>
                <c:pt idx="88">
                  <c:v>1.35E-10</c:v>
                </c:pt>
                <c:pt idx="89">
                  <c:v>9.0699999999999994E-11</c:v>
                </c:pt>
                <c:pt idx="90">
                  <c:v>6.0999999999999996E-11</c:v>
                </c:pt>
                <c:pt idx="91">
                  <c:v>4.1000000000000001E-11</c:v>
                </c:pt>
                <c:pt idx="92">
                  <c:v>2.76E-11</c:v>
                </c:pt>
                <c:pt idx="93">
                  <c:v>1.8500000000000001E-11</c:v>
                </c:pt>
                <c:pt idx="94">
                  <c:v>1.25E-11</c:v>
                </c:pt>
                <c:pt idx="95">
                  <c:v>8.3600000000000007E-12</c:v>
                </c:pt>
                <c:pt idx="96">
                  <c:v>5.6199999999999999E-12</c:v>
                </c:pt>
                <c:pt idx="97">
                  <c:v>3.7700000000000003E-12</c:v>
                </c:pt>
                <c:pt idx="98">
                  <c:v>2.5299999999999999E-12</c:v>
                </c:pt>
                <c:pt idx="99">
                  <c:v>1.7E-12</c:v>
                </c:pt>
                <c:pt idx="100">
                  <c:v>1.14E-12</c:v>
                </c:pt>
                <c:pt idx="101">
                  <c:v>7.6699999999999996E-13</c:v>
                </c:pt>
                <c:pt idx="102">
                  <c:v>5.1500000000000003E-13</c:v>
                </c:pt>
                <c:pt idx="103">
                  <c:v>3.4599999999999999E-13</c:v>
                </c:pt>
                <c:pt idx="104">
                  <c:v>2.3200000000000002E-13</c:v>
                </c:pt>
                <c:pt idx="105">
                  <c:v>1.5599999999999999E-13</c:v>
                </c:pt>
                <c:pt idx="106">
                  <c:v>1.0499999999999999E-13</c:v>
                </c:pt>
                <c:pt idx="107">
                  <c:v>7.0199999999999994E-14</c:v>
                </c:pt>
                <c:pt idx="108">
                  <c:v>4.7100000000000003E-14</c:v>
                </c:pt>
                <c:pt idx="109">
                  <c:v>3.1599999999999999E-14</c:v>
                </c:pt>
                <c:pt idx="110">
                  <c:v>2.1200000000000001E-14</c:v>
                </c:pt>
                <c:pt idx="111">
                  <c:v>1.42E-14</c:v>
                </c:pt>
                <c:pt idx="112">
                  <c:v>9.5600000000000007E-15</c:v>
                </c:pt>
                <c:pt idx="113">
                  <c:v>6.4200000000000002E-15</c:v>
                </c:pt>
                <c:pt idx="114">
                  <c:v>4.3100000000000002E-15</c:v>
                </c:pt>
                <c:pt idx="115">
                  <c:v>2.89E-15</c:v>
                </c:pt>
                <c:pt idx="116">
                  <c:v>1.94E-15</c:v>
                </c:pt>
                <c:pt idx="117">
                  <c:v>1.3E-15</c:v>
                </c:pt>
                <c:pt idx="118">
                  <c:v>8.7500000000000002E-16</c:v>
                </c:pt>
                <c:pt idx="119">
                  <c:v>5.8699999999999997E-16</c:v>
                </c:pt>
                <c:pt idx="120">
                  <c:v>3.9399999999999999E-16</c:v>
                </c:pt>
                <c:pt idx="121">
                  <c:v>2.6500000000000002E-16</c:v>
                </c:pt>
                <c:pt idx="122">
                  <c:v>1.7800000000000001E-16</c:v>
                </c:pt>
                <c:pt idx="123">
                  <c:v>1.1900000000000001E-16</c:v>
                </c:pt>
                <c:pt idx="124">
                  <c:v>8.0000000000000006E-17</c:v>
                </c:pt>
                <c:pt idx="125">
                  <c:v>5.3700000000000002E-17</c:v>
                </c:pt>
                <c:pt idx="126">
                  <c:v>3.5999999999999999E-17</c:v>
                </c:pt>
              </c:numCache>
            </c:numRef>
          </c:xVal>
          <c:yVal>
            <c:numRef>
              <c:f>'T.20, F.27, F.28 MRC Data'!$F$16:$F$142</c:f>
              <c:numCache>
                <c:formatCode>0.00%</c:formatCode>
                <c:ptCount val="127"/>
                <c:pt idx="0">
                  <c:v>0.34799999999999998</c:v>
                </c:pt>
                <c:pt idx="1">
                  <c:v>0.34799999999999998</c:v>
                </c:pt>
                <c:pt idx="2">
                  <c:v>0.34799999999999998</c:v>
                </c:pt>
                <c:pt idx="3">
                  <c:v>0.34799999999999998</c:v>
                </c:pt>
                <c:pt idx="4">
                  <c:v>0.34799999999999998</c:v>
                </c:pt>
                <c:pt idx="5">
                  <c:v>0.34799999999999998</c:v>
                </c:pt>
                <c:pt idx="6">
                  <c:v>0.34799999999999998</c:v>
                </c:pt>
                <c:pt idx="7">
                  <c:v>0.34799999999999998</c:v>
                </c:pt>
                <c:pt idx="8">
                  <c:v>0.34799999999999998</c:v>
                </c:pt>
                <c:pt idx="9">
                  <c:v>0.34799999999999998</c:v>
                </c:pt>
                <c:pt idx="10">
                  <c:v>0.34799999999999998</c:v>
                </c:pt>
                <c:pt idx="11">
                  <c:v>0.34799999999999998</c:v>
                </c:pt>
                <c:pt idx="12">
                  <c:v>0.34799999999999998</c:v>
                </c:pt>
                <c:pt idx="13">
                  <c:v>0.34799999999999998</c:v>
                </c:pt>
                <c:pt idx="14">
                  <c:v>0.34799999999999998</c:v>
                </c:pt>
                <c:pt idx="15">
                  <c:v>0.34799999999999998</c:v>
                </c:pt>
                <c:pt idx="16">
                  <c:v>0.34799999999999998</c:v>
                </c:pt>
                <c:pt idx="17">
                  <c:v>0.34799999999999998</c:v>
                </c:pt>
                <c:pt idx="18">
                  <c:v>0.34799999999999998</c:v>
                </c:pt>
                <c:pt idx="19">
                  <c:v>0.34799999999999998</c:v>
                </c:pt>
                <c:pt idx="20">
                  <c:v>0.34799999999999998</c:v>
                </c:pt>
                <c:pt idx="21">
                  <c:v>0.34799999999999998</c:v>
                </c:pt>
                <c:pt idx="22">
                  <c:v>0.34799999999999998</c:v>
                </c:pt>
                <c:pt idx="23">
                  <c:v>0.34799999999999998</c:v>
                </c:pt>
                <c:pt idx="24">
                  <c:v>0.34799999999999998</c:v>
                </c:pt>
                <c:pt idx="25">
                  <c:v>0.34799999999999998</c:v>
                </c:pt>
                <c:pt idx="26">
                  <c:v>0.34799999999999998</c:v>
                </c:pt>
                <c:pt idx="27">
                  <c:v>0.34799999999999998</c:v>
                </c:pt>
                <c:pt idx="28">
                  <c:v>0.34799999999999998</c:v>
                </c:pt>
                <c:pt idx="29">
                  <c:v>0.34799999999999998</c:v>
                </c:pt>
                <c:pt idx="30">
                  <c:v>0.34799999999999998</c:v>
                </c:pt>
                <c:pt idx="31">
                  <c:v>0.34799999999999998</c:v>
                </c:pt>
                <c:pt idx="32">
                  <c:v>0.34799999999999998</c:v>
                </c:pt>
                <c:pt idx="33">
                  <c:v>0.34799999999999998</c:v>
                </c:pt>
                <c:pt idx="34">
                  <c:v>0.34799999999999998</c:v>
                </c:pt>
                <c:pt idx="35">
                  <c:v>0.34799999999999998</c:v>
                </c:pt>
                <c:pt idx="36">
                  <c:v>0.34789999999999999</c:v>
                </c:pt>
                <c:pt idx="37">
                  <c:v>0.34789999999999999</c:v>
                </c:pt>
                <c:pt idx="38">
                  <c:v>0.34789999999999999</c:v>
                </c:pt>
                <c:pt idx="39">
                  <c:v>0.34789999999999999</c:v>
                </c:pt>
                <c:pt idx="40">
                  <c:v>0.34789999999999999</c:v>
                </c:pt>
                <c:pt idx="41">
                  <c:v>0.3478</c:v>
                </c:pt>
                <c:pt idx="42">
                  <c:v>0.3478</c:v>
                </c:pt>
                <c:pt idx="43">
                  <c:v>0.3478</c:v>
                </c:pt>
                <c:pt idx="44">
                  <c:v>0.34770000000000001</c:v>
                </c:pt>
                <c:pt idx="45">
                  <c:v>0.34760000000000002</c:v>
                </c:pt>
                <c:pt idx="46">
                  <c:v>0.34749999999999998</c:v>
                </c:pt>
                <c:pt idx="47">
                  <c:v>0.34739999999999999</c:v>
                </c:pt>
                <c:pt idx="48">
                  <c:v>0.3473</c:v>
                </c:pt>
                <c:pt idx="49">
                  <c:v>0.34710000000000002</c:v>
                </c:pt>
                <c:pt idx="50">
                  <c:v>0.34689999999999999</c:v>
                </c:pt>
                <c:pt idx="51">
                  <c:v>0.34670000000000001</c:v>
                </c:pt>
                <c:pt idx="52">
                  <c:v>0.34639999999999999</c:v>
                </c:pt>
                <c:pt idx="53">
                  <c:v>0.34599999999999997</c:v>
                </c:pt>
                <c:pt idx="54">
                  <c:v>0.34549999999999997</c:v>
                </c:pt>
                <c:pt idx="55">
                  <c:v>0.34489999999999998</c:v>
                </c:pt>
                <c:pt idx="56">
                  <c:v>0.34420000000000001</c:v>
                </c:pt>
                <c:pt idx="57">
                  <c:v>0.34329999999999999</c:v>
                </c:pt>
                <c:pt idx="58">
                  <c:v>0.3422</c:v>
                </c:pt>
                <c:pt idx="59">
                  <c:v>0.34089999999999998</c:v>
                </c:pt>
                <c:pt idx="60">
                  <c:v>0.33939999999999998</c:v>
                </c:pt>
                <c:pt idx="61">
                  <c:v>0.33750000000000002</c:v>
                </c:pt>
                <c:pt idx="62">
                  <c:v>0.33529999999999999</c:v>
                </c:pt>
                <c:pt idx="63">
                  <c:v>0.3327</c:v>
                </c:pt>
                <c:pt idx="64">
                  <c:v>0.32969999999999999</c:v>
                </c:pt>
                <c:pt idx="65">
                  <c:v>0.32619999999999999</c:v>
                </c:pt>
                <c:pt idx="66">
                  <c:v>0.32219999999999999</c:v>
                </c:pt>
                <c:pt idx="67">
                  <c:v>0.31769999999999998</c:v>
                </c:pt>
                <c:pt idx="68">
                  <c:v>0.31269999999999998</c:v>
                </c:pt>
                <c:pt idx="69">
                  <c:v>0.30730000000000002</c:v>
                </c:pt>
                <c:pt idx="70">
                  <c:v>0.30130000000000001</c:v>
                </c:pt>
                <c:pt idx="71">
                  <c:v>0.29499999999999998</c:v>
                </c:pt>
                <c:pt idx="72">
                  <c:v>0.2883</c:v>
                </c:pt>
                <c:pt idx="73">
                  <c:v>0.28139999999999998</c:v>
                </c:pt>
                <c:pt idx="74">
                  <c:v>0.2742</c:v>
                </c:pt>
                <c:pt idx="75">
                  <c:v>0.26690000000000003</c:v>
                </c:pt>
                <c:pt idx="76">
                  <c:v>0.25950000000000001</c:v>
                </c:pt>
                <c:pt idx="77">
                  <c:v>0.252</c:v>
                </c:pt>
                <c:pt idx="78">
                  <c:v>0.24460000000000001</c:v>
                </c:pt>
                <c:pt idx="79">
                  <c:v>0.23719999999999999</c:v>
                </c:pt>
                <c:pt idx="80">
                  <c:v>0.22989999999999999</c:v>
                </c:pt>
                <c:pt idx="81">
                  <c:v>0.2228</c:v>
                </c:pt>
                <c:pt idx="82">
                  <c:v>0.2157</c:v>
                </c:pt>
                <c:pt idx="83">
                  <c:v>0.2089</c:v>
                </c:pt>
                <c:pt idx="84">
                  <c:v>0.2021</c:v>
                </c:pt>
                <c:pt idx="85">
                  <c:v>0.1956</c:v>
                </c:pt>
                <c:pt idx="86">
                  <c:v>0.18920000000000001</c:v>
                </c:pt>
                <c:pt idx="87">
                  <c:v>0.18310000000000001</c:v>
                </c:pt>
                <c:pt idx="88">
                  <c:v>0.17710000000000001</c:v>
                </c:pt>
                <c:pt idx="89">
                  <c:v>0.17130000000000001</c:v>
                </c:pt>
                <c:pt idx="90">
                  <c:v>0.1656</c:v>
                </c:pt>
                <c:pt idx="91">
                  <c:v>0.16020000000000001</c:v>
                </c:pt>
                <c:pt idx="92">
                  <c:v>0.15490000000000001</c:v>
                </c:pt>
                <c:pt idx="93">
                  <c:v>0.14979999999999999</c:v>
                </c:pt>
                <c:pt idx="94">
                  <c:v>0.14480000000000001</c:v>
                </c:pt>
                <c:pt idx="95">
                  <c:v>0.14000000000000001</c:v>
                </c:pt>
                <c:pt idx="96">
                  <c:v>0.13539999999999999</c:v>
                </c:pt>
                <c:pt idx="97">
                  <c:v>0.13089999999999999</c:v>
                </c:pt>
                <c:pt idx="98">
                  <c:v>0.12659999999999999</c:v>
                </c:pt>
                <c:pt idx="99">
                  <c:v>0.12239999999999999</c:v>
                </c:pt>
                <c:pt idx="100">
                  <c:v>0.1183</c:v>
                </c:pt>
                <c:pt idx="101">
                  <c:v>0.1144</c:v>
                </c:pt>
                <c:pt idx="102">
                  <c:v>0.1106</c:v>
                </c:pt>
                <c:pt idx="103">
                  <c:v>0.107</c:v>
                </c:pt>
                <c:pt idx="104">
                  <c:v>0.10340000000000001</c:v>
                </c:pt>
                <c:pt idx="105">
                  <c:v>0.1</c:v>
                </c:pt>
                <c:pt idx="106">
                  <c:v>9.6699999999999994E-2</c:v>
                </c:pt>
                <c:pt idx="107">
                  <c:v>9.35E-2</c:v>
                </c:pt>
                <c:pt idx="108">
                  <c:v>9.0399999999999994E-2</c:v>
                </c:pt>
                <c:pt idx="109">
                  <c:v>8.7400000000000005E-2</c:v>
                </c:pt>
                <c:pt idx="110">
                  <c:v>8.4500000000000006E-2</c:v>
                </c:pt>
                <c:pt idx="111">
                  <c:v>8.1699999999999995E-2</c:v>
                </c:pt>
                <c:pt idx="112">
                  <c:v>7.9000000000000001E-2</c:v>
                </c:pt>
                <c:pt idx="113">
                  <c:v>7.6399999999999996E-2</c:v>
                </c:pt>
                <c:pt idx="114">
                  <c:v>7.3899999999999993E-2</c:v>
                </c:pt>
                <c:pt idx="115">
                  <c:v>7.1499999999999994E-2</c:v>
                </c:pt>
                <c:pt idx="116">
                  <c:v>6.9099999999999995E-2</c:v>
                </c:pt>
                <c:pt idx="117">
                  <c:v>6.6799999999999998E-2</c:v>
                </c:pt>
                <c:pt idx="118">
                  <c:v>6.4600000000000005E-2</c:v>
                </c:pt>
                <c:pt idx="119">
                  <c:v>6.25E-2</c:v>
                </c:pt>
                <c:pt idx="120">
                  <c:v>6.0499999999999998E-2</c:v>
                </c:pt>
                <c:pt idx="121">
                  <c:v>5.8500000000000003E-2</c:v>
                </c:pt>
                <c:pt idx="122">
                  <c:v>5.6500000000000002E-2</c:v>
                </c:pt>
                <c:pt idx="123">
                  <c:v>5.4699999999999999E-2</c:v>
                </c:pt>
                <c:pt idx="124">
                  <c:v>5.2900000000000003E-2</c:v>
                </c:pt>
                <c:pt idx="125">
                  <c:v>5.1200000000000002E-2</c:v>
                </c:pt>
                <c:pt idx="126">
                  <c:v>4.9500000000000002E-2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39-48F6-81F7-B243F2A776D8}"/>
            </c:ext>
          </c:extLst>
        </c:ser>
        <c:ser>
          <c:idx val="2"/>
          <c:order val="2"/>
          <c:tx>
            <c:v>Test Well (145-150 ft bgs)</c:v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'T.20, F.27, F.28 MRC Data'!$K$16:$K$142</c:f>
              <c:numCache>
                <c:formatCode>0.00E+00</c:formatCode>
                <c:ptCount val="127"/>
                <c:pt idx="0">
                  <c:v>2.7499999999999999E-6</c:v>
                </c:pt>
                <c:pt idx="1">
                  <c:v>2.7300000000000001E-6</c:v>
                </c:pt>
                <c:pt idx="2">
                  <c:v>2.7E-6</c:v>
                </c:pt>
                <c:pt idx="3">
                  <c:v>2.6800000000000002E-6</c:v>
                </c:pt>
                <c:pt idx="4">
                  <c:v>2.65E-6</c:v>
                </c:pt>
                <c:pt idx="5">
                  <c:v>2.6199999999999999E-6</c:v>
                </c:pt>
                <c:pt idx="6">
                  <c:v>2.5900000000000002E-6</c:v>
                </c:pt>
                <c:pt idx="7">
                  <c:v>2.5600000000000001E-6</c:v>
                </c:pt>
                <c:pt idx="8">
                  <c:v>2.5299999999999999E-6</c:v>
                </c:pt>
                <c:pt idx="9">
                  <c:v>2.5000000000000002E-6</c:v>
                </c:pt>
                <c:pt idx="10">
                  <c:v>2.4700000000000001E-6</c:v>
                </c:pt>
                <c:pt idx="11">
                  <c:v>2.4399999999999999E-6</c:v>
                </c:pt>
                <c:pt idx="12">
                  <c:v>2.4099999999999998E-6</c:v>
                </c:pt>
                <c:pt idx="13">
                  <c:v>2.3700000000000002E-6</c:v>
                </c:pt>
                <c:pt idx="14">
                  <c:v>2.34E-6</c:v>
                </c:pt>
                <c:pt idx="15">
                  <c:v>2.3E-6</c:v>
                </c:pt>
                <c:pt idx="16">
                  <c:v>2.26E-6</c:v>
                </c:pt>
                <c:pt idx="17">
                  <c:v>2.2299999999999998E-6</c:v>
                </c:pt>
                <c:pt idx="18">
                  <c:v>2.1900000000000002E-6</c:v>
                </c:pt>
                <c:pt idx="19">
                  <c:v>2.1500000000000002E-6</c:v>
                </c:pt>
                <c:pt idx="20">
                  <c:v>2.1100000000000001E-6</c:v>
                </c:pt>
                <c:pt idx="21">
                  <c:v>2.0600000000000002E-6</c:v>
                </c:pt>
                <c:pt idx="22">
                  <c:v>2.0200000000000001E-6</c:v>
                </c:pt>
                <c:pt idx="23">
                  <c:v>1.9800000000000001E-6</c:v>
                </c:pt>
                <c:pt idx="24">
                  <c:v>1.9300000000000002E-6</c:v>
                </c:pt>
                <c:pt idx="25">
                  <c:v>1.8899999999999999E-6</c:v>
                </c:pt>
                <c:pt idx="26">
                  <c:v>1.84E-6</c:v>
                </c:pt>
                <c:pt idx="27">
                  <c:v>1.79E-6</c:v>
                </c:pt>
                <c:pt idx="28">
                  <c:v>1.7400000000000001E-6</c:v>
                </c:pt>
                <c:pt idx="29">
                  <c:v>1.6899999999999999E-6</c:v>
                </c:pt>
                <c:pt idx="30">
                  <c:v>1.64E-6</c:v>
                </c:pt>
                <c:pt idx="31">
                  <c:v>1.59E-6</c:v>
                </c:pt>
                <c:pt idx="32">
                  <c:v>1.53E-6</c:v>
                </c:pt>
                <c:pt idx="33">
                  <c:v>1.48E-6</c:v>
                </c:pt>
                <c:pt idx="34">
                  <c:v>1.4300000000000001E-6</c:v>
                </c:pt>
                <c:pt idx="35">
                  <c:v>1.37E-6</c:v>
                </c:pt>
                <c:pt idx="36">
                  <c:v>1.31E-6</c:v>
                </c:pt>
                <c:pt idx="37">
                  <c:v>1.26E-6</c:v>
                </c:pt>
                <c:pt idx="38">
                  <c:v>1.1999999999999999E-6</c:v>
                </c:pt>
                <c:pt idx="39">
                  <c:v>1.1400000000000001E-6</c:v>
                </c:pt>
                <c:pt idx="40">
                  <c:v>1.08E-6</c:v>
                </c:pt>
                <c:pt idx="41">
                  <c:v>1.02E-6</c:v>
                </c:pt>
                <c:pt idx="42">
                  <c:v>9.6599999999999994E-7</c:v>
                </c:pt>
                <c:pt idx="43">
                  <c:v>9.0699999999999996E-7</c:v>
                </c:pt>
                <c:pt idx="44">
                  <c:v>8.4799999999999997E-7</c:v>
                </c:pt>
                <c:pt idx="45">
                  <c:v>7.8999999999999995E-7</c:v>
                </c:pt>
                <c:pt idx="46">
                  <c:v>7.3099999999999997E-7</c:v>
                </c:pt>
                <c:pt idx="47">
                  <c:v>6.7400000000000003E-7</c:v>
                </c:pt>
                <c:pt idx="48">
                  <c:v>6.1699999999999998E-7</c:v>
                </c:pt>
                <c:pt idx="49">
                  <c:v>5.6199999999999998E-7</c:v>
                </c:pt>
                <c:pt idx="50">
                  <c:v>5.0800000000000005E-7</c:v>
                </c:pt>
                <c:pt idx="51">
                  <c:v>4.5499999999999998E-7</c:v>
                </c:pt>
                <c:pt idx="52">
                  <c:v>4.0499999999999999E-7</c:v>
                </c:pt>
                <c:pt idx="53">
                  <c:v>3.5699999999999998E-7</c:v>
                </c:pt>
                <c:pt idx="54">
                  <c:v>3.1100000000000002E-7</c:v>
                </c:pt>
                <c:pt idx="55">
                  <c:v>2.6899999999999999E-7</c:v>
                </c:pt>
                <c:pt idx="56">
                  <c:v>2.29E-7</c:v>
                </c:pt>
                <c:pt idx="57">
                  <c:v>1.9299999999999999E-7</c:v>
                </c:pt>
                <c:pt idx="58">
                  <c:v>1.6E-7</c:v>
                </c:pt>
                <c:pt idx="59">
                  <c:v>1.31E-7</c:v>
                </c:pt>
                <c:pt idx="60">
                  <c:v>1.06E-7</c:v>
                </c:pt>
                <c:pt idx="61">
                  <c:v>8.4299999999999994E-8</c:v>
                </c:pt>
                <c:pt idx="62">
                  <c:v>6.5999999999999995E-8</c:v>
                </c:pt>
                <c:pt idx="63">
                  <c:v>5.0899999999999999E-8</c:v>
                </c:pt>
                <c:pt idx="64">
                  <c:v>3.8600000000000002E-8</c:v>
                </c:pt>
                <c:pt idx="65">
                  <c:v>2.8900000000000001E-8</c:v>
                </c:pt>
                <c:pt idx="66">
                  <c:v>2.1299999999999999E-8</c:v>
                </c:pt>
                <c:pt idx="67">
                  <c:v>1.55E-8</c:v>
                </c:pt>
                <c:pt idx="68">
                  <c:v>1.1199999999999999E-8</c:v>
                </c:pt>
                <c:pt idx="69">
                  <c:v>7.9500000000000001E-9</c:v>
                </c:pt>
                <c:pt idx="70">
                  <c:v>5.5999999999999997E-9</c:v>
                </c:pt>
                <c:pt idx="71">
                  <c:v>3.9199999999999997E-9</c:v>
                </c:pt>
                <c:pt idx="72">
                  <c:v>2.7200000000000001E-9</c:v>
                </c:pt>
                <c:pt idx="73">
                  <c:v>1.8800000000000001E-9</c:v>
                </c:pt>
                <c:pt idx="74">
                  <c:v>1.2900000000000001E-9</c:v>
                </c:pt>
                <c:pt idx="75">
                  <c:v>8.8400000000000005E-10</c:v>
                </c:pt>
                <c:pt idx="76">
                  <c:v>6.0299999999999999E-10</c:v>
                </c:pt>
                <c:pt idx="77">
                  <c:v>4.0999999999999998E-10</c:v>
                </c:pt>
                <c:pt idx="78">
                  <c:v>2.7800000000000002E-10</c:v>
                </c:pt>
                <c:pt idx="79">
                  <c:v>1.88E-10</c:v>
                </c:pt>
                <c:pt idx="80">
                  <c:v>1.27E-10</c:v>
                </c:pt>
                <c:pt idx="81">
                  <c:v>8.5699999999999999E-11</c:v>
                </c:pt>
                <c:pt idx="82">
                  <c:v>5.7699999999999998E-11</c:v>
                </c:pt>
                <c:pt idx="83">
                  <c:v>3.8900000000000003E-11</c:v>
                </c:pt>
                <c:pt idx="84">
                  <c:v>2.6200000000000001E-11</c:v>
                </c:pt>
                <c:pt idx="85">
                  <c:v>1.7599999999999999E-11</c:v>
                </c:pt>
                <c:pt idx="86">
                  <c:v>1.1800000000000001E-11</c:v>
                </c:pt>
                <c:pt idx="87">
                  <c:v>7.9500000000000007E-12</c:v>
                </c:pt>
                <c:pt idx="88">
                  <c:v>5.3400000000000003E-12</c:v>
                </c:pt>
                <c:pt idx="89">
                  <c:v>3.5899999999999998E-12</c:v>
                </c:pt>
                <c:pt idx="90">
                  <c:v>2.41E-12</c:v>
                </c:pt>
                <c:pt idx="91">
                  <c:v>1.62E-12</c:v>
                </c:pt>
                <c:pt idx="92">
                  <c:v>1.09E-12</c:v>
                </c:pt>
                <c:pt idx="93">
                  <c:v>7.2900000000000002E-13</c:v>
                </c:pt>
                <c:pt idx="94">
                  <c:v>4.9000000000000003E-13</c:v>
                </c:pt>
                <c:pt idx="95">
                  <c:v>3.2900000000000001E-13</c:v>
                </c:pt>
                <c:pt idx="96">
                  <c:v>2.2099999999999999E-13</c:v>
                </c:pt>
                <c:pt idx="97">
                  <c:v>1.48E-13</c:v>
                </c:pt>
                <c:pt idx="98">
                  <c:v>9.9300000000000003E-14</c:v>
                </c:pt>
                <c:pt idx="99">
                  <c:v>6.6699999999999996E-14</c:v>
                </c:pt>
                <c:pt idx="100">
                  <c:v>4.4700000000000001E-14</c:v>
                </c:pt>
                <c:pt idx="101">
                  <c:v>2.9999999999999998E-14</c:v>
                </c:pt>
                <c:pt idx="102">
                  <c:v>2.0100000000000001E-14</c:v>
                </c:pt>
                <c:pt idx="103">
                  <c:v>1.3499999999999999E-14</c:v>
                </c:pt>
                <c:pt idx="104">
                  <c:v>9.0699999999999995E-15</c:v>
                </c:pt>
                <c:pt idx="105">
                  <c:v>6.09E-15</c:v>
                </c:pt>
                <c:pt idx="106">
                  <c:v>4.08E-15</c:v>
                </c:pt>
                <c:pt idx="107">
                  <c:v>2.74E-15</c:v>
                </c:pt>
                <c:pt idx="108">
                  <c:v>1.8399999999999999E-15</c:v>
                </c:pt>
                <c:pt idx="109">
                  <c:v>1.2300000000000001E-15</c:v>
                </c:pt>
                <c:pt idx="110">
                  <c:v>8.2800000000000004E-16</c:v>
                </c:pt>
                <c:pt idx="111">
                  <c:v>5.5599999999999996E-16</c:v>
                </c:pt>
                <c:pt idx="112">
                  <c:v>3.73E-16</c:v>
                </c:pt>
                <c:pt idx="113">
                  <c:v>2.5000000000000002E-16</c:v>
                </c:pt>
                <c:pt idx="114">
                  <c:v>1.6799999999999999E-16</c:v>
                </c:pt>
                <c:pt idx="115">
                  <c:v>1.1300000000000001E-16</c:v>
                </c:pt>
                <c:pt idx="116">
                  <c:v>7.5599999999999998E-17</c:v>
                </c:pt>
                <c:pt idx="117">
                  <c:v>5.0700000000000003E-17</c:v>
                </c:pt>
                <c:pt idx="118">
                  <c:v>3.3999999999999998E-17</c:v>
                </c:pt>
                <c:pt idx="119">
                  <c:v>2.2799999999999999E-17</c:v>
                </c:pt>
                <c:pt idx="120">
                  <c:v>1.53E-17</c:v>
                </c:pt>
                <c:pt idx="121">
                  <c:v>1.0300000000000001E-17</c:v>
                </c:pt>
                <c:pt idx="122">
                  <c:v>6.9000000000000003E-18</c:v>
                </c:pt>
                <c:pt idx="123">
                  <c:v>4.63E-18</c:v>
                </c:pt>
                <c:pt idx="124">
                  <c:v>3.11E-18</c:v>
                </c:pt>
                <c:pt idx="125">
                  <c:v>2.0800000000000001E-18</c:v>
                </c:pt>
                <c:pt idx="126">
                  <c:v>1.4000000000000001E-18</c:v>
                </c:pt>
              </c:numCache>
            </c:numRef>
          </c:xVal>
          <c:yVal>
            <c:numRef>
              <c:f>'T.20, F.27, F.28 MRC Data'!$J$16:$J$142</c:f>
              <c:numCache>
                <c:formatCode>0.00%</c:formatCode>
                <c:ptCount val="127"/>
                <c:pt idx="0">
                  <c:v>0.29099999999999998</c:v>
                </c:pt>
                <c:pt idx="1">
                  <c:v>0.29099999999999998</c:v>
                </c:pt>
                <c:pt idx="2">
                  <c:v>0.29099999999999998</c:v>
                </c:pt>
                <c:pt idx="3">
                  <c:v>0.29099999999999998</c:v>
                </c:pt>
                <c:pt idx="4">
                  <c:v>0.29099999999999998</c:v>
                </c:pt>
                <c:pt idx="5">
                  <c:v>0.29099999999999998</c:v>
                </c:pt>
                <c:pt idx="6">
                  <c:v>0.29099999999999998</c:v>
                </c:pt>
                <c:pt idx="7">
                  <c:v>0.29099999999999998</c:v>
                </c:pt>
                <c:pt idx="8">
                  <c:v>0.29099999999999998</c:v>
                </c:pt>
                <c:pt idx="9">
                  <c:v>0.29099999999999998</c:v>
                </c:pt>
                <c:pt idx="10">
                  <c:v>0.29099999999999998</c:v>
                </c:pt>
                <c:pt idx="11">
                  <c:v>0.29099999999999998</c:v>
                </c:pt>
                <c:pt idx="12">
                  <c:v>0.29099999999999998</c:v>
                </c:pt>
                <c:pt idx="13">
                  <c:v>0.29099999999999998</c:v>
                </c:pt>
                <c:pt idx="14">
                  <c:v>0.29099999999999998</c:v>
                </c:pt>
                <c:pt idx="15">
                  <c:v>0.29099999999999998</c:v>
                </c:pt>
                <c:pt idx="16">
                  <c:v>0.29099999999999998</c:v>
                </c:pt>
                <c:pt idx="17">
                  <c:v>0.29099999999999998</c:v>
                </c:pt>
                <c:pt idx="18">
                  <c:v>0.29099999999999998</c:v>
                </c:pt>
                <c:pt idx="19">
                  <c:v>0.29099999999999998</c:v>
                </c:pt>
                <c:pt idx="20">
                  <c:v>0.29099999999999998</c:v>
                </c:pt>
                <c:pt idx="21">
                  <c:v>0.29099999999999998</c:v>
                </c:pt>
                <c:pt idx="22">
                  <c:v>0.29099999999999998</c:v>
                </c:pt>
                <c:pt idx="23">
                  <c:v>0.29099999999999998</c:v>
                </c:pt>
                <c:pt idx="24">
                  <c:v>0.29099999999999998</c:v>
                </c:pt>
                <c:pt idx="25">
                  <c:v>0.29099999999999998</c:v>
                </c:pt>
                <c:pt idx="26">
                  <c:v>0.29099999999999998</c:v>
                </c:pt>
                <c:pt idx="27">
                  <c:v>0.29099999999999998</c:v>
                </c:pt>
                <c:pt idx="28">
                  <c:v>0.29099999999999998</c:v>
                </c:pt>
                <c:pt idx="29">
                  <c:v>0.29099999999999998</c:v>
                </c:pt>
                <c:pt idx="30">
                  <c:v>0.29099999999999998</c:v>
                </c:pt>
                <c:pt idx="31">
                  <c:v>0.29099999999999998</c:v>
                </c:pt>
                <c:pt idx="32">
                  <c:v>0.29099999999999998</c:v>
                </c:pt>
                <c:pt idx="33">
                  <c:v>0.29089999999999999</c:v>
                </c:pt>
                <c:pt idx="34">
                  <c:v>0.29089999999999999</c:v>
                </c:pt>
                <c:pt idx="35">
                  <c:v>0.29089999999999999</c:v>
                </c:pt>
                <c:pt idx="36">
                  <c:v>0.29089999999999999</c:v>
                </c:pt>
                <c:pt idx="37">
                  <c:v>0.29089999999999999</c:v>
                </c:pt>
                <c:pt idx="38">
                  <c:v>0.2908</c:v>
                </c:pt>
                <c:pt idx="39">
                  <c:v>0.2908</c:v>
                </c:pt>
                <c:pt idx="40">
                  <c:v>0.29070000000000001</c:v>
                </c:pt>
                <c:pt idx="41">
                  <c:v>0.29070000000000001</c:v>
                </c:pt>
                <c:pt idx="42">
                  <c:v>0.29060000000000002</c:v>
                </c:pt>
                <c:pt idx="43">
                  <c:v>0.29049999999999998</c:v>
                </c:pt>
                <c:pt idx="44">
                  <c:v>0.29039999999999999</c:v>
                </c:pt>
                <c:pt idx="45">
                  <c:v>0.29020000000000001</c:v>
                </c:pt>
                <c:pt idx="46">
                  <c:v>0.28999999999999998</c:v>
                </c:pt>
                <c:pt idx="47">
                  <c:v>0.2898</c:v>
                </c:pt>
                <c:pt idx="48">
                  <c:v>0.28949999999999998</c:v>
                </c:pt>
                <c:pt idx="49">
                  <c:v>0.28910000000000002</c:v>
                </c:pt>
                <c:pt idx="50">
                  <c:v>0.28870000000000001</c:v>
                </c:pt>
                <c:pt idx="51">
                  <c:v>0.28820000000000001</c:v>
                </c:pt>
                <c:pt idx="52">
                  <c:v>0.28749999999999998</c:v>
                </c:pt>
                <c:pt idx="53">
                  <c:v>0.28670000000000001</c:v>
                </c:pt>
                <c:pt idx="54">
                  <c:v>0.28570000000000001</c:v>
                </c:pt>
                <c:pt idx="55">
                  <c:v>0.28460000000000002</c:v>
                </c:pt>
                <c:pt idx="56">
                  <c:v>0.28310000000000002</c:v>
                </c:pt>
                <c:pt idx="57">
                  <c:v>0.28149999999999997</c:v>
                </c:pt>
                <c:pt idx="58">
                  <c:v>0.27950000000000003</c:v>
                </c:pt>
                <c:pt idx="59">
                  <c:v>0.27710000000000001</c:v>
                </c:pt>
                <c:pt idx="60">
                  <c:v>0.27439999999999998</c:v>
                </c:pt>
                <c:pt idx="61">
                  <c:v>0.27129999999999999</c:v>
                </c:pt>
                <c:pt idx="62">
                  <c:v>0.26779999999999998</c:v>
                </c:pt>
                <c:pt idx="63">
                  <c:v>0.26379999999999998</c:v>
                </c:pt>
                <c:pt idx="64">
                  <c:v>0.25940000000000002</c:v>
                </c:pt>
                <c:pt idx="65">
                  <c:v>0.25459999999999999</c:v>
                </c:pt>
                <c:pt idx="66">
                  <c:v>0.2495</c:v>
                </c:pt>
                <c:pt idx="67">
                  <c:v>0.24399999999999999</c:v>
                </c:pt>
                <c:pt idx="68">
                  <c:v>0.23830000000000001</c:v>
                </c:pt>
                <c:pt idx="69">
                  <c:v>0.2324</c:v>
                </c:pt>
                <c:pt idx="70">
                  <c:v>0.2263</c:v>
                </c:pt>
                <c:pt idx="71">
                  <c:v>0.22</c:v>
                </c:pt>
                <c:pt idx="72">
                  <c:v>0.21379999999999999</c:v>
                </c:pt>
                <c:pt idx="73">
                  <c:v>0.20749999999999999</c:v>
                </c:pt>
                <c:pt idx="74">
                  <c:v>0.20130000000000001</c:v>
                </c:pt>
                <c:pt idx="75">
                  <c:v>0.1951</c:v>
                </c:pt>
                <c:pt idx="76">
                  <c:v>0.189</c:v>
                </c:pt>
                <c:pt idx="77">
                  <c:v>0.183</c:v>
                </c:pt>
                <c:pt idx="78">
                  <c:v>0.1772</c:v>
                </c:pt>
                <c:pt idx="79">
                  <c:v>0.17150000000000001</c:v>
                </c:pt>
                <c:pt idx="80">
                  <c:v>0.16589999999999999</c:v>
                </c:pt>
                <c:pt idx="81">
                  <c:v>0.1605</c:v>
                </c:pt>
                <c:pt idx="82">
                  <c:v>0.1552</c:v>
                </c:pt>
                <c:pt idx="83">
                  <c:v>0.15010000000000001</c:v>
                </c:pt>
                <c:pt idx="84">
                  <c:v>0.14510000000000001</c:v>
                </c:pt>
                <c:pt idx="85">
                  <c:v>0.14030000000000001</c:v>
                </c:pt>
                <c:pt idx="86">
                  <c:v>0.1356</c:v>
                </c:pt>
                <c:pt idx="87">
                  <c:v>0.13109999999999999</c:v>
                </c:pt>
                <c:pt idx="88">
                  <c:v>0.1268</c:v>
                </c:pt>
                <c:pt idx="89">
                  <c:v>0.1225</c:v>
                </c:pt>
                <c:pt idx="90">
                  <c:v>0.11849999999999999</c:v>
                </c:pt>
                <c:pt idx="91">
                  <c:v>0.1145</c:v>
                </c:pt>
                <c:pt idx="92">
                  <c:v>0.11070000000000001</c:v>
                </c:pt>
                <c:pt idx="93">
                  <c:v>0.107</c:v>
                </c:pt>
                <c:pt idx="94">
                  <c:v>0.10340000000000001</c:v>
                </c:pt>
                <c:pt idx="95">
                  <c:v>0.1</c:v>
                </c:pt>
                <c:pt idx="96">
                  <c:v>9.6600000000000005E-2</c:v>
                </c:pt>
                <c:pt idx="97">
                  <c:v>9.3399999999999997E-2</c:v>
                </c:pt>
                <c:pt idx="98">
                  <c:v>9.0300000000000005E-2</c:v>
                </c:pt>
                <c:pt idx="99">
                  <c:v>8.7300000000000003E-2</c:v>
                </c:pt>
                <c:pt idx="100">
                  <c:v>8.4400000000000003E-2</c:v>
                </c:pt>
                <c:pt idx="101">
                  <c:v>8.1500000000000003E-2</c:v>
                </c:pt>
                <c:pt idx="102">
                  <c:v>7.8799999999999995E-2</c:v>
                </c:pt>
                <c:pt idx="103">
                  <c:v>7.6200000000000004E-2</c:v>
                </c:pt>
                <c:pt idx="104">
                  <c:v>7.3700000000000002E-2</c:v>
                </c:pt>
                <c:pt idx="105">
                  <c:v>7.1199999999999999E-2</c:v>
                </c:pt>
                <c:pt idx="106">
                  <c:v>6.88E-2</c:v>
                </c:pt>
                <c:pt idx="107">
                  <c:v>6.6600000000000006E-2</c:v>
                </c:pt>
                <c:pt idx="108">
                  <c:v>6.4299999999999996E-2</c:v>
                </c:pt>
                <c:pt idx="109">
                  <c:v>6.2199999999999998E-2</c:v>
                </c:pt>
                <c:pt idx="110">
                  <c:v>6.0100000000000001E-2</c:v>
                </c:pt>
                <c:pt idx="111">
                  <c:v>5.8099999999999999E-2</c:v>
                </c:pt>
                <c:pt idx="112">
                  <c:v>5.62E-2</c:v>
                </c:pt>
                <c:pt idx="113">
                  <c:v>5.4399999999999997E-2</c:v>
                </c:pt>
                <c:pt idx="114">
                  <c:v>5.2600000000000001E-2</c:v>
                </c:pt>
                <c:pt idx="115">
                  <c:v>5.0799999999999998E-2</c:v>
                </c:pt>
                <c:pt idx="116">
                  <c:v>4.9099999999999998E-2</c:v>
                </c:pt>
                <c:pt idx="117">
                  <c:v>4.7500000000000001E-2</c:v>
                </c:pt>
                <c:pt idx="118">
                  <c:v>4.5900000000000003E-2</c:v>
                </c:pt>
                <c:pt idx="119">
                  <c:v>4.4400000000000002E-2</c:v>
                </c:pt>
                <c:pt idx="120">
                  <c:v>4.2999999999999997E-2</c:v>
                </c:pt>
                <c:pt idx="121">
                  <c:v>4.1500000000000002E-2</c:v>
                </c:pt>
                <c:pt idx="122">
                  <c:v>4.02E-2</c:v>
                </c:pt>
                <c:pt idx="123">
                  <c:v>3.8800000000000001E-2</c:v>
                </c:pt>
                <c:pt idx="124">
                  <c:v>3.7600000000000001E-2</c:v>
                </c:pt>
                <c:pt idx="125">
                  <c:v>3.6299999999999999E-2</c:v>
                </c:pt>
                <c:pt idx="126">
                  <c:v>3.5099999999999999E-2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39-48F6-81F7-B243F2A776D8}"/>
            </c:ext>
          </c:extLst>
        </c:ser>
        <c:ser>
          <c:idx val="3"/>
          <c:order val="3"/>
          <c:tx>
            <c:v>Monitor Well (50-52.5 ft bgs)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'T.20, F.27, F.28 MRC Data'!$X$16:$X$142</c:f>
              <c:numCache>
                <c:formatCode>0.00E+00</c:formatCode>
                <c:ptCount val="127"/>
                <c:pt idx="0">
                  <c:v>3.9599999999999998E-4</c:v>
                </c:pt>
                <c:pt idx="1">
                  <c:v>3.8699999999999997E-4</c:v>
                </c:pt>
                <c:pt idx="2">
                  <c:v>3.77E-4</c:v>
                </c:pt>
                <c:pt idx="3">
                  <c:v>3.6699999999999998E-4</c:v>
                </c:pt>
                <c:pt idx="4">
                  <c:v>3.57E-4</c:v>
                </c:pt>
                <c:pt idx="5">
                  <c:v>3.4699999999999998E-4</c:v>
                </c:pt>
                <c:pt idx="6">
                  <c:v>3.3700000000000001E-4</c:v>
                </c:pt>
                <c:pt idx="7">
                  <c:v>3.2699999999999998E-4</c:v>
                </c:pt>
                <c:pt idx="8">
                  <c:v>3.1599999999999998E-4</c:v>
                </c:pt>
                <c:pt idx="9">
                  <c:v>3.0499999999999999E-4</c:v>
                </c:pt>
                <c:pt idx="10">
                  <c:v>2.9500000000000001E-4</c:v>
                </c:pt>
                <c:pt idx="11">
                  <c:v>2.8400000000000002E-4</c:v>
                </c:pt>
                <c:pt idx="12">
                  <c:v>2.7300000000000002E-4</c:v>
                </c:pt>
                <c:pt idx="13">
                  <c:v>2.6200000000000003E-4</c:v>
                </c:pt>
                <c:pt idx="14">
                  <c:v>2.5099999999999998E-4</c:v>
                </c:pt>
                <c:pt idx="15">
                  <c:v>2.4000000000000001E-4</c:v>
                </c:pt>
                <c:pt idx="16">
                  <c:v>2.2900000000000001E-4</c:v>
                </c:pt>
                <c:pt idx="17">
                  <c:v>2.1800000000000001E-4</c:v>
                </c:pt>
                <c:pt idx="18">
                  <c:v>2.0699999999999999E-4</c:v>
                </c:pt>
                <c:pt idx="19">
                  <c:v>1.95E-4</c:v>
                </c:pt>
                <c:pt idx="20">
                  <c:v>1.84E-4</c:v>
                </c:pt>
                <c:pt idx="21">
                  <c:v>1.73E-4</c:v>
                </c:pt>
                <c:pt idx="22">
                  <c:v>1.6200000000000001E-4</c:v>
                </c:pt>
                <c:pt idx="23">
                  <c:v>1.5100000000000001E-4</c:v>
                </c:pt>
                <c:pt idx="24">
                  <c:v>1.4100000000000001E-4</c:v>
                </c:pt>
                <c:pt idx="25">
                  <c:v>1.2999999999999999E-4</c:v>
                </c:pt>
                <c:pt idx="26">
                  <c:v>1.1900000000000001E-4</c:v>
                </c:pt>
                <c:pt idx="27">
                  <c:v>1.0900000000000001E-4</c:v>
                </c:pt>
                <c:pt idx="28">
                  <c:v>9.9400000000000004E-5</c:v>
                </c:pt>
                <c:pt idx="29">
                  <c:v>8.9800000000000001E-5</c:v>
                </c:pt>
                <c:pt idx="30">
                  <c:v>8.0500000000000005E-5</c:v>
                </c:pt>
                <c:pt idx="31">
                  <c:v>7.1699999999999995E-5</c:v>
                </c:pt>
                <c:pt idx="32">
                  <c:v>6.3200000000000005E-5</c:v>
                </c:pt>
                <c:pt idx="33">
                  <c:v>5.5300000000000002E-5</c:v>
                </c:pt>
                <c:pt idx="34">
                  <c:v>4.7899999999999999E-5</c:v>
                </c:pt>
                <c:pt idx="35">
                  <c:v>4.1E-5</c:v>
                </c:pt>
                <c:pt idx="36">
                  <c:v>3.4700000000000003E-5</c:v>
                </c:pt>
                <c:pt idx="37">
                  <c:v>2.9E-5</c:v>
                </c:pt>
                <c:pt idx="38">
                  <c:v>2.3900000000000002E-5</c:v>
                </c:pt>
                <c:pt idx="39">
                  <c:v>1.95E-5</c:v>
                </c:pt>
                <c:pt idx="40">
                  <c:v>1.56E-5</c:v>
                </c:pt>
                <c:pt idx="41">
                  <c:v>1.2300000000000001E-5</c:v>
                </c:pt>
                <c:pt idx="42">
                  <c:v>9.6199999999999994E-6</c:v>
                </c:pt>
                <c:pt idx="43">
                  <c:v>7.3900000000000004E-6</c:v>
                </c:pt>
                <c:pt idx="44">
                  <c:v>5.5999999999999997E-6</c:v>
                </c:pt>
                <c:pt idx="45">
                  <c:v>4.1799999999999998E-6</c:v>
                </c:pt>
                <c:pt idx="46">
                  <c:v>3.0800000000000002E-6</c:v>
                </c:pt>
                <c:pt idx="47">
                  <c:v>2.2500000000000001E-6</c:v>
                </c:pt>
                <c:pt idx="48">
                  <c:v>1.6199999999999999E-6</c:v>
                </c:pt>
                <c:pt idx="49">
                  <c:v>1.1599999999999999E-6</c:v>
                </c:pt>
                <c:pt idx="50">
                  <c:v>8.1900000000000001E-7</c:v>
                </c:pt>
                <c:pt idx="51">
                  <c:v>5.75E-7</c:v>
                </c:pt>
                <c:pt idx="52">
                  <c:v>4.01E-7</c:v>
                </c:pt>
                <c:pt idx="53">
                  <c:v>2.79E-7</c:v>
                </c:pt>
                <c:pt idx="54">
                  <c:v>1.9299999999999999E-7</c:v>
                </c:pt>
                <c:pt idx="55">
                  <c:v>1.3199999999999999E-7</c:v>
                </c:pt>
                <c:pt idx="56">
                  <c:v>9.09E-8</c:v>
                </c:pt>
                <c:pt idx="57">
                  <c:v>6.2099999999999994E-8</c:v>
                </c:pt>
                <c:pt idx="58">
                  <c:v>4.2400000000000002E-8</c:v>
                </c:pt>
                <c:pt idx="59">
                  <c:v>2.8900000000000001E-8</c:v>
                </c:pt>
                <c:pt idx="60">
                  <c:v>1.96E-8</c:v>
                </c:pt>
                <c:pt idx="61">
                  <c:v>1.33E-8</c:v>
                </c:pt>
                <c:pt idx="62">
                  <c:v>9.0599999999999997E-9</c:v>
                </c:pt>
                <c:pt idx="63">
                  <c:v>6.1399999999999999E-9</c:v>
                </c:pt>
                <c:pt idx="64">
                  <c:v>4.1599999999999997E-9</c:v>
                </c:pt>
                <c:pt idx="65">
                  <c:v>2.8200000000000002E-9</c:v>
                </c:pt>
                <c:pt idx="66">
                  <c:v>1.9099999999999998E-9</c:v>
                </c:pt>
                <c:pt idx="67">
                  <c:v>1.2900000000000001E-9</c:v>
                </c:pt>
                <c:pt idx="68">
                  <c:v>8.7199999999999999E-10</c:v>
                </c:pt>
                <c:pt idx="69">
                  <c:v>5.9000000000000003E-10</c:v>
                </c:pt>
                <c:pt idx="70">
                  <c:v>3.9900000000000002E-10</c:v>
                </c:pt>
                <c:pt idx="71">
                  <c:v>2.7E-10</c:v>
                </c:pt>
                <c:pt idx="72">
                  <c:v>1.8199999999999999E-10</c:v>
                </c:pt>
                <c:pt idx="73">
                  <c:v>1.2299999999999999E-10</c:v>
                </c:pt>
                <c:pt idx="74">
                  <c:v>8.3199999999999994E-11</c:v>
                </c:pt>
                <c:pt idx="75">
                  <c:v>5.6199999999999997E-11</c:v>
                </c:pt>
                <c:pt idx="76">
                  <c:v>3.7999999999999998E-11</c:v>
                </c:pt>
                <c:pt idx="77">
                  <c:v>2.5699999999999999E-11</c:v>
                </c:pt>
                <c:pt idx="78">
                  <c:v>1.7300000000000001E-11</c:v>
                </c:pt>
                <c:pt idx="79">
                  <c:v>1.1700000000000001E-11</c:v>
                </c:pt>
                <c:pt idx="80">
                  <c:v>7.91E-12</c:v>
                </c:pt>
                <c:pt idx="81">
                  <c:v>5.3400000000000003E-12</c:v>
                </c:pt>
                <c:pt idx="82">
                  <c:v>3.6100000000000002E-12</c:v>
                </c:pt>
                <c:pt idx="83">
                  <c:v>2.4400000000000001E-12</c:v>
                </c:pt>
                <c:pt idx="84">
                  <c:v>1.65E-12</c:v>
                </c:pt>
                <c:pt idx="85">
                  <c:v>1.1099999999999999E-12</c:v>
                </c:pt>
                <c:pt idx="86">
                  <c:v>7.5200000000000003E-13</c:v>
                </c:pt>
                <c:pt idx="87">
                  <c:v>5.0799999999999996E-13</c:v>
                </c:pt>
                <c:pt idx="88">
                  <c:v>3.43E-13</c:v>
                </c:pt>
                <c:pt idx="89">
                  <c:v>2.3200000000000002E-13</c:v>
                </c:pt>
                <c:pt idx="90">
                  <c:v>1.5700000000000001E-13</c:v>
                </c:pt>
                <c:pt idx="91">
                  <c:v>1.06E-13</c:v>
                </c:pt>
                <c:pt idx="92">
                  <c:v>7.1400000000000004E-14</c:v>
                </c:pt>
                <c:pt idx="93">
                  <c:v>4.8199999999999999E-14</c:v>
                </c:pt>
                <c:pt idx="94">
                  <c:v>3.2600000000000001E-14</c:v>
                </c:pt>
                <c:pt idx="95">
                  <c:v>2.2000000000000001E-14</c:v>
                </c:pt>
                <c:pt idx="96">
                  <c:v>1.4900000000000002E-14</c:v>
                </c:pt>
                <c:pt idx="97">
                  <c:v>1E-14</c:v>
                </c:pt>
                <c:pt idx="98">
                  <c:v>6.7799999999999997E-15</c:v>
                </c:pt>
                <c:pt idx="99">
                  <c:v>4.5800000000000003E-15</c:v>
                </c:pt>
                <c:pt idx="100">
                  <c:v>3.0900000000000001E-15</c:v>
                </c:pt>
                <c:pt idx="101">
                  <c:v>2.09E-15</c:v>
                </c:pt>
                <c:pt idx="102">
                  <c:v>1.41E-15</c:v>
                </c:pt>
                <c:pt idx="103">
                  <c:v>9.5399999999999992E-16</c:v>
                </c:pt>
                <c:pt idx="104">
                  <c:v>6.4400000000000001E-16</c:v>
                </c:pt>
                <c:pt idx="105">
                  <c:v>4.3500000000000002E-16</c:v>
                </c:pt>
                <c:pt idx="106">
                  <c:v>2.9399999999999999E-16</c:v>
                </c:pt>
                <c:pt idx="107">
                  <c:v>1.99E-16</c:v>
                </c:pt>
                <c:pt idx="108">
                  <c:v>1.3400000000000001E-16</c:v>
                </c:pt>
                <c:pt idx="109">
                  <c:v>9.0599999999999996E-17</c:v>
                </c:pt>
                <c:pt idx="110">
                  <c:v>6.1200000000000001E-17</c:v>
                </c:pt>
                <c:pt idx="111">
                  <c:v>4.1300000000000001E-17</c:v>
                </c:pt>
                <c:pt idx="112">
                  <c:v>2.7900000000000001E-17</c:v>
                </c:pt>
                <c:pt idx="113">
                  <c:v>1.89E-17</c:v>
                </c:pt>
                <c:pt idx="114">
                  <c:v>1.27E-17</c:v>
                </c:pt>
                <c:pt idx="115">
                  <c:v>8.6099999999999996E-18</c:v>
                </c:pt>
                <c:pt idx="116">
                  <c:v>5.8099999999999999E-18</c:v>
                </c:pt>
                <c:pt idx="117">
                  <c:v>3.9299999999999999E-18</c:v>
                </c:pt>
                <c:pt idx="118">
                  <c:v>2.6500000000000002E-18</c:v>
                </c:pt>
                <c:pt idx="119">
                  <c:v>1.7900000000000001E-18</c:v>
                </c:pt>
                <c:pt idx="120">
                  <c:v>1.2099999999999999E-18</c:v>
                </c:pt>
                <c:pt idx="121">
                  <c:v>8.18E-19</c:v>
                </c:pt>
                <c:pt idx="122">
                  <c:v>5.5200000000000003E-19</c:v>
                </c:pt>
                <c:pt idx="123">
                  <c:v>3.7300000000000001E-19</c:v>
                </c:pt>
                <c:pt idx="124">
                  <c:v>2.5199999999999999E-19</c:v>
                </c:pt>
                <c:pt idx="125">
                  <c:v>1.7000000000000001E-19</c:v>
                </c:pt>
                <c:pt idx="126">
                  <c:v>1.1499999999999999E-19</c:v>
                </c:pt>
              </c:numCache>
            </c:numRef>
          </c:xVal>
          <c:yVal>
            <c:numRef>
              <c:f>'T.20, F.27, F.28 MRC Data'!$W$16:$W$142</c:f>
              <c:numCache>
                <c:formatCode>0.00%</c:formatCode>
                <c:ptCount val="127"/>
                <c:pt idx="0">
                  <c:v>0.36</c:v>
                </c:pt>
                <c:pt idx="1">
                  <c:v>0.36</c:v>
                </c:pt>
                <c:pt idx="2">
                  <c:v>0.36</c:v>
                </c:pt>
                <c:pt idx="3">
                  <c:v>0.36</c:v>
                </c:pt>
                <c:pt idx="4">
                  <c:v>0.36</c:v>
                </c:pt>
                <c:pt idx="5">
                  <c:v>0.36</c:v>
                </c:pt>
                <c:pt idx="6">
                  <c:v>0.36</c:v>
                </c:pt>
                <c:pt idx="7">
                  <c:v>0.36</c:v>
                </c:pt>
                <c:pt idx="8">
                  <c:v>0.36</c:v>
                </c:pt>
                <c:pt idx="9">
                  <c:v>0.36</c:v>
                </c:pt>
                <c:pt idx="10">
                  <c:v>0.36</c:v>
                </c:pt>
                <c:pt idx="11">
                  <c:v>0.3599</c:v>
                </c:pt>
                <c:pt idx="12">
                  <c:v>0.3599</c:v>
                </c:pt>
                <c:pt idx="13">
                  <c:v>0.3599</c:v>
                </c:pt>
                <c:pt idx="14">
                  <c:v>0.3599</c:v>
                </c:pt>
                <c:pt idx="15">
                  <c:v>0.3599</c:v>
                </c:pt>
                <c:pt idx="16">
                  <c:v>0.35980000000000001</c:v>
                </c:pt>
                <c:pt idx="17">
                  <c:v>0.35980000000000001</c:v>
                </c:pt>
                <c:pt idx="18">
                  <c:v>0.35980000000000001</c:v>
                </c:pt>
                <c:pt idx="19">
                  <c:v>0.35970000000000002</c:v>
                </c:pt>
                <c:pt idx="20">
                  <c:v>0.35959999999999998</c:v>
                </c:pt>
                <c:pt idx="21">
                  <c:v>0.35959999999999998</c:v>
                </c:pt>
                <c:pt idx="22">
                  <c:v>0.35949999999999999</c:v>
                </c:pt>
                <c:pt idx="23">
                  <c:v>0.35930000000000001</c:v>
                </c:pt>
                <c:pt idx="24">
                  <c:v>0.35920000000000002</c:v>
                </c:pt>
                <c:pt idx="25">
                  <c:v>0.35899999999999999</c:v>
                </c:pt>
                <c:pt idx="26">
                  <c:v>0.35880000000000001</c:v>
                </c:pt>
                <c:pt idx="27">
                  <c:v>0.35849999999999999</c:v>
                </c:pt>
                <c:pt idx="28">
                  <c:v>0.35809999999999997</c:v>
                </c:pt>
                <c:pt idx="29">
                  <c:v>0.35770000000000002</c:v>
                </c:pt>
                <c:pt idx="30">
                  <c:v>0.35720000000000002</c:v>
                </c:pt>
                <c:pt idx="31">
                  <c:v>0.35659999999999997</c:v>
                </c:pt>
                <c:pt idx="32">
                  <c:v>0.35580000000000001</c:v>
                </c:pt>
                <c:pt idx="33">
                  <c:v>0.35489999999999999</c:v>
                </c:pt>
                <c:pt idx="34">
                  <c:v>0.3538</c:v>
                </c:pt>
                <c:pt idx="35">
                  <c:v>0.35249999999999998</c:v>
                </c:pt>
                <c:pt idx="36">
                  <c:v>0.35089999999999999</c:v>
                </c:pt>
                <c:pt idx="37">
                  <c:v>0.34899999999999998</c:v>
                </c:pt>
                <c:pt idx="38">
                  <c:v>0.3468</c:v>
                </c:pt>
                <c:pt idx="39">
                  <c:v>0.34429999999999999</c:v>
                </c:pt>
                <c:pt idx="40">
                  <c:v>0.34129999999999999</c:v>
                </c:pt>
                <c:pt idx="41">
                  <c:v>0.33800000000000002</c:v>
                </c:pt>
                <c:pt idx="42">
                  <c:v>0.3342</c:v>
                </c:pt>
                <c:pt idx="43">
                  <c:v>0.33</c:v>
                </c:pt>
                <c:pt idx="44">
                  <c:v>0.32540000000000002</c:v>
                </c:pt>
                <c:pt idx="45">
                  <c:v>0.32040000000000002</c:v>
                </c:pt>
                <c:pt idx="46">
                  <c:v>0.315</c:v>
                </c:pt>
                <c:pt idx="47">
                  <c:v>0.30930000000000002</c:v>
                </c:pt>
                <c:pt idx="48">
                  <c:v>0.3034</c:v>
                </c:pt>
                <c:pt idx="49">
                  <c:v>0.29720000000000002</c:v>
                </c:pt>
                <c:pt idx="50">
                  <c:v>0.2908</c:v>
                </c:pt>
                <c:pt idx="51">
                  <c:v>0.2843</c:v>
                </c:pt>
                <c:pt idx="52">
                  <c:v>0.2777</c:v>
                </c:pt>
                <c:pt idx="53">
                  <c:v>0.27110000000000001</c:v>
                </c:pt>
                <c:pt idx="54">
                  <c:v>0.26450000000000001</c:v>
                </c:pt>
                <c:pt idx="55">
                  <c:v>0.25790000000000002</c:v>
                </c:pt>
                <c:pt idx="56">
                  <c:v>0.25140000000000001</c:v>
                </c:pt>
                <c:pt idx="57">
                  <c:v>0.245</c:v>
                </c:pt>
                <c:pt idx="58">
                  <c:v>0.23860000000000001</c:v>
                </c:pt>
                <c:pt idx="59">
                  <c:v>0.2324</c:v>
                </c:pt>
                <c:pt idx="60">
                  <c:v>0.2263</c:v>
                </c:pt>
                <c:pt idx="61">
                  <c:v>0.2203</c:v>
                </c:pt>
                <c:pt idx="62">
                  <c:v>0.21440000000000001</c:v>
                </c:pt>
                <c:pt idx="63">
                  <c:v>0.2087</c:v>
                </c:pt>
                <c:pt idx="64">
                  <c:v>0.2031</c:v>
                </c:pt>
                <c:pt idx="65">
                  <c:v>0.1976</c:v>
                </c:pt>
                <c:pt idx="66">
                  <c:v>0.1923</c:v>
                </c:pt>
                <c:pt idx="67">
                  <c:v>0.18709999999999999</c:v>
                </c:pt>
                <c:pt idx="68">
                  <c:v>0.18210000000000001</c:v>
                </c:pt>
                <c:pt idx="69">
                  <c:v>0.1772</c:v>
                </c:pt>
                <c:pt idx="70">
                  <c:v>0.1724</c:v>
                </c:pt>
                <c:pt idx="71">
                  <c:v>0.16769999999999999</c:v>
                </c:pt>
                <c:pt idx="72">
                  <c:v>0.16320000000000001</c:v>
                </c:pt>
                <c:pt idx="73">
                  <c:v>0.15870000000000001</c:v>
                </c:pt>
                <c:pt idx="74">
                  <c:v>0.15440000000000001</c:v>
                </c:pt>
                <c:pt idx="75">
                  <c:v>0.15029999999999999</c:v>
                </c:pt>
                <c:pt idx="76">
                  <c:v>0.1462</c:v>
                </c:pt>
                <c:pt idx="77">
                  <c:v>0.14219999999999999</c:v>
                </c:pt>
                <c:pt idx="78">
                  <c:v>0.1384</c:v>
                </c:pt>
                <c:pt idx="79">
                  <c:v>0.1346</c:v>
                </c:pt>
                <c:pt idx="80">
                  <c:v>0.13100000000000001</c:v>
                </c:pt>
                <c:pt idx="81">
                  <c:v>0.12740000000000001</c:v>
                </c:pt>
                <c:pt idx="82">
                  <c:v>0.124</c:v>
                </c:pt>
                <c:pt idx="83">
                  <c:v>0.1206</c:v>
                </c:pt>
                <c:pt idx="84">
                  <c:v>0.1173</c:v>
                </c:pt>
                <c:pt idx="85">
                  <c:v>0.1142</c:v>
                </c:pt>
                <c:pt idx="86">
                  <c:v>0.1111</c:v>
                </c:pt>
                <c:pt idx="87">
                  <c:v>0.1081</c:v>
                </c:pt>
                <c:pt idx="88">
                  <c:v>0.1052</c:v>
                </c:pt>
                <c:pt idx="89">
                  <c:v>0.1023</c:v>
                </c:pt>
                <c:pt idx="90">
                  <c:v>9.9500000000000005E-2</c:v>
                </c:pt>
                <c:pt idx="91">
                  <c:v>9.6799999999999997E-2</c:v>
                </c:pt>
                <c:pt idx="92">
                  <c:v>9.4200000000000006E-2</c:v>
                </c:pt>
                <c:pt idx="93">
                  <c:v>9.1700000000000004E-2</c:v>
                </c:pt>
                <c:pt idx="94">
                  <c:v>8.9200000000000002E-2</c:v>
                </c:pt>
                <c:pt idx="95">
                  <c:v>8.6800000000000002E-2</c:v>
                </c:pt>
                <c:pt idx="96">
                  <c:v>8.4500000000000006E-2</c:v>
                </c:pt>
                <c:pt idx="97">
                  <c:v>8.2199999999999995E-2</c:v>
                </c:pt>
                <c:pt idx="98">
                  <c:v>0.08</c:v>
                </c:pt>
                <c:pt idx="99">
                  <c:v>7.7799999999999994E-2</c:v>
                </c:pt>
                <c:pt idx="100">
                  <c:v>7.5700000000000003E-2</c:v>
                </c:pt>
                <c:pt idx="101">
                  <c:v>7.3700000000000002E-2</c:v>
                </c:pt>
                <c:pt idx="102">
                  <c:v>7.17E-2</c:v>
                </c:pt>
                <c:pt idx="103">
                  <c:v>6.9800000000000001E-2</c:v>
                </c:pt>
                <c:pt idx="104">
                  <c:v>6.7900000000000002E-2</c:v>
                </c:pt>
                <c:pt idx="105">
                  <c:v>6.6000000000000003E-2</c:v>
                </c:pt>
                <c:pt idx="106">
                  <c:v>6.4299999999999996E-2</c:v>
                </c:pt>
                <c:pt idx="107">
                  <c:v>6.25E-2</c:v>
                </c:pt>
                <c:pt idx="108">
                  <c:v>6.0900000000000003E-2</c:v>
                </c:pt>
                <c:pt idx="109">
                  <c:v>5.9200000000000003E-2</c:v>
                </c:pt>
                <c:pt idx="110">
                  <c:v>5.7599999999999998E-2</c:v>
                </c:pt>
                <c:pt idx="111">
                  <c:v>5.6099999999999997E-2</c:v>
                </c:pt>
                <c:pt idx="112">
                  <c:v>5.4600000000000003E-2</c:v>
                </c:pt>
                <c:pt idx="113">
                  <c:v>5.3100000000000001E-2</c:v>
                </c:pt>
                <c:pt idx="114">
                  <c:v>5.1700000000000003E-2</c:v>
                </c:pt>
                <c:pt idx="115">
                  <c:v>5.0299999999999997E-2</c:v>
                </c:pt>
                <c:pt idx="116">
                  <c:v>4.9000000000000002E-2</c:v>
                </c:pt>
                <c:pt idx="117">
                  <c:v>4.7699999999999999E-2</c:v>
                </c:pt>
                <c:pt idx="118">
                  <c:v>4.6399999999999997E-2</c:v>
                </c:pt>
                <c:pt idx="119">
                  <c:v>4.5100000000000001E-2</c:v>
                </c:pt>
                <c:pt idx="120">
                  <c:v>4.3900000000000002E-2</c:v>
                </c:pt>
                <c:pt idx="121">
                  <c:v>4.2799999999999998E-2</c:v>
                </c:pt>
                <c:pt idx="122">
                  <c:v>4.1599999999999998E-2</c:v>
                </c:pt>
                <c:pt idx="123">
                  <c:v>4.0500000000000001E-2</c:v>
                </c:pt>
                <c:pt idx="124">
                  <c:v>3.9399999999999998E-2</c:v>
                </c:pt>
                <c:pt idx="125">
                  <c:v>3.8399999999999997E-2</c:v>
                </c:pt>
                <c:pt idx="126">
                  <c:v>3.7400000000000003E-2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139-48F6-81F7-B243F2A776D8}"/>
            </c:ext>
          </c:extLst>
        </c:ser>
        <c:ser>
          <c:idx val="4"/>
          <c:order val="4"/>
          <c:tx>
            <c:v>Monitor Well (122.5-125 ft bgs)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'T.20, F.27, F.28 MRC Data'!$AB$16:$AB$142</c:f>
              <c:numCache>
                <c:formatCode>0.00E+00</c:formatCode>
                <c:ptCount val="127"/>
                <c:pt idx="0">
                  <c:v>2.21E-6</c:v>
                </c:pt>
                <c:pt idx="1">
                  <c:v>2.1900000000000002E-6</c:v>
                </c:pt>
                <c:pt idx="2">
                  <c:v>2.17E-6</c:v>
                </c:pt>
                <c:pt idx="3">
                  <c:v>2.1399999999999998E-6</c:v>
                </c:pt>
                <c:pt idx="4">
                  <c:v>2.12E-6</c:v>
                </c:pt>
                <c:pt idx="5">
                  <c:v>2.0999999999999998E-6</c:v>
                </c:pt>
                <c:pt idx="6">
                  <c:v>2.0700000000000001E-6</c:v>
                </c:pt>
                <c:pt idx="7">
                  <c:v>2.0499999999999999E-6</c:v>
                </c:pt>
                <c:pt idx="8">
                  <c:v>2.0200000000000001E-6</c:v>
                </c:pt>
                <c:pt idx="9">
                  <c:v>1.9999999999999999E-6</c:v>
                </c:pt>
                <c:pt idx="10">
                  <c:v>1.9700000000000002E-6</c:v>
                </c:pt>
                <c:pt idx="11">
                  <c:v>1.9400000000000001E-6</c:v>
                </c:pt>
                <c:pt idx="12">
                  <c:v>1.9099999999999999E-6</c:v>
                </c:pt>
                <c:pt idx="13">
                  <c:v>1.88E-6</c:v>
                </c:pt>
                <c:pt idx="14">
                  <c:v>1.8500000000000001E-6</c:v>
                </c:pt>
                <c:pt idx="15">
                  <c:v>1.8199999999999999E-6</c:v>
                </c:pt>
                <c:pt idx="16">
                  <c:v>1.79E-6</c:v>
                </c:pt>
                <c:pt idx="17">
                  <c:v>1.7600000000000001E-6</c:v>
                </c:pt>
                <c:pt idx="18">
                  <c:v>1.73E-6</c:v>
                </c:pt>
                <c:pt idx="19">
                  <c:v>1.6899999999999999E-6</c:v>
                </c:pt>
                <c:pt idx="20">
                  <c:v>1.66E-6</c:v>
                </c:pt>
                <c:pt idx="21">
                  <c:v>1.6199999999999999E-6</c:v>
                </c:pt>
                <c:pt idx="22">
                  <c:v>1.5799999999999999E-6</c:v>
                </c:pt>
                <c:pt idx="23">
                  <c:v>1.55E-6</c:v>
                </c:pt>
                <c:pt idx="24">
                  <c:v>1.5099999999999999E-6</c:v>
                </c:pt>
                <c:pt idx="25">
                  <c:v>1.4699999999999999E-6</c:v>
                </c:pt>
                <c:pt idx="26">
                  <c:v>1.4300000000000001E-6</c:v>
                </c:pt>
                <c:pt idx="27">
                  <c:v>1.39E-6</c:v>
                </c:pt>
                <c:pt idx="28">
                  <c:v>1.35E-6</c:v>
                </c:pt>
                <c:pt idx="29">
                  <c:v>1.3E-6</c:v>
                </c:pt>
                <c:pt idx="30">
                  <c:v>1.26E-6</c:v>
                </c:pt>
                <c:pt idx="31">
                  <c:v>1.2100000000000001E-6</c:v>
                </c:pt>
                <c:pt idx="32">
                  <c:v>1.17E-6</c:v>
                </c:pt>
                <c:pt idx="33">
                  <c:v>1.1200000000000001E-6</c:v>
                </c:pt>
                <c:pt idx="34">
                  <c:v>1.08E-6</c:v>
                </c:pt>
                <c:pt idx="35">
                  <c:v>1.0300000000000001E-6</c:v>
                </c:pt>
                <c:pt idx="36">
                  <c:v>9.8400000000000002E-7</c:v>
                </c:pt>
                <c:pt idx="37">
                  <c:v>9.3699999999999999E-7</c:v>
                </c:pt>
                <c:pt idx="38">
                  <c:v>8.8800000000000001E-7</c:v>
                </c:pt>
                <c:pt idx="39">
                  <c:v>8.4E-7</c:v>
                </c:pt>
                <c:pt idx="40">
                  <c:v>7.92E-7</c:v>
                </c:pt>
                <c:pt idx="41">
                  <c:v>7.4300000000000002E-7</c:v>
                </c:pt>
                <c:pt idx="42">
                  <c:v>6.9400000000000005E-7</c:v>
                </c:pt>
                <c:pt idx="43">
                  <c:v>6.4600000000000004E-7</c:v>
                </c:pt>
                <c:pt idx="44">
                  <c:v>5.9800000000000003E-7</c:v>
                </c:pt>
                <c:pt idx="45">
                  <c:v>5.51E-7</c:v>
                </c:pt>
                <c:pt idx="46">
                  <c:v>5.0399999999999996E-7</c:v>
                </c:pt>
                <c:pt idx="47">
                  <c:v>4.5900000000000002E-7</c:v>
                </c:pt>
                <c:pt idx="48">
                  <c:v>4.1399999999999997E-7</c:v>
                </c:pt>
                <c:pt idx="49">
                  <c:v>3.7099999999999997E-7</c:v>
                </c:pt>
                <c:pt idx="50">
                  <c:v>3.3000000000000002E-7</c:v>
                </c:pt>
                <c:pt idx="51">
                  <c:v>2.8999999999999998E-7</c:v>
                </c:pt>
                <c:pt idx="52">
                  <c:v>2.53E-7</c:v>
                </c:pt>
                <c:pt idx="53">
                  <c:v>2.1799999999999999E-7</c:v>
                </c:pt>
                <c:pt idx="54">
                  <c:v>1.85E-7</c:v>
                </c:pt>
                <c:pt idx="55">
                  <c:v>1.5599999999999999E-7</c:v>
                </c:pt>
                <c:pt idx="56">
                  <c:v>1.29E-7</c:v>
                </c:pt>
                <c:pt idx="57">
                  <c:v>1.05E-7</c:v>
                </c:pt>
                <c:pt idx="58">
                  <c:v>8.4899999999999999E-8</c:v>
                </c:pt>
                <c:pt idx="59">
                  <c:v>6.73E-8</c:v>
                </c:pt>
                <c:pt idx="60">
                  <c:v>5.25E-8</c:v>
                </c:pt>
                <c:pt idx="61">
                  <c:v>4.0399999999999998E-8</c:v>
                </c:pt>
                <c:pt idx="62">
                  <c:v>3.0600000000000003E-8</c:v>
                </c:pt>
                <c:pt idx="63">
                  <c:v>2.2799999999999999E-8</c:v>
                </c:pt>
                <c:pt idx="64">
                  <c:v>1.6800000000000002E-8</c:v>
                </c:pt>
                <c:pt idx="65">
                  <c:v>1.22E-8</c:v>
                </c:pt>
                <c:pt idx="66">
                  <c:v>8.7399999999999992E-9</c:v>
                </c:pt>
                <c:pt idx="67">
                  <c:v>6.2099999999999999E-9</c:v>
                </c:pt>
                <c:pt idx="68">
                  <c:v>4.3699999999999996E-9</c:v>
                </c:pt>
                <c:pt idx="69">
                  <c:v>3.05E-9</c:v>
                </c:pt>
                <c:pt idx="70">
                  <c:v>2.1200000000000001E-9</c:v>
                </c:pt>
                <c:pt idx="71">
                  <c:v>1.4599999999999999E-9</c:v>
                </c:pt>
                <c:pt idx="72">
                  <c:v>1.0000000000000001E-9</c:v>
                </c:pt>
                <c:pt idx="73">
                  <c:v>6.8400000000000002E-10</c:v>
                </c:pt>
                <c:pt idx="74">
                  <c:v>4.65E-10</c:v>
                </c:pt>
                <c:pt idx="75">
                  <c:v>3.1599999999999999E-10</c:v>
                </c:pt>
                <c:pt idx="76">
                  <c:v>2.1400000000000001E-10</c:v>
                </c:pt>
                <c:pt idx="77">
                  <c:v>1.4499999999999999E-10</c:v>
                </c:pt>
                <c:pt idx="78">
                  <c:v>9.7699999999999996E-11</c:v>
                </c:pt>
                <c:pt idx="79">
                  <c:v>6.59E-11</c:v>
                </c:pt>
                <c:pt idx="80">
                  <c:v>4.4400000000000003E-11</c:v>
                </c:pt>
                <c:pt idx="81">
                  <c:v>2.9900000000000001E-11</c:v>
                </c:pt>
                <c:pt idx="82">
                  <c:v>2.01E-11</c:v>
                </c:pt>
                <c:pt idx="83">
                  <c:v>1.35E-11</c:v>
                </c:pt>
                <c:pt idx="84">
                  <c:v>9.0700000000000007E-12</c:v>
                </c:pt>
                <c:pt idx="85">
                  <c:v>6.0900000000000001E-12</c:v>
                </c:pt>
                <c:pt idx="86">
                  <c:v>4.0899999999999997E-12</c:v>
                </c:pt>
                <c:pt idx="87">
                  <c:v>2.7500000000000002E-12</c:v>
                </c:pt>
                <c:pt idx="88">
                  <c:v>1.8399999999999998E-12</c:v>
                </c:pt>
                <c:pt idx="89">
                  <c:v>1.24E-12</c:v>
                </c:pt>
                <c:pt idx="90">
                  <c:v>8.3E-13</c:v>
                </c:pt>
                <c:pt idx="91">
                  <c:v>5.5700000000000005E-13</c:v>
                </c:pt>
                <c:pt idx="92">
                  <c:v>3.7299999999999998E-13</c:v>
                </c:pt>
                <c:pt idx="93">
                  <c:v>2.4999999999999999E-13</c:v>
                </c:pt>
                <c:pt idx="94">
                  <c:v>1.6799999999999999E-13</c:v>
                </c:pt>
                <c:pt idx="95">
                  <c:v>1.13E-13</c:v>
                </c:pt>
                <c:pt idx="96">
                  <c:v>7.5600000000000001E-14</c:v>
                </c:pt>
                <c:pt idx="97">
                  <c:v>5.0700000000000001E-14</c:v>
                </c:pt>
                <c:pt idx="98">
                  <c:v>3.4E-14</c:v>
                </c:pt>
                <c:pt idx="99">
                  <c:v>2.2800000000000001E-14</c:v>
                </c:pt>
                <c:pt idx="100">
                  <c:v>1.5299999999999999E-14</c:v>
                </c:pt>
                <c:pt idx="101">
                  <c:v>1.0299999999999999E-14</c:v>
                </c:pt>
                <c:pt idx="102">
                  <c:v>6.8799999999999998E-15</c:v>
                </c:pt>
                <c:pt idx="103">
                  <c:v>4.6100000000000004E-15</c:v>
                </c:pt>
                <c:pt idx="104">
                  <c:v>3.0900000000000001E-15</c:v>
                </c:pt>
                <c:pt idx="105">
                  <c:v>2.0799999999999999E-15</c:v>
                </c:pt>
                <c:pt idx="106">
                  <c:v>1.3899999999999999E-15</c:v>
                </c:pt>
                <c:pt idx="107">
                  <c:v>9.3399999999999999E-16</c:v>
                </c:pt>
                <c:pt idx="108">
                  <c:v>6.2600000000000002E-16</c:v>
                </c:pt>
                <c:pt idx="109">
                  <c:v>4.2000000000000002E-16</c:v>
                </c:pt>
                <c:pt idx="110">
                  <c:v>2.82E-16</c:v>
                </c:pt>
                <c:pt idx="111">
                  <c:v>1.8899999999999999E-16</c:v>
                </c:pt>
                <c:pt idx="112">
                  <c:v>1.2699999999999999E-16</c:v>
                </c:pt>
                <c:pt idx="113">
                  <c:v>8.4899999999999997E-17</c:v>
                </c:pt>
                <c:pt idx="114">
                  <c:v>5.7000000000000002E-17</c:v>
                </c:pt>
                <c:pt idx="115">
                  <c:v>3.8199999999999997E-17</c:v>
                </c:pt>
                <c:pt idx="116">
                  <c:v>2.5599999999999999E-17</c:v>
                </c:pt>
                <c:pt idx="117">
                  <c:v>1.7200000000000001E-17</c:v>
                </c:pt>
                <c:pt idx="118">
                  <c:v>1.15E-17</c:v>
                </c:pt>
                <c:pt idx="119">
                  <c:v>7.7299999999999997E-18</c:v>
                </c:pt>
                <c:pt idx="120">
                  <c:v>5.1800000000000002E-18</c:v>
                </c:pt>
                <c:pt idx="121">
                  <c:v>3.48E-18</c:v>
                </c:pt>
                <c:pt idx="122">
                  <c:v>2.3299999999999999E-18</c:v>
                </c:pt>
                <c:pt idx="123">
                  <c:v>1.56E-18</c:v>
                </c:pt>
                <c:pt idx="124">
                  <c:v>1.05E-18</c:v>
                </c:pt>
                <c:pt idx="125">
                  <c:v>7.0300000000000003E-19</c:v>
                </c:pt>
                <c:pt idx="126">
                  <c:v>4.7199999999999997E-19</c:v>
                </c:pt>
              </c:numCache>
            </c:numRef>
          </c:xVal>
          <c:yVal>
            <c:numRef>
              <c:f>'T.20, F.27, F.28 MRC Data'!$AA$16:$AA$142</c:f>
              <c:numCache>
                <c:formatCode>0.00%</c:formatCode>
                <c:ptCount val="127"/>
                <c:pt idx="0">
                  <c:v>0.41799999999999998</c:v>
                </c:pt>
                <c:pt idx="1">
                  <c:v>0.41799999999999998</c:v>
                </c:pt>
                <c:pt idx="2">
                  <c:v>0.41799999999999998</c:v>
                </c:pt>
                <c:pt idx="3">
                  <c:v>0.41799999999999998</c:v>
                </c:pt>
                <c:pt idx="4">
                  <c:v>0.41799999999999998</c:v>
                </c:pt>
                <c:pt idx="5">
                  <c:v>0.41799999999999998</c:v>
                </c:pt>
                <c:pt idx="6">
                  <c:v>0.41799999999999998</c:v>
                </c:pt>
                <c:pt idx="7">
                  <c:v>0.41799999999999998</c:v>
                </c:pt>
                <c:pt idx="8">
                  <c:v>0.41799999999999998</c:v>
                </c:pt>
                <c:pt idx="9">
                  <c:v>0.41799999999999998</c:v>
                </c:pt>
                <c:pt idx="10">
                  <c:v>0.41799999999999998</c:v>
                </c:pt>
                <c:pt idx="11">
                  <c:v>0.41799999999999998</c:v>
                </c:pt>
                <c:pt idx="12">
                  <c:v>0.41799999999999998</c:v>
                </c:pt>
                <c:pt idx="13">
                  <c:v>0.41799999999999998</c:v>
                </c:pt>
                <c:pt idx="14">
                  <c:v>0.41799999999999998</c:v>
                </c:pt>
                <c:pt idx="15">
                  <c:v>0.41799999999999998</c:v>
                </c:pt>
                <c:pt idx="16">
                  <c:v>0.41799999999999998</c:v>
                </c:pt>
                <c:pt idx="17">
                  <c:v>0.41799999999999998</c:v>
                </c:pt>
                <c:pt idx="18">
                  <c:v>0.41799999999999998</c:v>
                </c:pt>
                <c:pt idx="19">
                  <c:v>0.41799999999999998</c:v>
                </c:pt>
                <c:pt idx="20">
                  <c:v>0.41799999999999998</c:v>
                </c:pt>
                <c:pt idx="21">
                  <c:v>0.41799999999999998</c:v>
                </c:pt>
                <c:pt idx="22">
                  <c:v>0.41799999999999998</c:v>
                </c:pt>
                <c:pt idx="23">
                  <c:v>0.41799999999999998</c:v>
                </c:pt>
                <c:pt idx="24">
                  <c:v>0.41799999999999998</c:v>
                </c:pt>
                <c:pt idx="25">
                  <c:v>0.41799999999999998</c:v>
                </c:pt>
                <c:pt idx="26">
                  <c:v>0.41799999999999998</c:v>
                </c:pt>
                <c:pt idx="27">
                  <c:v>0.41799999999999998</c:v>
                </c:pt>
                <c:pt idx="28">
                  <c:v>0.41799999999999998</c:v>
                </c:pt>
                <c:pt idx="29">
                  <c:v>0.41789999999999999</c:v>
                </c:pt>
                <c:pt idx="30">
                  <c:v>0.41789999999999999</c:v>
                </c:pt>
                <c:pt idx="31">
                  <c:v>0.41789999999999999</c:v>
                </c:pt>
                <c:pt idx="32">
                  <c:v>0.41789999999999999</c:v>
                </c:pt>
                <c:pt idx="33">
                  <c:v>0.41789999999999999</c:v>
                </c:pt>
                <c:pt idx="34">
                  <c:v>0.4178</c:v>
                </c:pt>
                <c:pt idx="35">
                  <c:v>0.4178</c:v>
                </c:pt>
                <c:pt idx="36">
                  <c:v>0.41770000000000002</c:v>
                </c:pt>
                <c:pt idx="37">
                  <c:v>0.41770000000000002</c:v>
                </c:pt>
                <c:pt idx="38">
                  <c:v>0.41760000000000003</c:v>
                </c:pt>
                <c:pt idx="39">
                  <c:v>0.41749999999999998</c:v>
                </c:pt>
                <c:pt idx="40">
                  <c:v>0.41739999999999999</c:v>
                </c:pt>
                <c:pt idx="41">
                  <c:v>0.41720000000000002</c:v>
                </c:pt>
                <c:pt idx="42">
                  <c:v>0.41699999999999998</c:v>
                </c:pt>
                <c:pt idx="43">
                  <c:v>0.4168</c:v>
                </c:pt>
                <c:pt idx="44">
                  <c:v>0.41649999999999998</c:v>
                </c:pt>
                <c:pt idx="45">
                  <c:v>0.41620000000000001</c:v>
                </c:pt>
                <c:pt idx="46">
                  <c:v>0.41570000000000001</c:v>
                </c:pt>
                <c:pt idx="47">
                  <c:v>0.41520000000000001</c:v>
                </c:pt>
                <c:pt idx="48">
                  <c:v>0.41449999999999998</c:v>
                </c:pt>
                <c:pt idx="49">
                  <c:v>0.41370000000000001</c:v>
                </c:pt>
                <c:pt idx="50">
                  <c:v>0.41270000000000001</c:v>
                </c:pt>
                <c:pt idx="51">
                  <c:v>0.41149999999999998</c:v>
                </c:pt>
                <c:pt idx="52">
                  <c:v>0.41010000000000002</c:v>
                </c:pt>
                <c:pt idx="53">
                  <c:v>0.4083</c:v>
                </c:pt>
                <c:pt idx="54">
                  <c:v>0.40620000000000001</c:v>
                </c:pt>
                <c:pt idx="55">
                  <c:v>0.4037</c:v>
                </c:pt>
                <c:pt idx="56">
                  <c:v>0.4007</c:v>
                </c:pt>
                <c:pt idx="57">
                  <c:v>0.3972</c:v>
                </c:pt>
                <c:pt idx="58">
                  <c:v>0.3931</c:v>
                </c:pt>
                <c:pt idx="59">
                  <c:v>0.38850000000000001</c:v>
                </c:pt>
                <c:pt idx="60">
                  <c:v>0.38319999999999999</c:v>
                </c:pt>
                <c:pt idx="61">
                  <c:v>0.37730000000000002</c:v>
                </c:pt>
                <c:pt idx="62">
                  <c:v>0.37080000000000002</c:v>
                </c:pt>
                <c:pt idx="63">
                  <c:v>0.36370000000000002</c:v>
                </c:pt>
                <c:pt idx="64">
                  <c:v>0.35620000000000002</c:v>
                </c:pt>
                <c:pt idx="65">
                  <c:v>0.34810000000000002</c:v>
                </c:pt>
                <c:pt idx="66">
                  <c:v>0.3397</c:v>
                </c:pt>
                <c:pt idx="67">
                  <c:v>0.33100000000000002</c:v>
                </c:pt>
                <c:pt idx="68">
                  <c:v>0.3221</c:v>
                </c:pt>
                <c:pt idx="69">
                  <c:v>0.313</c:v>
                </c:pt>
                <c:pt idx="70">
                  <c:v>0.3039</c:v>
                </c:pt>
                <c:pt idx="71">
                  <c:v>0.29480000000000001</c:v>
                </c:pt>
                <c:pt idx="72">
                  <c:v>0.28570000000000001</c:v>
                </c:pt>
                <c:pt idx="73">
                  <c:v>0.27679999999999999</c:v>
                </c:pt>
                <c:pt idx="74">
                  <c:v>0.26800000000000002</c:v>
                </c:pt>
                <c:pt idx="75">
                  <c:v>0.25929999999999997</c:v>
                </c:pt>
                <c:pt idx="76">
                  <c:v>0.25090000000000001</c:v>
                </c:pt>
                <c:pt idx="77">
                  <c:v>0.24260000000000001</c:v>
                </c:pt>
                <c:pt idx="78">
                  <c:v>0.2346</c:v>
                </c:pt>
                <c:pt idx="79">
                  <c:v>0.2268</c:v>
                </c:pt>
                <c:pt idx="80">
                  <c:v>0.21920000000000001</c:v>
                </c:pt>
                <c:pt idx="81">
                  <c:v>0.21179999999999999</c:v>
                </c:pt>
                <c:pt idx="82">
                  <c:v>0.20469999999999999</c:v>
                </c:pt>
                <c:pt idx="83">
                  <c:v>0.1978</c:v>
                </c:pt>
                <c:pt idx="84">
                  <c:v>0.19109999999999999</c:v>
                </c:pt>
                <c:pt idx="85">
                  <c:v>0.18459999999999999</c:v>
                </c:pt>
                <c:pt idx="86">
                  <c:v>0.1784</c:v>
                </c:pt>
                <c:pt idx="87">
                  <c:v>0.17230000000000001</c:v>
                </c:pt>
                <c:pt idx="88">
                  <c:v>0.16650000000000001</c:v>
                </c:pt>
                <c:pt idx="89">
                  <c:v>0.1608</c:v>
                </c:pt>
                <c:pt idx="90">
                  <c:v>0.15540000000000001</c:v>
                </c:pt>
                <c:pt idx="91">
                  <c:v>0.15010000000000001</c:v>
                </c:pt>
                <c:pt idx="92">
                  <c:v>0.14499999999999999</c:v>
                </c:pt>
                <c:pt idx="93">
                  <c:v>0.14000000000000001</c:v>
                </c:pt>
                <c:pt idx="94">
                  <c:v>0.1353</c:v>
                </c:pt>
                <c:pt idx="95">
                  <c:v>0.13070000000000001</c:v>
                </c:pt>
                <c:pt idx="96">
                  <c:v>0.12620000000000001</c:v>
                </c:pt>
                <c:pt idx="97">
                  <c:v>0.122</c:v>
                </c:pt>
                <c:pt idx="98">
                  <c:v>0.1178</c:v>
                </c:pt>
                <c:pt idx="99">
                  <c:v>0.1138</c:v>
                </c:pt>
                <c:pt idx="100">
                  <c:v>0.1099</c:v>
                </c:pt>
                <c:pt idx="101">
                  <c:v>0.1062</c:v>
                </c:pt>
                <c:pt idx="102">
                  <c:v>0.1026</c:v>
                </c:pt>
                <c:pt idx="103">
                  <c:v>9.9099999999999994E-2</c:v>
                </c:pt>
                <c:pt idx="104">
                  <c:v>9.5799999999999996E-2</c:v>
                </c:pt>
                <c:pt idx="105">
                  <c:v>9.2499999999999999E-2</c:v>
                </c:pt>
                <c:pt idx="106">
                  <c:v>8.9399999999999993E-2</c:v>
                </c:pt>
                <c:pt idx="107">
                  <c:v>8.6400000000000005E-2</c:v>
                </c:pt>
                <c:pt idx="108">
                  <c:v>8.3400000000000002E-2</c:v>
                </c:pt>
                <c:pt idx="109">
                  <c:v>8.0600000000000005E-2</c:v>
                </c:pt>
                <c:pt idx="110">
                  <c:v>7.7899999999999997E-2</c:v>
                </c:pt>
                <c:pt idx="111">
                  <c:v>7.5200000000000003E-2</c:v>
                </c:pt>
                <c:pt idx="112">
                  <c:v>7.2700000000000001E-2</c:v>
                </c:pt>
                <c:pt idx="113">
                  <c:v>7.0199999999999999E-2</c:v>
                </c:pt>
                <c:pt idx="114">
                  <c:v>6.7900000000000002E-2</c:v>
                </c:pt>
                <c:pt idx="115">
                  <c:v>6.5600000000000006E-2</c:v>
                </c:pt>
                <c:pt idx="116">
                  <c:v>6.3399999999999998E-2</c:v>
                </c:pt>
                <c:pt idx="117">
                  <c:v>6.1199999999999997E-2</c:v>
                </c:pt>
                <c:pt idx="118">
                  <c:v>5.9200000000000003E-2</c:v>
                </c:pt>
                <c:pt idx="119">
                  <c:v>5.7200000000000001E-2</c:v>
                </c:pt>
                <c:pt idx="120">
                  <c:v>5.5199999999999999E-2</c:v>
                </c:pt>
                <c:pt idx="121">
                  <c:v>5.3400000000000003E-2</c:v>
                </c:pt>
                <c:pt idx="122">
                  <c:v>5.16E-2</c:v>
                </c:pt>
                <c:pt idx="123">
                  <c:v>4.99E-2</c:v>
                </c:pt>
                <c:pt idx="124">
                  <c:v>4.82E-2</c:v>
                </c:pt>
                <c:pt idx="125">
                  <c:v>4.6600000000000003E-2</c:v>
                </c:pt>
                <c:pt idx="126">
                  <c:v>4.4999999999999998E-2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139-48F6-81F7-B243F2A776D8}"/>
            </c:ext>
          </c:extLst>
        </c:ser>
        <c:ser>
          <c:idx val="5"/>
          <c:order val="5"/>
          <c:tx>
            <c:v>Monitor Well (130-132.5 ft bgs)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'T.20, F.27, F.28 MRC Data'!$AF$16:$AF$142</c:f>
              <c:numCache>
                <c:formatCode>0.00E+00</c:formatCode>
                <c:ptCount val="127"/>
                <c:pt idx="0">
                  <c:v>9.5699999999999995E-5</c:v>
                </c:pt>
                <c:pt idx="1">
                  <c:v>9.4900000000000003E-5</c:v>
                </c:pt>
                <c:pt idx="2">
                  <c:v>9.4099999999999997E-5</c:v>
                </c:pt>
                <c:pt idx="3">
                  <c:v>9.3200000000000002E-5</c:v>
                </c:pt>
                <c:pt idx="4">
                  <c:v>9.2399999999999996E-5</c:v>
                </c:pt>
                <c:pt idx="5">
                  <c:v>9.1500000000000001E-5</c:v>
                </c:pt>
                <c:pt idx="6">
                  <c:v>9.0500000000000004E-5</c:v>
                </c:pt>
                <c:pt idx="7">
                  <c:v>8.9599999999999996E-5</c:v>
                </c:pt>
                <c:pt idx="8">
                  <c:v>8.8599999999999999E-5</c:v>
                </c:pt>
                <c:pt idx="9">
                  <c:v>8.7600000000000002E-5</c:v>
                </c:pt>
                <c:pt idx="10">
                  <c:v>8.6600000000000004E-5</c:v>
                </c:pt>
                <c:pt idx="11">
                  <c:v>8.5500000000000005E-5</c:v>
                </c:pt>
                <c:pt idx="12">
                  <c:v>8.4400000000000005E-5</c:v>
                </c:pt>
                <c:pt idx="13">
                  <c:v>8.3300000000000005E-5</c:v>
                </c:pt>
                <c:pt idx="14">
                  <c:v>8.2100000000000003E-5</c:v>
                </c:pt>
                <c:pt idx="15">
                  <c:v>8.0900000000000001E-5</c:v>
                </c:pt>
                <c:pt idx="16">
                  <c:v>7.9699999999999999E-5</c:v>
                </c:pt>
                <c:pt idx="17">
                  <c:v>7.8499999999999997E-5</c:v>
                </c:pt>
                <c:pt idx="18">
                  <c:v>7.7200000000000006E-5</c:v>
                </c:pt>
                <c:pt idx="19">
                  <c:v>7.5900000000000002E-5</c:v>
                </c:pt>
                <c:pt idx="20">
                  <c:v>7.4499999999999995E-5</c:v>
                </c:pt>
                <c:pt idx="21">
                  <c:v>7.3100000000000001E-5</c:v>
                </c:pt>
                <c:pt idx="22">
                  <c:v>7.1699999999999995E-5</c:v>
                </c:pt>
                <c:pt idx="23">
                  <c:v>7.0199999999999999E-5</c:v>
                </c:pt>
                <c:pt idx="24">
                  <c:v>6.8700000000000003E-5</c:v>
                </c:pt>
                <c:pt idx="25">
                  <c:v>6.7199999999999994E-5</c:v>
                </c:pt>
                <c:pt idx="26">
                  <c:v>6.5599999999999995E-5</c:v>
                </c:pt>
                <c:pt idx="27">
                  <c:v>6.3999999999999997E-5</c:v>
                </c:pt>
                <c:pt idx="28">
                  <c:v>6.2399999999999999E-5</c:v>
                </c:pt>
                <c:pt idx="29">
                  <c:v>6.0699999999999998E-5</c:v>
                </c:pt>
                <c:pt idx="30">
                  <c:v>5.8999999999999998E-5</c:v>
                </c:pt>
                <c:pt idx="31">
                  <c:v>5.7299999999999997E-5</c:v>
                </c:pt>
                <c:pt idx="32">
                  <c:v>5.5500000000000001E-5</c:v>
                </c:pt>
                <c:pt idx="33">
                  <c:v>5.3699999999999997E-5</c:v>
                </c:pt>
                <c:pt idx="34">
                  <c:v>5.1900000000000001E-5</c:v>
                </c:pt>
                <c:pt idx="35">
                  <c:v>5.0000000000000002E-5</c:v>
                </c:pt>
                <c:pt idx="36">
                  <c:v>4.8099999999999997E-5</c:v>
                </c:pt>
                <c:pt idx="37">
                  <c:v>4.6199999999999998E-5</c:v>
                </c:pt>
                <c:pt idx="38">
                  <c:v>4.4299999999999999E-5</c:v>
                </c:pt>
                <c:pt idx="39">
                  <c:v>4.2299999999999998E-5</c:v>
                </c:pt>
                <c:pt idx="40">
                  <c:v>4.0299999999999997E-5</c:v>
                </c:pt>
                <c:pt idx="41">
                  <c:v>3.8300000000000003E-5</c:v>
                </c:pt>
                <c:pt idx="42">
                  <c:v>3.6300000000000001E-5</c:v>
                </c:pt>
                <c:pt idx="43">
                  <c:v>3.43E-5</c:v>
                </c:pt>
                <c:pt idx="44">
                  <c:v>3.2299999999999999E-5</c:v>
                </c:pt>
                <c:pt idx="45">
                  <c:v>3.0199999999999999E-5</c:v>
                </c:pt>
                <c:pt idx="46">
                  <c:v>2.8200000000000001E-5</c:v>
                </c:pt>
                <c:pt idx="47">
                  <c:v>2.62E-5</c:v>
                </c:pt>
                <c:pt idx="48">
                  <c:v>2.4199999999999999E-5</c:v>
                </c:pt>
                <c:pt idx="49">
                  <c:v>2.2200000000000001E-5</c:v>
                </c:pt>
                <c:pt idx="50">
                  <c:v>2.0299999999999999E-5</c:v>
                </c:pt>
                <c:pt idx="51">
                  <c:v>1.84E-5</c:v>
                </c:pt>
                <c:pt idx="52">
                  <c:v>1.66E-5</c:v>
                </c:pt>
                <c:pt idx="53">
                  <c:v>1.4800000000000001E-5</c:v>
                </c:pt>
                <c:pt idx="54">
                  <c:v>1.31E-5</c:v>
                </c:pt>
                <c:pt idx="55">
                  <c:v>1.15E-5</c:v>
                </c:pt>
                <c:pt idx="56">
                  <c:v>9.9899999999999992E-6</c:v>
                </c:pt>
                <c:pt idx="57">
                  <c:v>8.5799999999999992E-6</c:v>
                </c:pt>
                <c:pt idx="58">
                  <c:v>7.2699999999999999E-6</c:v>
                </c:pt>
                <c:pt idx="59">
                  <c:v>6.0900000000000001E-6</c:v>
                </c:pt>
                <c:pt idx="60">
                  <c:v>5.0200000000000002E-6</c:v>
                </c:pt>
                <c:pt idx="61">
                  <c:v>4.0899999999999998E-6</c:v>
                </c:pt>
                <c:pt idx="62">
                  <c:v>3.27E-6</c:v>
                </c:pt>
                <c:pt idx="63">
                  <c:v>2.5799999999999999E-6</c:v>
                </c:pt>
                <c:pt idx="64">
                  <c:v>2.0099999999999998E-6</c:v>
                </c:pt>
                <c:pt idx="65">
                  <c:v>1.5400000000000001E-6</c:v>
                </c:pt>
                <c:pt idx="66">
                  <c:v>1.1599999999999999E-6</c:v>
                </c:pt>
                <c:pt idx="67">
                  <c:v>8.6000000000000002E-7</c:v>
                </c:pt>
                <c:pt idx="68">
                  <c:v>6.3E-7</c:v>
                </c:pt>
                <c:pt idx="69">
                  <c:v>4.5600000000000001E-7</c:v>
                </c:pt>
                <c:pt idx="70">
                  <c:v>3.2599999999999998E-7</c:v>
                </c:pt>
                <c:pt idx="71">
                  <c:v>2.3099999999999999E-7</c:v>
                </c:pt>
                <c:pt idx="72">
                  <c:v>1.6199999999999999E-7</c:v>
                </c:pt>
                <c:pt idx="73">
                  <c:v>1.1300000000000001E-7</c:v>
                </c:pt>
                <c:pt idx="74">
                  <c:v>7.8400000000000001E-8</c:v>
                </c:pt>
                <c:pt idx="75">
                  <c:v>5.4E-8</c:v>
                </c:pt>
                <c:pt idx="76">
                  <c:v>3.7E-8</c:v>
                </c:pt>
                <c:pt idx="77">
                  <c:v>2.5300000000000002E-8</c:v>
                </c:pt>
                <c:pt idx="78">
                  <c:v>1.7199999999999999E-8</c:v>
                </c:pt>
                <c:pt idx="79">
                  <c:v>1.1700000000000001E-8</c:v>
                </c:pt>
                <c:pt idx="80">
                  <c:v>7.9099999999999994E-9</c:v>
                </c:pt>
                <c:pt idx="81">
                  <c:v>5.3499999999999999E-9</c:v>
                </c:pt>
                <c:pt idx="82">
                  <c:v>3.6100000000000001E-9</c:v>
                </c:pt>
                <c:pt idx="83">
                  <c:v>2.4399999999999998E-9</c:v>
                </c:pt>
                <c:pt idx="84">
                  <c:v>1.6399999999999999E-9</c:v>
                </c:pt>
                <c:pt idx="85">
                  <c:v>1.0999999999999999E-9</c:v>
                </c:pt>
                <c:pt idx="86">
                  <c:v>7.4300000000000002E-10</c:v>
                </c:pt>
                <c:pt idx="87">
                  <c:v>5.0000000000000003E-10</c:v>
                </c:pt>
                <c:pt idx="88">
                  <c:v>3.3599999999999998E-10</c:v>
                </c:pt>
                <c:pt idx="89">
                  <c:v>2.26E-10</c:v>
                </c:pt>
                <c:pt idx="90">
                  <c:v>1.5199999999999999E-10</c:v>
                </c:pt>
                <c:pt idx="91">
                  <c:v>1.02E-10</c:v>
                </c:pt>
                <c:pt idx="92">
                  <c:v>6.8299999999999999E-11</c:v>
                </c:pt>
                <c:pt idx="93">
                  <c:v>4.5899999999999998E-11</c:v>
                </c:pt>
                <c:pt idx="94">
                  <c:v>3.08E-11</c:v>
                </c:pt>
                <c:pt idx="95">
                  <c:v>2.07E-11</c:v>
                </c:pt>
                <c:pt idx="96">
                  <c:v>1.39E-11</c:v>
                </c:pt>
                <c:pt idx="97">
                  <c:v>9.3099999999999997E-12</c:v>
                </c:pt>
                <c:pt idx="98">
                  <c:v>6.2500000000000002E-12</c:v>
                </c:pt>
                <c:pt idx="99">
                  <c:v>4.1899999999999997E-12</c:v>
                </c:pt>
                <c:pt idx="100">
                  <c:v>2.8099999999999999E-12</c:v>
                </c:pt>
                <c:pt idx="101">
                  <c:v>1.8899999999999998E-12</c:v>
                </c:pt>
                <c:pt idx="102">
                  <c:v>1.27E-12</c:v>
                </c:pt>
                <c:pt idx="103">
                  <c:v>8.5000000000000001E-13</c:v>
                </c:pt>
                <c:pt idx="104">
                  <c:v>5.7099999999999999E-13</c:v>
                </c:pt>
                <c:pt idx="105">
                  <c:v>3.8299999999999998E-13</c:v>
                </c:pt>
                <c:pt idx="106">
                  <c:v>2.5700000000000002E-13</c:v>
                </c:pt>
                <c:pt idx="107">
                  <c:v>1.72E-13</c:v>
                </c:pt>
                <c:pt idx="108">
                  <c:v>1.1600000000000001E-13</c:v>
                </c:pt>
                <c:pt idx="109">
                  <c:v>7.7600000000000005E-14</c:v>
                </c:pt>
                <c:pt idx="110">
                  <c:v>5.21E-14</c:v>
                </c:pt>
                <c:pt idx="111">
                  <c:v>3.4900000000000001E-14</c:v>
                </c:pt>
                <c:pt idx="112">
                  <c:v>2.34E-14</c:v>
                </c:pt>
                <c:pt idx="113">
                  <c:v>1.5699999999999999E-14</c:v>
                </c:pt>
                <c:pt idx="114">
                  <c:v>1.06E-14</c:v>
                </c:pt>
                <c:pt idx="115">
                  <c:v>7.0799999999999999E-15</c:v>
                </c:pt>
                <c:pt idx="116">
                  <c:v>4.7500000000000003E-15</c:v>
                </c:pt>
                <c:pt idx="117">
                  <c:v>3.1900000000000002E-15</c:v>
                </c:pt>
                <c:pt idx="118">
                  <c:v>2.1400000000000001E-15</c:v>
                </c:pt>
                <c:pt idx="119">
                  <c:v>1.4399999999999999E-15</c:v>
                </c:pt>
                <c:pt idx="120">
                  <c:v>9.6300000000000007E-16</c:v>
                </c:pt>
                <c:pt idx="121">
                  <c:v>6.4600000000000004E-16</c:v>
                </c:pt>
                <c:pt idx="122">
                  <c:v>4.34E-16</c:v>
                </c:pt>
                <c:pt idx="123">
                  <c:v>2.91E-16</c:v>
                </c:pt>
                <c:pt idx="124">
                  <c:v>1.9499999999999999E-16</c:v>
                </c:pt>
                <c:pt idx="125">
                  <c:v>1.3100000000000001E-16</c:v>
                </c:pt>
                <c:pt idx="126">
                  <c:v>8.7899999999999996E-17</c:v>
                </c:pt>
              </c:numCache>
            </c:numRef>
          </c:xVal>
          <c:yVal>
            <c:numRef>
              <c:f>'T.20, F.27, F.28 MRC Data'!$AE$16:$AE$142</c:f>
              <c:numCache>
                <c:formatCode>0.00%</c:formatCode>
                <c:ptCount val="127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0.3</c:v>
                </c:pt>
                <c:pt idx="21">
                  <c:v>0.3</c:v>
                </c:pt>
                <c:pt idx="22">
                  <c:v>0.3</c:v>
                </c:pt>
                <c:pt idx="23">
                  <c:v>0.3</c:v>
                </c:pt>
                <c:pt idx="24">
                  <c:v>0.3</c:v>
                </c:pt>
                <c:pt idx="25">
                  <c:v>0.3</c:v>
                </c:pt>
                <c:pt idx="26">
                  <c:v>0.3</c:v>
                </c:pt>
                <c:pt idx="27">
                  <c:v>0.3</c:v>
                </c:pt>
                <c:pt idx="28">
                  <c:v>0.3</c:v>
                </c:pt>
                <c:pt idx="29">
                  <c:v>0.3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0.2999</c:v>
                </c:pt>
                <c:pt idx="35">
                  <c:v>0.2999</c:v>
                </c:pt>
                <c:pt idx="36">
                  <c:v>0.2999</c:v>
                </c:pt>
                <c:pt idx="37">
                  <c:v>0.2999</c:v>
                </c:pt>
                <c:pt idx="38">
                  <c:v>0.2999</c:v>
                </c:pt>
                <c:pt idx="39">
                  <c:v>0.29980000000000001</c:v>
                </c:pt>
                <c:pt idx="40">
                  <c:v>0.29980000000000001</c:v>
                </c:pt>
                <c:pt idx="41">
                  <c:v>0.29980000000000001</c:v>
                </c:pt>
                <c:pt idx="42">
                  <c:v>0.29970000000000002</c:v>
                </c:pt>
                <c:pt idx="43">
                  <c:v>0.29959999999999998</c:v>
                </c:pt>
                <c:pt idx="44">
                  <c:v>0.29949999999999999</c:v>
                </c:pt>
                <c:pt idx="45">
                  <c:v>0.2994</c:v>
                </c:pt>
                <c:pt idx="46">
                  <c:v>0.29930000000000001</c:v>
                </c:pt>
                <c:pt idx="47">
                  <c:v>0.29909999999999998</c:v>
                </c:pt>
                <c:pt idx="48">
                  <c:v>0.2989</c:v>
                </c:pt>
                <c:pt idx="49">
                  <c:v>0.29859999999999998</c:v>
                </c:pt>
                <c:pt idx="50">
                  <c:v>0.29830000000000001</c:v>
                </c:pt>
                <c:pt idx="51">
                  <c:v>0.2979</c:v>
                </c:pt>
                <c:pt idx="52">
                  <c:v>0.2974</c:v>
                </c:pt>
                <c:pt idx="53">
                  <c:v>0.29680000000000001</c:v>
                </c:pt>
                <c:pt idx="54">
                  <c:v>0.29599999999999999</c:v>
                </c:pt>
                <c:pt idx="55">
                  <c:v>0.29509999999999997</c:v>
                </c:pt>
                <c:pt idx="56">
                  <c:v>0.29399999999999998</c:v>
                </c:pt>
                <c:pt idx="57">
                  <c:v>0.29270000000000002</c:v>
                </c:pt>
                <c:pt idx="58">
                  <c:v>0.29110000000000003</c:v>
                </c:pt>
                <c:pt idx="59">
                  <c:v>0.28920000000000001</c:v>
                </c:pt>
                <c:pt idx="60">
                  <c:v>0.28699999999999998</c:v>
                </c:pt>
                <c:pt idx="61">
                  <c:v>0.28439999999999999</c:v>
                </c:pt>
                <c:pt idx="62">
                  <c:v>0.28139999999999998</c:v>
                </c:pt>
                <c:pt idx="63">
                  <c:v>0.27800000000000002</c:v>
                </c:pt>
                <c:pt idx="64">
                  <c:v>0.27410000000000001</c:v>
                </c:pt>
                <c:pt idx="65">
                  <c:v>0.26979999999999998</c:v>
                </c:pt>
                <c:pt idx="66">
                  <c:v>0.2651</c:v>
                </c:pt>
                <c:pt idx="67">
                  <c:v>0.25990000000000002</c:v>
                </c:pt>
                <c:pt idx="68">
                  <c:v>0.2545</c:v>
                </c:pt>
                <c:pt idx="69">
                  <c:v>0.2487</c:v>
                </c:pt>
                <c:pt idx="70">
                  <c:v>0.24260000000000001</c:v>
                </c:pt>
                <c:pt idx="71">
                  <c:v>0.2364</c:v>
                </c:pt>
                <c:pt idx="72">
                  <c:v>0.2301</c:v>
                </c:pt>
                <c:pt idx="73">
                  <c:v>0.22359999999999999</c:v>
                </c:pt>
                <c:pt idx="74">
                  <c:v>0.21709999999999999</c:v>
                </c:pt>
                <c:pt idx="75">
                  <c:v>0.2107</c:v>
                </c:pt>
                <c:pt idx="76">
                  <c:v>0.20430000000000001</c:v>
                </c:pt>
                <c:pt idx="77">
                  <c:v>0.19789999999999999</c:v>
                </c:pt>
                <c:pt idx="78">
                  <c:v>0.19170000000000001</c:v>
                </c:pt>
                <c:pt idx="79">
                  <c:v>0.18559999999999999</c:v>
                </c:pt>
                <c:pt idx="80">
                  <c:v>0.17960000000000001</c:v>
                </c:pt>
                <c:pt idx="81">
                  <c:v>0.17380000000000001</c:v>
                </c:pt>
                <c:pt idx="82">
                  <c:v>0.1681</c:v>
                </c:pt>
                <c:pt idx="83">
                  <c:v>0.16259999999999999</c:v>
                </c:pt>
                <c:pt idx="84">
                  <c:v>0.15720000000000001</c:v>
                </c:pt>
                <c:pt idx="85">
                  <c:v>0.152</c:v>
                </c:pt>
                <c:pt idx="86">
                  <c:v>0.14699999999999999</c:v>
                </c:pt>
                <c:pt idx="87">
                  <c:v>0.1421</c:v>
                </c:pt>
                <c:pt idx="88">
                  <c:v>0.13739999999999999</c:v>
                </c:pt>
                <c:pt idx="89">
                  <c:v>0.1328</c:v>
                </c:pt>
                <c:pt idx="90">
                  <c:v>0.12839999999999999</c:v>
                </c:pt>
                <c:pt idx="91">
                  <c:v>0.1241</c:v>
                </c:pt>
                <c:pt idx="92">
                  <c:v>0.11990000000000001</c:v>
                </c:pt>
                <c:pt idx="93">
                  <c:v>0.1159</c:v>
                </c:pt>
                <c:pt idx="94">
                  <c:v>0.112</c:v>
                </c:pt>
                <c:pt idx="95">
                  <c:v>0.10829999999999999</c:v>
                </c:pt>
                <c:pt idx="96">
                  <c:v>0.1047</c:v>
                </c:pt>
                <c:pt idx="97">
                  <c:v>0.1012</c:v>
                </c:pt>
                <c:pt idx="98">
                  <c:v>9.7799999999999998E-2</c:v>
                </c:pt>
                <c:pt idx="99">
                  <c:v>9.4500000000000001E-2</c:v>
                </c:pt>
                <c:pt idx="100">
                  <c:v>9.1300000000000006E-2</c:v>
                </c:pt>
                <c:pt idx="101">
                  <c:v>8.8300000000000003E-2</c:v>
                </c:pt>
                <c:pt idx="102">
                  <c:v>8.5300000000000001E-2</c:v>
                </c:pt>
                <c:pt idx="103">
                  <c:v>8.2500000000000004E-2</c:v>
                </c:pt>
                <c:pt idx="104">
                  <c:v>7.9699999999999993E-2</c:v>
                </c:pt>
                <c:pt idx="105">
                  <c:v>7.7100000000000002E-2</c:v>
                </c:pt>
                <c:pt idx="106">
                  <c:v>7.4499999999999997E-2</c:v>
                </c:pt>
                <c:pt idx="107">
                  <c:v>7.1999999999999995E-2</c:v>
                </c:pt>
                <c:pt idx="108">
                  <c:v>6.9599999999999995E-2</c:v>
                </c:pt>
                <c:pt idx="109">
                  <c:v>6.7299999999999999E-2</c:v>
                </c:pt>
                <c:pt idx="110">
                  <c:v>6.5100000000000005E-2</c:v>
                </c:pt>
                <c:pt idx="111">
                  <c:v>6.2899999999999998E-2</c:v>
                </c:pt>
                <c:pt idx="112">
                  <c:v>6.08E-2</c:v>
                </c:pt>
                <c:pt idx="113">
                  <c:v>5.8799999999999998E-2</c:v>
                </c:pt>
                <c:pt idx="114">
                  <c:v>5.6800000000000003E-2</c:v>
                </c:pt>
                <c:pt idx="115">
                  <c:v>5.4899999999999997E-2</c:v>
                </c:pt>
                <c:pt idx="116">
                  <c:v>5.3100000000000001E-2</c:v>
                </c:pt>
                <c:pt idx="117">
                  <c:v>5.1400000000000001E-2</c:v>
                </c:pt>
                <c:pt idx="118">
                  <c:v>4.9700000000000001E-2</c:v>
                </c:pt>
                <c:pt idx="119">
                  <c:v>4.8000000000000001E-2</c:v>
                </c:pt>
                <c:pt idx="120">
                  <c:v>4.6399999999999997E-2</c:v>
                </c:pt>
                <c:pt idx="121">
                  <c:v>4.4900000000000002E-2</c:v>
                </c:pt>
                <c:pt idx="122">
                  <c:v>4.3400000000000001E-2</c:v>
                </c:pt>
                <c:pt idx="123">
                  <c:v>4.2000000000000003E-2</c:v>
                </c:pt>
                <c:pt idx="124">
                  <c:v>4.0599999999999997E-2</c:v>
                </c:pt>
                <c:pt idx="125">
                  <c:v>3.9199999999999999E-2</c:v>
                </c:pt>
                <c:pt idx="126">
                  <c:v>3.7900000000000003E-2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139-48F6-81F7-B243F2A77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097152"/>
        <c:axId val="616097480"/>
      </c:scatterChart>
      <c:valAx>
        <c:axId val="616097152"/>
        <c:scaling>
          <c:logBase val="10"/>
          <c:orientation val="maxMin"/>
          <c:max val="1.0000000000000003E-4"/>
          <c:min val="1.0000000000000011E-1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i="0" baseline="0">
                    <a:effectLst/>
                  </a:rPr>
                  <a:t>Hydraulic Conductivity (cm/sec)</a:t>
                </a:r>
                <a:endParaRPr lang="en-U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5840909886264211"/>
              <c:y val="0.794129036879606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E+0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097480"/>
        <c:crosses val="autoZero"/>
        <c:crossBetween val="midCat"/>
        <c:majorUnit val="10"/>
        <c:minorUnit val="2.5000000000000005E-2"/>
      </c:valAx>
      <c:valAx>
        <c:axId val="616097480"/>
        <c:scaling>
          <c:orientation val="minMax"/>
          <c:max val="0.4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i="0" baseline="0">
                    <a:effectLst/>
                  </a:rPr>
                  <a:t>Volumetric Water Content (cm</a:t>
                </a:r>
                <a:r>
                  <a:rPr lang="en-US" sz="1000" b="1" i="0" baseline="30000">
                    <a:effectLst/>
                  </a:rPr>
                  <a:t>3</a:t>
                </a:r>
                <a:r>
                  <a:rPr lang="en-US" sz="1000" b="1" i="0" baseline="0">
                    <a:effectLst/>
                  </a:rPr>
                  <a:t>/cm</a:t>
                </a:r>
                <a:r>
                  <a:rPr lang="en-US" sz="1000" b="1" i="0" baseline="30000">
                    <a:effectLst/>
                  </a:rPr>
                  <a:t>3</a:t>
                </a:r>
                <a:r>
                  <a:rPr lang="en-US" sz="1000" b="1" i="0" baseline="0">
                    <a:effectLst/>
                  </a:rPr>
                  <a:t>)</a:t>
                </a:r>
                <a:endParaRPr lang="en-U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4444444444444444E-2"/>
              <c:y val="0.101048535091650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097152"/>
        <c:crosses val="max"/>
        <c:crossBetween val="midCat"/>
        <c:minorUnit val="2.5000000000000005E-2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4355555555555554E-2"/>
          <c:y val="0.85843499870466544"/>
          <c:w val="0.95675555555555558"/>
          <c:h val="0.1278845433985597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907261592301"/>
          <c:y val="3.7262872628726289E-2"/>
          <c:w val="0.83045861767279094"/>
          <c:h val="0.6473374517209739"/>
        </c:manualLayout>
      </c:layout>
      <c:scatterChart>
        <c:scatterStyle val="smoothMarker"/>
        <c:varyColors val="0"/>
        <c:ser>
          <c:idx val="0"/>
          <c:order val="0"/>
          <c:tx>
            <c:v>Test Well (75 - 80 ft bgs) fitted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'T.20, F.27, F.28 MRC Data'!$A$16:$A$142</c:f>
              <c:numCache>
                <c:formatCode>General</c:formatCode>
                <c:ptCount val="127"/>
                <c:pt idx="0">
                  <c:v>1E-3</c:v>
                </c:pt>
                <c:pt idx="1">
                  <c:v>1.1999999999999999E-3</c:v>
                </c:pt>
                <c:pt idx="2">
                  <c:v>1.4400000000000001E-3</c:v>
                </c:pt>
                <c:pt idx="3">
                  <c:v>1.7279999999999999E-3</c:v>
                </c:pt>
                <c:pt idx="4">
                  <c:v>2.0736000000000001E-3</c:v>
                </c:pt>
                <c:pt idx="5">
                  <c:v>2.48832E-3</c:v>
                </c:pt>
                <c:pt idx="6">
                  <c:v>2.9859840000000001E-3</c:v>
                </c:pt>
                <c:pt idx="7">
                  <c:v>3.583181E-3</c:v>
                </c:pt>
                <c:pt idx="8">
                  <c:v>4.299817E-3</c:v>
                </c:pt>
                <c:pt idx="9">
                  <c:v>5.1597800000000001E-3</c:v>
                </c:pt>
                <c:pt idx="10">
                  <c:v>6.1917359999999998E-3</c:v>
                </c:pt>
                <c:pt idx="11">
                  <c:v>7.430084E-3</c:v>
                </c:pt>
                <c:pt idx="12">
                  <c:v>8.9160999999999997E-3</c:v>
                </c:pt>
                <c:pt idx="13">
                  <c:v>1.0699320999999999E-2</c:v>
                </c:pt>
                <c:pt idx="14">
                  <c:v>1.2839184999999999E-2</c:v>
                </c:pt>
                <c:pt idx="15">
                  <c:v>1.5407021999999999E-2</c:v>
                </c:pt>
                <c:pt idx="16">
                  <c:v>1.8488425999999999E-2</c:v>
                </c:pt>
                <c:pt idx="17">
                  <c:v>2.2186111000000001E-2</c:v>
                </c:pt>
                <c:pt idx="18">
                  <c:v>2.6623332999999999E-2</c:v>
                </c:pt>
                <c:pt idx="19">
                  <c:v>3.1947999999999997E-2</c:v>
                </c:pt>
                <c:pt idx="20">
                  <c:v>3.8337599999999999E-2</c:v>
                </c:pt>
                <c:pt idx="21">
                  <c:v>4.6005119999999997E-2</c:v>
                </c:pt>
                <c:pt idx="22">
                  <c:v>5.5206143999999999E-2</c:v>
                </c:pt>
                <c:pt idx="23">
                  <c:v>6.6247372999999998E-2</c:v>
                </c:pt>
                <c:pt idx="24">
                  <c:v>7.9496846999999995E-2</c:v>
                </c:pt>
                <c:pt idx="25">
                  <c:v>9.5396217000000005E-2</c:v>
                </c:pt>
                <c:pt idx="26">
                  <c:v>0.11447546</c:v>
                </c:pt>
                <c:pt idx="27">
                  <c:v>0.13737055200000001</c:v>
                </c:pt>
                <c:pt idx="28">
                  <c:v>0.164844662</c:v>
                </c:pt>
                <c:pt idx="29">
                  <c:v>0.19781359500000001</c:v>
                </c:pt>
                <c:pt idx="30">
                  <c:v>0.237376314</c:v>
                </c:pt>
                <c:pt idx="31">
                  <c:v>0.28485157700000002</c:v>
                </c:pt>
                <c:pt idx="32">
                  <c:v>0.34182189200000002</c:v>
                </c:pt>
                <c:pt idx="33">
                  <c:v>0.41018627000000002</c:v>
                </c:pt>
                <c:pt idx="34">
                  <c:v>0.49222352400000002</c:v>
                </c:pt>
                <c:pt idx="35">
                  <c:v>0.59066822900000004</c:v>
                </c:pt>
                <c:pt idx="36">
                  <c:v>0.70880187500000003</c:v>
                </c:pt>
                <c:pt idx="37">
                  <c:v>0.85056224999999996</c:v>
                </c:pt>
                <c:pt idx="38">
                  <c:v>1.0206747</c:v>
                </c:pt>
                <c:pt idx="39">
                  <c:v>1.2248096399999999</c:v>
                </c:pt>
                <c:pt idx="40">
                  <c:v>1.4697715680000001</c:v>
                </c:pt>
                <c:pt idx="41">
                  <c:v>1.7637258819999999</c:v>
                </c:pt>
                <c:pt idx="42">
                  <c:v>2.1164710580000001</c:v>
                </c:pt>
                <c:pt idx="43">
                  <c:v>2.5397652690000001</c:v>
                </c:pt>
                <c:pt idx="44">
                  <c:v>3.0477183229999998</c:v>
                </c:pt>
                <c:pt idx="45">
                  <c:v>3.6572619880000001</c:v>
                </c:pt>
                <c:pt idx="46">
                  <c:v>4.3887143860000002</c:v>
                </c:pt>
                <c:pt idx="47">
                  <c:v>5.2664572630000004</c:v>
                </c:pt>
                <c:pt idx="48">
                  <c:v>6.3197487150000002</c:v>
                </c:pt>
                <c:pt idx="49">
                  <c:v>7.5836984579999998</c:v>
                </c:pt>
                <c:pt idx="50">
                  <c:v>9.1004381500000004</c:v>
                </c:pt>
                <c:pt idx="51">
                  <c:v>10.92052578</c:v>
                </c:pt>
                <c:pt idx="52">
                  <c:v>13.10463094</c:v>
                </c:pt>
                <c:pt idx="53">
                  <c:v>15.72555712</c:v>
                </c:pt>
                <c:pt idx="54">
                  <c:v>18.870668550000001</c:v>
                </c:pt>
                <c:pt idx="55">
                  <c:v>22.644802259999999</c:v>
                </c:pt>
                <c:pt idx="56">
                  <c:v>27.173762709999998</c:v>
                </c:pt>
                <c:pt idx="57">
                  <c:v>32.608515250000004</c:v>
                </c:pt>
                <c:pt idx="58">
                  <c:v>39.130218300000003</c:v>
                </c:pt>
                <c:pt idx="59">
                  <c:v>46.956261959999999</c:v>
                </c:pt>
                <c:pt idx="60">
                  <c:v>56.347514349999997</c:v>
                </c:pt>
                <c:pt idx="61">
                  <c:v>67.617017219999994</c:v>
                </c:pt>
                <c:pt idx="62">
                  <c:v>81.140420669999997</c:v>
                </c:pt>
                <c:pt idx="63">
                  <c:v>97.368504799999997</c:v>
                </c:pt>
                <c:pt idx="64">
                  <c:v>116.8422058</c:v>
                </c:pt>
                <c:pt idx="65">
                  <c:v>140.2106469</c:v>
                </c:pt>
                <c:pt idx="66">
                  <c:v>168.25277629999999</c:v>
                </c:pt>
                <c:pt idx="67">
                  <c:v>201.9033316</c:v>
                </c:pt>
                <c:pt idx="68">
                  <c:v>242.2839979</c:v>
                </c:pt>
                <c:pt idx="69">
                  <c:v>290.74079740000002</c:v>
                </c:pt>
                <c:pt idx="70">
                  <c:v>348.88895689999998</c:v>
                </c:pt>
                <c:pt idx="71">
                  <c:v>418.66674829999999</c:v>
                </c:pt>
                <c:pt idx="72">
                  <c:v>502.40009800000001</c:v>
                </c:pt>
                <c:pt idx="73">
                  <c:v>602.88011759999995</c:v>
                </c:pt>
                <c:pt idx="74">
                  <c:v>723.45614109999997</c:v>
                </c:pt>
                <c:pt idx="75">
                  <c:v>868.14736930000004</c:v>
                </c:pt>
                <c:pt idx="76">
                  <c:v>1041.7768430000001</c:v>
                </c:pt>
                <c:pt idx="77">
                  <c:v>1250.132212</c:v>
                </c:pt>
                <c:pt idx="78">
                  <c:v>1500.1586540000001</c:v>
                </c:pt>
                <c:pt idx="79">
                  <c:v>1800.1903850000001</c:v>
                </c:pt>
                <c:pt idx="80">
                  <c:v>2160.228462</c:v>
                </c:pt>
                <c:pt idx="81">
                  <c:v>2592.2741540000002</c:v>
                </c:pt>
                <c:pt idx="82">
                  <c:v>3110.7289850000002</c:v>
                </c:pt>
                <c:pt idx="83">
                  <c:v>3732.8747819999999</c:v>
                </c:pt>
                <c:pt idx="84">
                  <c:v>4479.4497389999997</c:v>
                </c:pt>
                <c:pt idx="85">
                  <c:v>5375.3396869999997</c:v>
                </c:pt>
                <c:pt idx="86">
                  <c:v>6450.4076240000004</c:v>
                </c:pt>
                <c:pt idx="87">
                  <c:v>7740.489149</c:v>
                </c:pt>
                <c:pt idx="88">
                  <c:v>9288.5869779999994</c:v>
                </c:pt>
                <c:pt idx="89">
                  <c:v>11146.30437</c:v>
                </c:pt>
                <c:pt idx="90">
                  <c:v>13375.56525</c:v>
                </c:pt>
                <c:pt idx="91">
                  <c:v>16050.6783</c:v>
                </c:pt>
                <c:pt idx="92">
                  <c:v>19260.813959999999</c:v>
                </c:pt>
                <c:pt idx="93">
                  <c:v>23112.976750000002</c:v>
                </c:pt>
                <c:pt idx="94">
                  <c:v>27735.572100000001</c:v>
                </c:pt>
                <c:pt idx="95">
                  <c:v>33282.686520000003</c:v>
                </c:pt>
                <c:pt idx="96">
                  <c:v>39939.223819999999</c:v>
                </c:pt>
                <c:pt idx="97">
                  <c:v>47927.068590000003</c:v>
                </c:pt>
                <c:pt idx="98">
                  <c:v>57512.482309999999</c:v>
                </c:pt>
                <c:pt idx="99">
                  <c:v>69014.978770000002</c:v>
                </c:pt>
                <c:pt idx="100">
                  <c:v>82817.974520000003</c:v>
                </c:pt>
                <c:pt idx="101">
                  <c:v>99381.569430000003</c:v>
                </c:pt>
                <c:pt idx="102">
                  <c:v>119257.8833</c:v>
                </c:pt>
                <c:pt idx="103">
                  <c:v>143109.46</c:v>
                </c:pt>
                <c:pt idx="104">
                  <c:v>171731.35200000001</c:v>
                </c:pt>
                <c:pt idx="105">
                  <c:v>206077.62239999999</c:v>
                </c:pt>
                <c:pt idx="106">
                  <c:v>247293.14679999999</c:v>
                </c:pt>
                <c:pt idx="107">
                  <c:v>296751.77620000002</c:v>
                </c:pt>
                <c:pt idx="108">
                  <c:v>356102.13140000001</c:v>
                </c:pt>
                <c:pt idx="109">
                  <c:v>427322.5577</c:v>
                </c:pt>
                <c:pt idx="110">
                  <c:v>512787.06929999997</c:v>
                </c:pt>
                <c:pt idx="111">
                  <c:v>615344.48309999995</c:v>
                </c:pt>
                <c:pt idx="112">
                  <c:v>738413.3798</c:v>
                </c:pt>
                <c:pt idx="113">
                  <c:v>886096.05570000003</c:v>
                </c:pt>
                <c:pt idx="114">
                  <c:v>1063315.267</c:v>
                </c:pt>
                <c:pt idx="115">
                  <c:v>1275978.32</c:v>
                </c:pt>
                <c:pt idx="116">
                  <c:v>1531173.9839999999</c:v>
                </c:pt>
                <c:pt idx="117">
                  <c:v>1837408.781</c:v>
                </c:pt>
                <c:pt idx="118">
                  <c:v>2204890.537</c:v>
                </c:pt>
                <c:pt idx="119">
                  <c:v>2645868.645</c:v>
                </c:pt>
                <c:pt idx="120">
                  <c:v>3175042.3739999998</c:v>
                </c:pt>
                <c:pt idx="121">
                  <c:v>3810050.8489999999</c:v>
                </c:pt>
                <c:pt idx="122">
                  <c:v>4572061.0180000002</c:v>
                </c:pt>
                <c:pt idx="123">
                  <c:v>5486473.2220000001</c:v>
                </c:pt>
                <c:pt idx="124">
                  <c:v>6583767.8660000004</c:v>
                </c:pt>
                <c:pt idx="125">
                  <c:v>7900521.4400000004</c:v>
                </c:pt>
                <c:pt idx="126">
                  <c:v>9480625.727</c:v>
                </c:pt>
              </c:numCache>
            </c:numRef>
          </c:xVal>
          <c:yVal>
            <c:numRef>
              <c:f>'T.20, F.27, F.28 MRC Data'!$B$16:$B$142</c:f>
              <c:numCache>
                <c:formatCode>0.00%</c:formatCode>
                <c:ptCount val="127"/>
                <c:pt idx="0">
                  <c:v>0.28499999999999998</c:v>
                </c:pt>
                <c:pt idx="1">
                  <c:v>0.28499999999999998</c:v>
                </c:pt>
                <c:pt idx="2">
                  <c:v>0.28499999999999998</c:v>
                </c:pt>
                <c:pt idx="3">
                  <c:v>0.28499999999999998</c:v>
                </c:pt>
                <c:pt idx="4">
                  <c:v>0.28499999999999998</c:v>
                </c:pt>
                <c:pt idx="5">
                  <c:v>0.28499999999999998</c:v>
                </c:pt>
                <c:pt idx="6">
                  <c:v>0.28499999999999998</c:v>
                </c:pt>
                <c:pt idx="7">
                  <c:v>0.28499999999999998</c:v>
                </c:pt>
                <c:pt idx="8">
                  <c:v>0.28499999999999998</c:v>
                </c:pt>
                <c:pt idx="9">
                  <c:v>0.28499999999999998</c:v>
                </c:pt>
                <c:pt idx="10">
                  <c:v>0.28499999999999998</c:v>
                </c:pt>
                <c:pt idx="11">
                  <c:v>0.28499999999999998</c:v>
                </c:pt>
                <c:pt idx="12">
                  <c:v>0.28499999999999998</c:v>
                </c:pt>
                <c:pt idx="13">
                  <c:v>0.28499999999999998</c:v>
                </c:pt>
                <c:pt idx="14">
                  <c:v>0.28499999999999998</c:v>
                </c:pt>
                <c:pt idx="15">
                  <c:v>0.28499999999999998</c:v>
                </c:pt>
                <c:pt idx="16">
                  <c:v>0.28499999999999998</c:v>
                </c:pt>
                <c:pt idx="17">
                  <c:v>0.28499999999999998</c:v>
                </c:pt>
                <c:pt idx="18">
                  <c:v>0.28499999999999998</c:v>
                </c:pt>
                <c:pt idx="19">
                  <c:v>0.28499999999999998</c:v>
                </c:pt>
                <c:pt idx="20">
                  <c:v>0.28499999999999998</c:v>
                </c:pt>
                <c:pt idx="21">
                  <c:v>0.28499999999999998</c:v>
                </c:pt>
                <c:pt idx="22">
                  <c:v>0.28499999999999998</c:v>
                </c:pt>
                <c:pt idx="23">
                  <c:v>0.28499999999999998</c:v>
                </c:pt>
                <c:pt idx="24">
                  <c:v>0.28499999999999998</c:v>
                </c:pt>
                <c:pt idx="25">
                  <c:v>0.28499999999999998</c:v>
                </c:pt>
                <c:pt idx="26">
                  <c:v>0.28499999999999998</c:v>
                </c:pt>
                <c:pt idx="27">
                  <c:v>0.28499999999999998</c:v>
                </c:pt>
                <c:pt idx="28">
                  <c:v>0.28499999999999998</c:v>
                </c:pt>
                <c:pt idx="29">
                  <c:v>0.28499999999999998</c:v>
                </c:pt>
                <c:pt idx="30">
                  <c:v>0.28499999999999998</c:v>
                </c:pt>
                <c:pt idx="31">
                  <c:v>0.28499999999999998</c:v>
                </c:pt>
                <c:pt idx="32">
                  <c:v>0.28499999999999998</c:v>
                </c:pt>
                <c:pt idx="33">
                  <c:v>0.28499999999999998</c:v>
                </c:pt>
                <c:pt idx="34">
                  <c:v>0.28499999999999998</c:v>
                </c:pt>
                <c:pt idx="35">
                  <c:v>0.28499999999999998</c:v>
                </c:pt>
                <c:pt idx="36">
                  <c:v>0.28499999999999998</c:v>
                </c:pt>
                <c:pt idx="37">
                  <c:v>0.28499999999999998</c:v>
                </c:pt>
                <c:pt idx="38">
                  <c:v>0.28499999999999998</c:v>
                </c:pt>
                <c:pt idx="39">
                  <c:v>0.28499999999999998</c:v>
                </c:pt>
                <c:pt idx="40">
                  <c:v>0.28499999999999998</c:v>
                </c:pt>
                <c:pt idx="41">
                  <c:v>0.28499999999999998</c:v>
                </c:pt>
                <c:pt idx="42">
                  <c:v>0.28489999999999999</c:v>
                </c:pt>
                <c:pt idx="43">
                  <c:v>0.28489999999999999</c:v>
                </c:pt>
                <c:pt idx="44">
                  <c:v>0.28489999999999999</c:v>
                </c:pt>
                <c:pt idx="45">
                  <c:v>0.28489999999999999</c:v>
                </c:pt>
                <c:pt idx="46">
                  <c:v>0.28489999999999999</c:v>
                </c:pt>
                <c:pt idx="47">
                  <c:v>0.2848</c:v>
                </c:pt>
                <c:pt idx="48">
                  <c:v>0.2848</c:v>
                </c:pt>
                <c:pt idx="49">
                  <c:v>0.2848</c:v>
                </c:pt>
                <c:pt idx="50">
                  <c:v>0.28470000000000001</c:v>
                </c:pt>
                <c:pt idx="51">
                  <c:v>0.28460000000000002</c:v>
                </c:pt>
                <c:pt idx="52">
                  <c:v>0.28449999999999998</c:v>
                </c:pt>
                <c:pt idx="53">
                  <c:v>0.28439999999999999</c:v>
                </c:pt>
                <c:pt idx="54">
                  <c:v>0.2843</c:v>
                </c:pt>
                <c:pt idx="55">
                  <c:v>0.28410000000000002</c:v>
                </c:pt>
                <c:pt idx="56">
                  <c:v>0.28389999999999999</c:v>
                </c:pt>
                <c:pt idx="57">
                  <c:v>0.28370000000000001</c:v>
                </c:pt>
                <c:pt idx="58">
                  <c:v>0.2833</c:v>
                </c:pt>
                <c:pt idx="59">
                  <c:v>0.28289999999999998</c:v>
                </c:pt>
                <c:pt idx="60">
                  <c:v>0.28239999999999998</c:v>
                </c:pt>
                <c:pt idx="61">
                  <c:v>0.28179999999999999</c:v>
                </c:pt>
                <c:pt idx="62">
                  <c:v>0.28110000000000002</c:v>
                </c:pt>
                <c:pt idx="63">
                  <c:v>0.28010000000000002</c:v>
                </c:pt>
                <c:pt idx="64">
                  <c:v>0.27900000000000003</c:v>
                </c:pt>
                <c:pt idx="65">
                  <c:v>0.2777</c:v>
                </c:pt>
                <c:pt idx="66">
                  <c:v>0.27610000000000001</c:v>
                </c:pt>
                <c:pt idx="67">
                  <c:v>0.27410000000000001</c:v>
                </c:pt>
                <c:pt idx="68">
                  <c:v>0.27189999999999998</c:v>
                </c:pt>
                <c:pt idx="69">
                  <c:v>0.26919999999999999</c:v>
                </c:pt>
                <c:pt idx="70">
                  <c:v>0.2661</c:v>
                </c:pt>
                <c:pt idx="71">
                  <c:v>0.26250000000000001</c:v>
                </c:pt>
                <c:pt idx="72">
                  <c:v>0.25850000000000001</c:v>
                </c:pt>
                <c:pt idx="73">
                  <c:v>0.254</c:v>
                </c:pt>
                <c:pt idx="74">
                  <c:v>0.24909999999999999</c:v>
                </c:pt>
                <c:pt idx="75">
                  <c:v>0.24379999999999999</c:v>
                </c:pt>
                <c:pt idx="76">
                  <c:v>0.23810000000000001</c:v>
                </c:pt>
                <c:pt idx="77">
                  <c:v>0.2321</c:v>
                </c:pt>
                <c:pt idx="78">
                  <c:v>0.22589999999999999</c:v>
                </c:pt>
                <c:pt idx="79">
                  <c:v>0.2195</c:v>
                </c:pt>
                <c:pt idx="80">
                  <c:v>0.21290000000000001</c:v>
                </c:pt>
                <c:pt idx="81">
                  <c:v>0.20630000000000001</c:v>
                </c:pt>
                <c:pt idx="82">
                  <c:v>0.19969999999999999</c:v>
                </c:pt>
                <c:pt idx="83">
                  <c:v>0.19309999999999999</c:v>
                </c:pt>
                <c:pt idx="84">
                  <c:v>0.18659999999999999</c:v>
                </c:pt>
                <c:pt idx="85">
                  <c:v>0.1802</c:v>
                </c:pt>
                <c:pt idx="86">
                  <c:v>0.1739</c:v>
                </c:pt>
                <c:pt idx="87">
                  <c:v>0.1678</c:v>
                </c:pt>
                <c:pt idx="88">
                  <c:v>0.1618</c:v>
                </c:pt>
                <c:pt idx="89">
                  <c:v>0.156</c:v>
                </c:pt>
                <c:pt idx="90">
                  <c:v>0.15029999999999999</c:v>
                </c:pt>
                <c:pt idx="91">
                  <c:v>0.1449</c:v>
                </c:pt>
                <c:pt idx="92">
                  <c:v>0.1396</c:v>
                </c:pt>
                <c:pt idx="93">
                  <c:v>0.13450000000000001</c:v>
                </c:pt>
                <c:pt idx="94">
                  <c:v>0.1295</c:v>
                </c:pt>
                <c:pt idx="95">
                  <c:v>0.12479999999999999</c:v>
                </c:pt>
                <c:pt idx="96">
                  <c:v>0.1202</c:v>
                </c:pt>
                <c:pt idx="97">
                  <c:v>0.1158</c:v>
                </c:pt>
                <c:pt idx="98">
                  <c:v>0.1115</c:v>
                </c:pt>
                <c:pt idx="99">
                  <c:v>0.1074</c:v>
                </c:pt>
                <c:pt idx="100">
                  <c:v>0.10340000000000001</c:v>
                </c:pt>
                <c:pt idx="101">
                  <c:v>9.9599999999999994E-2</c:v>
                </c:pt>
                <c:pt idx="102">
                  <c:v>9.5899999999999999E-2</c:v>
                </c:pt>
                <c:pt idx="103">
                  <c:v>9.2399999999999996E-2</c:v>
                </c:pt>
                <c:pt idx="104">
                  <c:v>8.8999999999999996E-2</c:v>
                </c:pt>
                <c:pt idx="105">
                  <c:v>8.5699999999999998E-2</c:v>
                </c:pt>
                <c:pt idx="106">
                  <c:v>8.2500000000000004E-2</c:v>
                </c:pt>
                <c:pt idx="107">
                  <c:v>7.9500000000000001E-2</c:v>
                </c:pt>
                <c:pt idx="108">
                  <c:v>7.6600000000000001E-2</c:v>
                </c:pt>
                <c:pt idx="109">
                  <c:v>7.3700000000000002E-2</c:v>
                </c:pt>
                <c:pt idx="110">
                  <c:v>7.0999999999999994E-2</c:v>
                </c:pt>
                <c:pt idx="111">
                  <c:v>6.8400000000000002E-2</c:v>
                </c:pt>
                <c:pt idx="112">
                  <c:v>6.59E-2</c:v>
                </c:pt>
                <c:pt idx="113">
                  <c:v>6.3500000000000001E-2</c:v>
                </c:pt>
                <c:pt idx="114">
                  <c:v>6.1100000000000002E-2</c:v>
                </c:pt>
                <c:pt idx="115">
                  <c:v>5.8900000000000001E-2</c:v>
                </c:pt>
                <c:pt idx="116">
                  <c:v>5.67E-2</c:v>
                </c:pt>
                <c:pt idx="117">
                  <c:v>5.4600000000000003E-2</c:v>
                </c:pt>
                <c:pt idx="118">
                  <c:v>5.2600000000000001E-2</c:v>
                </c:pt>
                <c:pt idx="119">
                  <c:v>5.0700000000000002E-2</c:v>
                </c:pt>
                <c:pt idx="120">
                  <c:v>4.8800000000000003E-2</c:v>
                </c:pt>
                <c:pt idx="121">
                  <c:v>4.7100000000000003E-2</c:v>
                </c:pt>
                <c:pt idx="122">
                  <c:v>4.53E-2</c:v>
                </c:pt>
                <c:pt idx="123">
                  <c:v>4.3700000000000003E-2</c:v>
                </c:pt>
                <c:pt idx="124">
                  <c:v>4.2099999999999999E-2</c:v>
                </c:pt>
                <c:pt idx="125">
                  <c:v>4.0500000000000001E-2</c:v>
                </c:pt>
                <c:pt idx="126">
                  <c:v>3.9100000000000003E-2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FE-4810-9C4A-80694C850E8B}"/>
            </c:ext>
          </c:extLst>
        </c:ser>
        <c:ser>
          <c:idx val="1"/>
          <c:order val="1"/>
          <c:tx>
            <c:v>Test Well (110-112 ft bgs) fitted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'T.20, F.27, F.28 MRC Data'!$E$16:$E$142</c:f>
              <c:numCache>
                <c:formatCode>General</c:formatCode>
                <c:ptCount val="127"/>
                <c:pt idx="0">
                  <c:v>1E-3</c:v>
                </c:pt>
                <c:pt idx="1">
                  <c:v>1.1999999999999999E-3</c:v>
                </c:pt>
                <c:pt idx="2">
                  <c:v>1.4400000000000001E-3</c:v>
                </c:pt>
                <c:pt idx="3">
                  <c:v>1.7279999999999999E-3</c:v>
                </c:pt>
                <c:pt idx="4">
                  <c:v>2.0736000000000001E-3</c:v>
                </c:pt>
                <c:pt idx="5">
                  <c:v>2.48832E-3</c:v>
                </c:pt>
                <c:pt idx="6">
                  <c:v>2.9859840000000001E-3</c:v>
                </c:pt>
                <c:pt idx="7">
                  <c:v>3.583181E-3</c:v>
                </c:pt>
                <c:pt idx="8">
                  <c:v>4.299817E-3</c:v>
                </c:pt>
                <c:pt idx="9">
                  <c:v>5.1597800000000001E-3</c:v>
                </c:pt>
                <c:pt idx="10">
                  <c:v>6.1917359999999998E-3</c:v>
                </c:pt>
                <c:pt idx="11">
                  <c:v>7.430084E-3</c:v>
                </c:pt>
                <c:pt idx="12">
                  <c:v>8.9160999999999997E-3</c:v>
                </c:pt>
                <c:pt idx="13">
                  <c:v>1.0699320999999999E-2</c:v>
                </c:pt>
                <c:pt idx="14">
                  <c:v>1.2839184999999999E-2</c:v>
                </c:pt>
                <c:pt idx="15">
                  <c:v>1.5407021999999999E-2</c:v>
                </c:pt>
                <c:pt idx="16">
                  <c:v>1.8488425999999999E-2</c:v>
                </c:pt>
                <c:pt idx="17">
                  <c:v>2.2186111000000001E-2</c:v>
                </c:pt>
                <c:pt idx="18">
                  <c:v>2.6623332999999999E-2</c:v>
                </c:pt>
                <c:pt idx="19">
                  <c:v>3.1947999999999997E-2</c:v>
                </c:pt>
                <c:pt idx="20">
                  <c:v>3.8337599999999999E-2</c:v>
                </c:pt>
                <c:pt idx="21">
                  <c:v>4.6005119999999997E-2</c:v>
                </c:pt>
                <c:pt idx="22">
                  <c:v>5.5206143999999999E-2</c:v>
                </c:pt>
                <c:pt idx="23">
                  <c:v>6.6247372999999998E-2</c:v>
                </c:pt>
                <c:pt idx="24">
                  <c:v>7.9496846999999995E-2</c:v>
                </c:pt>
                <c:pt idx="25">
                  <c:v>9.5396217000000005E-2</c:v>
                </c:pt>
                <c:pt idx="26">
                  <c:v>0.11447546</c:v>
                </c:pt>
                <c:pt idx="27">
                  <c:v>0.13737055200000001</c:v>
                </c:pt>
                <c:pt idx="28">
                  <c:v>0.164844662</c:v>
                </c:pt>
                <c:pt idx="29">
                  <c:v>0.19781359500000001</c:v>
                </c:pt>
                <c:pt idx="30">
                  <c:v>0.237376314</c:v>
                </c:pt>
                <c:pt idx="31">
                  <c:v>0.28485157700000002</c:v>
                </c:pt>
                <c:pt idx="32">
                  <c:v>0.34182189200000002</c:v>
                </c:pt>
                <c:pt idx="33">
                  <c:v>0.41018627000000002</c:v>
                </c:pt>
                <c:pt idx="34">
                  <c:v>0.49222352400000002</c:v>
                </c:pt>
                <c:pt idx="35">
                  <c:v>0.59066822900000004</c:v>
                </c:pt>
                <c:pt idx="36">
                  <c:v>0.70880187500000003</c:v>
                </c:pt>
                <c:pt idx="37">
                  <c:v>0.85056224999999996</c:v>
                </c:pt>
                <c:pt idx="38">
                  <c:v>1.0206747</c:v>
                </c:pt>
                <c:pt idx="39">
                  <c:v>1.2248096399999999</c:v>
                </c:pt>
                <c:pt idx="40">
                  <c:v>1.4697715680000001</c:v>
                </c:pt>
                <c:pt idx="41">
                  <c:v>1.7637258819999999</c:v>
                </c:pt>
                <c:pt idx="42">
                  <c:v>2.1164710580000001</c:v>
                </c:pt>
                <c:pt idx="43">
                  <c:v>2.5397652690000001</c:v>
                </c:pt>
                <c:pt idx="44">
                  <c:v>3.0477183229999998</c:v>
                </c:pt>
                <c:pt idx="45">
                  <c:v>3.6572619880000001</c:v>
                </c:pt>
                <c:pt idx="46">
                  <c:v>4.3887143860000002</c:v>
                </c:pt>
                <c:pt idx="47">
                  <c:v>5.2664572630000004</c:v>
                </c:pt>
                <c:pt idx="48">
                  <c:v>6.3197487150000002</c:v>
                </c:pt>
                <c:pt idx="49">
                  <c:v>7.5836984579999998</c:v>
                </c:pt>
                <c:pt idx="50">
                  <c:v>9.1004381500000004</c:v>
                </c:pt>
                <c:pt idx="51">
                  <c:v>10.92052578</c:v>
                </c:pt>
                <c:pt idx="52">
                  <c:v>13.10463094</c:v>
                </c:pt>
                <c:pt idx="53">
                  <c:v>15.72555712</c:v>
                </c:pt>
                <c:pt idx="54">
                  <c:v>18.870668550000001</c:v>
                </c:pt>
                <c:pt idx="55">
                  <c:v>22.644802259999999</c:v>
                </c:pt>
                <c:pt idx="56">
                  <c:v>27.173762709999998</c:v>
                </c:pt>
                <c:pt idx="57">
                  <c:v>32.608515250000004</c:v>
                </c:pt>
                <c:pt idx="58">
                  <c:v>39.130218300000003</c:v>
                </c:pt>
                <c:pt idx="59">
                  <c:v>46.956261959999999</c:v>
                </c:pt>
                <c:pt idx="60">
                  <c:v>56.347514349999997</c:v>
                </c:pt>
                <c:pt idx="61">
                  <c:v>67.617017219999994</c:v>
                </c:pt>
                <c:pt idx="62">
                  <c:v>81.140420669999997</c:v>
                </c:pt>
                <c:pt idx="63">
                  <c:v>97.368504799999997</c:v>
                </c:pt>
                <c:pt idx="64">
                  <c:v>116.8422058</c:v>
                </c:pt>
                <c:pt idx="65">
                  <c:v>140.2106469</c:v>
                </c:pt>
                <c:pt idx="66">
                  <c:v>168.25277629999999</c:v>
                </c:pt>
                <c:pt idx="67">
                  <c:v>201.9033316</c:v>
                </c:pt>
                <c:pt idx="68">
                  <c:v>242.2839979</c:v>
                </c:pt>
                <c:pt idx="69">
                  <c:v>290.74079740000002</c:v>
                </c:pt>
                <c:pt idx="70">
                  <c:v>348.88895689999998</c:v>
                </c:pt>
                <c:pt idx="71">
                  <c:v>418.66674829999999</c:v>
                </c:pt>
                <c:pt idx="72">
                  <c:v>502.40009800000001</c:v>
                </c:pt>
                <c:pt idx="73">
                  <c:v>602.88011759999995</c:v>
                </c:pt>
                <c:pt idx="74">
                  <c:v>723.45614109999997</c:v>
                </c:pt>
                <c:pt idx="75">
                  <c:v>868.14736930000004</c:v>
                </c:pt>
                <c:pt idx="76">
                  <c:v>1041.7768430000001</c:v>
                </c:pt>
                <c:pt idx="77">
                  <c:v>1250.132212</c:v>
                </c:pt>
                <c:pt idx="78">
                  <c:v>1500.1586540000001</c:v>
                </c:pt>
                <c:pt idx="79">
                  <c:v>1800.1903850000001</c:v>
                </c:pt>
                <c:pt idx="80">
                  <c:v>2160.228462</c:v>
                </c:pt>
                <c:pt idx="81">
                  <c:v>2592.2741540000002</c:v>
                </c:pt>
                <c:pt idx="82">
                  <c:v>3110.7289850000002</c:v>
                </c:pt>
                <c:pt idx="83">
                  <c:v>3732.8747819999999</c:v>
                </c:pt>
                <c:pt idx="84">
                  <c:v>4479.4497389999997</c:v>
                </c:pt>
                <c:pt idx="85">
                  <c:v>5375.3396869999997</c:v>
                </c:pt>
                <c:pt idx="86">
                  <c:v>6450.4076240000004</c:v>
                </c:pt>
                <c:pt idx="87">
                  <c:v>7740.489149</c:v>
                </c:pt>
                <c:pt idx="88">
                  <c:v>9288.5869779999994</c:v>
                </c:pt>
                <c:pt idx="89">
                  <c:v>11146.30437</c:v>
                </c:pt>
                <c:pt idx="90">
                  <c:v>13375.56525</c:v>
                </c:pt>
                <c:pt idx="91">
                  <c:v>16050.6783</c:v>
                </c:pt>
                <c:pt idx="92">
                  <c:v>19260.813959999999</c:v>
                </c:pt>
                <c:pt idx="93">
                  <c:v>23112.976750000002</c:v>
                </c:pt>
                <c:pt idx="94">
                  <c:v>27735.572100000001</c:v>
                </c:pt>
                <c:pt idx="95">
                  <c:v>33282.686520000003</c:v>
                </c:pt>
                <c:pt idx="96">
                  <c:v>39939.223819999999</c:v>
                </c:pt>
                <c:pt idx="97">
                  <c:v>47927.068590000003</c:v>
                </c:pt>
                <c:pt idx="98">
                  <c:v>57512.482309999999</c:v>
                </c:pt>
                <c:pt idx="99">
                  <c:v>69014.978770000002</c:v>
                </c:pt>
                <c:pt idx="100">
                  <c:v>82817.974520000003</c:v>
                </c:pt>
                <c:pt idx="101">
                  <c:v>99381.569430000003</c:v>
                </c:pt>
                <c:pt idx="102">
                  <c:v>119257.8833</c:v>
                </c:pt>
                <c:pt idx="103">
                  <c:v>143109.46</c:v>
                </c:pt>
                <c:pt idx="104">
                  <c:v>171731.35200000001</c:v>
                </c:pt>
                <c:pt idx="105">
                  <c:v>206077.62239999999</c:v>
                </c:pt>
                <c:pt idx="106">
                  <c:v>247293.14679999999</c:v>
                </c:pt>
                <c:pt idx="107">
                  <c:v>296751.77620000002</c:v>
                </c:pt>
                <c:pt idx="108">
                  <c:v>356102.13140000001</c:v>
                </c:pt>
                <c:pt idx="109">
                  <c:v>427322.5577</c:v>
                </c:pt>
                <c:pt idx="110">
                  <c:v>512787.06929999997</c:v>
                </c:pt>
                <c:pt idx="111">
                  <c:v>615344.48309999995</c:v>
                </c:pt>
                <c:pt idx="112">
                  <c:v>738413.3798</c:v>
                </c:pt>
                <c:pt idx="113">
                  <c:v>886096.05570000003</c:v>
                </c:pt>
                <c:pt idx="114">
                  <c:v>1063315.267</c:v>
                </c:pt>
                <c:pt idx="115">
                  <c:v>1275978.32</c:v>
                </c:pt>
                <c:pt idx="116">
                  <c:v>1531173.9839999999</c:v>
                </c:pt>
                <c:pt idx="117">
                  <c:v>1837408.781</c:v>
                </c:pt>
                <c:pt idx="118">
                  <c:v>2204890.537</c:v>
                </c:pt>
                <c:pt idx="119">
                  <c:v>2645868.645</c:v>
                </c:pt>
                <c:pt idx="120">
                  <c:v>3175042.3739999998</c:v>
                </c:pt>
                <c:pt idx="121">
                  <c:v>3810050.8489999999</c:v>
                </c:pt>
                <c:pt idx="122">
                  <c:v>4572061.0180000002</c:v>
                </c:pt>
                <c:pt idx="123">
                  <c:v>5486473.2220000001</c:v>
                </c:pt>
                <c:pt idx="124">
                  <c:v>6583767.8660000004</c:v>
                </c:pt>
                <c:pt idx="125">
                  <c:v>7900521.4400000004</c:v>
                </c:pt>
                <c:pt idx="126">
                  <c:v>9480625.727</c:v>
                </c:pt>
              </c:numCache>
            </c:numRef>
          </c:xVal>
          <c:yVal>
            <c:numRef>
              <c:f>'T.20, F.27, F.28 MRC Data'!$F$16:$F$142</c:f>
              <c:numCache>
                <c:formatCode>0.00%</c:formatCode>
                <c:ptCount val="127"/>
                <c:pt idx="0">
                  <c:v>0.34799999999999998</c:v>
                </c:pt>
                <c:pt idx="1">
                  <c:v>0.34799999999999998</c:v>
                </c:pt>
                <c:pt idx="2">
                  <c:v>0.34799999999999998</c:v>
                </c:pt>
                <c:pt idx="3">
                  <c:v>0.34799999999999998</c:v>
                </c:pt>
                <c:pt idx="4">
                  <c:v>0.34799999999999998</c:v>
                </c:pt>
                <c:pt idx="5">
                  <c:v>0.34799999999999998</c:v>
                </c:pt>
                <c:pt idx="6">
                  <c:v>0.34799999999999998</c:v>
                </c:pt>
                <c:pt idx="7">
                  <c:v>0.34799999999999998</c:v>
                </c:pt>
                <c:pt idx="8">
                  <c:v>0.34799999999999998</c:v>
                </c:pt>
                <c:pt idx="9">
                  <c:v>0.34799999999999998</c:v>
                </c:pt>
                <c:pt idx="10">
                  <c:v>0.34799999999999998</c:v>
                </c:pt>
                <c:pt idx="11">
                  <c:v>0.34799999999999998</c:v>
                </c:pt>
                <c:pt idx="12">
                  <c:v>0.34799999999999998</c:v>
                </c:pt>
                <c:pt idx="13">
                  <c:v>0.34799999999999998</c:v>
                </c:pt>
                <c:pt idx="14">
                  <c:v>0.34799999999999998</c:v>
                </c:pt>
                <c:pt idx="15">
                  <c:v>0.34799999999999998</c:v>
                </c:pt>
                <c:pt idx="16">
                  <c:v>0.34799999999999998</c:v>
                </c:pt>
                <c:pt idx="17">
                  <c:v>0.34799999999999998</c:v>
                </c:pt>
                <c:pt idx="18">
                  <c:v>0.34799999999999998</c:v>
                </c:pt>
                <c:pt idx="19">
                  <c:v>0.34799999999999998</c:v>
                </c:pt>
                <c:pt idx="20">
                  <c:v>0.34799999999999998</c:v>
                </c:pt>
                <c:pt idx="21">
                  <c:v>0.34799999999999998</c:v>
                </c:pt>
                <c:pt idx="22">
                  <c:v>0.34799999999999998</c:v>
                </c:pt>
                <c:pt idx="23">
                  <c:v>0.34799999999999998</c:v>
                </c:pt>
                <c:pt idx="24">
                  <c:v>0.34799999999999998</c:v>
                </c:pt>
                <c:pt idx="25">
                  <c:v>0.34799999999999998</c:v>
                </c:pt>
                <c:pt idx="26">
                  <c:v>0.34799999999999998</c:v>
                </c:pt>
                <c:pt idx="27">
                  <c:v>0.34799999999999998</c:v>
                </c:pt>
                <c:pt idx="28">
                  <c:v>0.34799999999999998</c:v>
                </c:pt>
                <c:pt idx="29">
                  <c:v>0.34799999999999998</c:v>
                </c:pt>
                <c:pt idx="30">
                  <c:v>0.34799999999999998</c:v>
                </c:pt>
                <c:pt idx="31">
                  <c:v>0.34799999999999998</c:v>
                </c:pt>
                <c:pt idx="32">
                  <c:v>0.34799999999999998</c:v>
                </c:pt>
                <c:pt idx="33">
                  <c:v>0.34799999999999998</c:v>
                </c:pt>
                <c:pt idx="34">
                  <c:v>0.34799999999999998</c:v>
                </c:pt>
                <c:pt idx="35">
                  <c:v>0.34799999999999998</c:v>
                </c:pt>
                <c:pt idx="36">
                  <c:v>0.34789999999999999</c:v>
                </c:pt>
                <c:pt idx="37">
                  <c:v>0.34789999999999999</c:v>
                </c:pt>
                <c:pt idx="38">
                  <c:v>0.34789999999999999</c:v>
                </c:pt>
                <c:pt idx="39">
                  <c:v>0.34789999999999999</c:v>
                </c:pt>
                <c:pt idx="40">
                  <c:v>0.34789999999999999</c:v>
                </c:pt>
                <c:pt idx="41">
                  <c:v>0.3478</c:v>
                </c:pt>
                <c:pt idx="42">
                  <c:v>0.3478</c:v>
                </c:pt>
                <c:pt idx="43">
                  <c:v>0.3478</c:v>
                </c:pt>
                <c:pt idx="44">
                  <c:v>0.34770000000000001</c:v>
                </c:pt>
                <c:pt idx="45">
                  <c:v>0.34760000000000002</c:v>
                </c:pt>
                <c:pt idx="46">
                  <c:v>0.34749999999999998</c:v>
                </c:pt>
                <c:pt idx="47">
                  <c:v>0.34739999999999999</c:v>
                </c:pt>
                <c:pt idx="48">
                  <c:v>0.3473</c:v>
                </c:pt>
                <c:pt idx="49">
                  <c:v>0.34710000000000002</c:v>
                </c:pt>
                <c:pt idx="50">
                  <c:v>0.34689999999999999</c:v>
                </c:pt>
                <c:pt idx="51">
                  <c:v>0.34670000000000001</c:v>
                </c:pt>
                <c:pt idx="52">
                  <c:v>0.34639999999999999</c:v>
                </c:pt>
                <c:pt idx="53">
                  <c:v>0.34599999999999997</c:v>
                </c:pt>
                <c:pt idx="54">
                  <c:v>0.34549999999999997</c:v>
                </c:pt>
                <c:pt idx="55">
                  <c:v>0.34489999999999998</c:v>
                </c:pt>
                <c:pt idx="56">
                  <c:v>0.34420000000000001</c:v>
                </c:pt>
                <c:pt idx="57">
                  <c:v>0.34329999999999999</c:v>
                </c:pt>
                <c:pt idx="58">
                  <c:v>0.3422</c:v>
                </c:pt>
                <c:pt idx="59">
                  <c:v>0.34089999999999998</c:v>
                </c:pt>
                <c:pt idx="60">
                  <c:v>0.33939999999999998</c:v>
                </c:pt>
                <c:pt idx="61">
                  <c:v>0.33750000000000002</c:v>
                </c:pt>
                <c:pt idx="62">
                  <c:v>0.33529999999999999</c:v>
                </c:pt>
                <c:pt idx="63">
                  <c:v>0.3327</c:v>
                </c:pt>
                <c:pt idx="64">
                  <c:v>0.32969999999999999</c:v>
                </c:pt>
                <c:pt idx="65">
                  <c:v>0.32619999999999999</c:v>
                </c:pt>
                <c:pt idx="66">
                  <c:v>0.32219999999999999</c:v>
                </c:pt>
                <c:pt idx="67">
                  <c:v>0.31769999999999998</c:v>
                </c:pt>
                <c:pt idx="68">
                  <c:v>0.31269999999999998</c:v>
                </c:pt>
                <c:pt idx="69">
                  <c:v>0.30730000000000002</c:v>
                </c:pt>
                <c:pt idx="70">
                  <c:v>0.30130000000000001</c:v>
                </c:pt>
                <c:pt idx="71">
                  <c:v>0.29499999999999998</c:v>
                </c:pt>
                <c:pt idx="72">
                  <c:v>0.2883</c:v>
                </c:pt>
                <c:pt idx="73">
                  <c:v>0.28139999999999998</c:v>
                </c:pt>
                <c:pt idx="74">
                  <c:v>0.2742</c:v>
                </c:pt>
                <c:pt idx="75">
                  <c:v>0.26690000000000003</c:v>
                </c:pt>
                <c:pt idx="76">
                  <c:v>0.25950000000000001</c:v>
                </c:pt>
                <c:pt idx="77">
                  <c:v>0.252</c:v>
                </c:pt>
                <c:pt idx="78">
                  <c:v>0.24460000000000001</c:v>
                </c:pt>
                <c:pt idx="79">
                  <c:v>0.23719999999999999</c:v>
                </c:pt>
                <c:pt idx="80">
                  <c:v>0.22989999999999999</c:v>
                </c:pt>
                <c:pt idx="81">
                  <c:v>0.2228</c:v>
                </c:pt>
                <c:pt idx="82">
                  <c:v>0.2157</c:v>
                </c:pt>
                <c:pt idx="83">
                  <c:v>0.2089</c:v>
                </c:pt>
                <c:pt idx="84">
                  <c:v>0.2021</c:v>
                </c:pt>
                <c:pt idx="85">
                  <c:v>0.1956</c:v>
                </c:pt>
                <c:pt idx="86">
                  <c:v>0.18920000000000001</c:v>
                </c:pt>
                <c:pt idx="87">
                  <c:v>0.18310000000000001</c:v>
                </c:pt>
                <c:pt idx="88">
                  <c:v>0.17710000000000001</c:v>
                </c:pt>
                <c:pt idx="89">
                  <c:v>0.17130000000000001</c:v>
                </c:pt>
                <c:pt idx="90">
                  <c:v>0.1656</c:v>
                </c:pt>
                <c:pt idx="91">
                  <c:v>0.16020000000000001</c:v>
                </c:pt>
                <c:pt idx="92">
                  <c:v>0.15490000000000001</c:v>
                </c:pt>
                <c:pt idx="93">
                  <c:v>0.14979999999999999</c:v>
                </c:pt>
                <c:pt idx="94">
                  <c:v>0.14480000000000001</c:v>
                </c:pt>
                <c:pt idx="95">
                  <c:v>0.14000000000000001</c:v>
                </c:pt>
                <c:pt idx="96">
                  <c:v>0.13539999999999999</c:v>
                </c:pt>
                <c:pt idx="97">
                  <c:v>0.13089999999999999</c:v>
                </c:pt>
                <c:pt idx="98">
                  <c:v>0.12659999999999999</c:v>
                </c:pt>
                <c:pt idx="99">
                  <c:v>0.12239999999999999</c:v>
                </c:pt>
                <c:pt idx="100">
                  <c:v>0.1183</c:v>
                </c:pt>
                <c:pt idx="101">
                  <c:v>0.1144</c:v>
                </c:pt>
                <c:pt idx="102">
                  <c:v>0.1106</c:v>
                </c:pt>
                <c:pt idx="103">
                  <c:v>0.107</c:v>
                </c:pt>
                <c:pt idx="104">
                  <c:v>0.10340000000000001</c:v>
                </c:pt>
                <c:pt idx="105">
                  <c:v>0.1</c:v>
                </c:pt>
                <c:pt idx="106">
                  <c:v>9.6699999999999994E-2</c:v>
                </c:pt>
                <c:pt idx="107">
                  <c:v>9.35E-2</c:v>
                </c:pt>
                <c:pt idx="108">
                  <c:v>9.0399999999999994E-2</c:v>
                </c:pt>
                <c:pt idx="109">
                  <c:v>8.7400000000000005E-2</c:v>
                </c:pt>
                <c:pt idx="110">
                  <c:v>8.4500000000000006E-2</c:v>
                </c:pt>
                <c:pt idx="111">
                  <c:v>8.1699999999999995E-2</c:v>
                </c:pt>
                <c:pt idx="112">
                  <c:v>7.9000000000000001E-2</c:v>
                </c:pt>
                <c:pt idx="113">
                  <c:v>7.6399999999999996E-2</c:v>
                </c:pt>
                <c:pt idx="114">
                  <c:v>7.3899999999999993E-2</c:v>
                </c:pt>
                <c:pt idx="115">
                  <c:v>7.1499999999999994E-2</c:v>
                </c:pt>
                <c:pt idx="116">
                  <c:v>6.9099999999999995E-2</c:v>
                </c:pt>
                <c:pt idx="117">
                  <c:v>6.6799999999999998E-2</c:v>
                </c:pt>
                <c:pt idx="118">
                  <c:v>6.4600000000000005E-2</c:v>
                </c:pt>
                <c:pt idx="119">
                  <c:v>6.25E-2</c:v>
                </c:pt>
                <c:pt idx="120">
                  <c:v>6.0499999999999998E-2</c:v>
                </c:pt>
                <c:pt idx="121">
                  <c:v>5.8500000000000003E-2</c:v>
                </c:pt>
                <c:pt idx="122">
                  <c:v>5.6500000000000002E-2</c:v>
                </c:pt>
                <c:pt idx="123">
                  <c:v>5.4699999999999999E-2</c:v>
                </c:pt>
                <c:pt idx="124">
                  <c:v>5.2900000000000003E-2</c:v>
                </c:pt>
                <c:pt idx="125">
                  <c:v>5.1200000000000002E-2</c:v>
                </c:pt>
                <c:pt idx="126">
                  <c:v>4.9500000000000002E-2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FE-4810-9C4A-80694C850E8B}"/>
            </c:ext>
          </c:extLst>
        </c:ser>
        <c:ser>
          <c:idx val="2"/>
          <c:order val="2"/>
          <c:tx>
            <c:v>Test Well (145-150 ft bgs) fitted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'T.20, F.27, F.28 MRC Data'!$I$16:$I$142</c:f>
              <c:numCache>
                <c:formatCode>General</c:formatCode>
                <c:ptCount val="127"/>
                <c:pt idx="0">
                  <c:v>1E-3</c:v>
                </c:pt>
                <c:pt idx="1">
                  <c:v>1.1999999999999999E-3</c:v>
                </c:pt>
                <c:pt idx="2">
                  <c:v>1.4400000000000001E-3</c:v>
                </c:pt>
                <c:pt idx="3">
                  <c:v>1.7279999999999999E-3</c:v>
                </c:pt>
                <c:pt idx="4">
                  <c:v>2.0736000000000001E-3</c:v>
                </c:pt>
                <c:pt idx="5">
                  <c:v>2.48832E-3</c:v>
                </c:pt>
                <c:pt idx="6">
                  <c:v>2.9859840000000001E-3</c:v>
                </c:pt>
                <c:pt idx="7">
                  <c:v>3.583181E-3</c:v>
                </c:pt>
                <c:pt idx="8">
                  <c:v>4.299817E-3</c:v>
                </c:pt>
                <c:pt idx="9">
                  <c:v>5.1597800000000001E-3</c:v>
                </c:pt>
                <c:pt idx="10">
                  <c:v>6.1917359999999998E-3</c:v>
                </c:pt>
                <c:pt idx="11">
                  <c:v>7.430084E-3</c:v>
                </c:pt>
                <c:pt idx="12">
                  <c:v>8.9160999999999997E-3</c:v>
                </c:pt>
                <c:pt idx="13">
                  <c:v>1.0699320999999999E-2</c:v>
                </c:pt>
                <c:pt idx="14">
                  <c:v>1.2839184999999999E-2</c:v>
                </c:pt>
                <c:pt idx="15">
                  <c:v>1.5407021999999999E-2</c:v>
                </c:pt>
                <c:pt idx="16">
                  <c:v>1.8488425999999999E-2</c:v>
                </c:pt>
                <c:pt idx="17">
                  <c:v>2.2186111000000001E-2</c:v>
                </c:pt>
                <c:pt idx="18">
                  <c:v>2.6623332999999999E-2</c:v>
                </c:pt>
                <c:pt idx="19">
                  <c:v>3.1947999999999997E-2</c:v>
                </c:pt>
                <c:pt idx="20">
                  <c:v>3.8337599999999999E-2</c:v>
                </c:pt>
                <c:pt idx="21">
                  <c:v>4.6005119999999997E-2</c:v>
                </c:pt>
                <c:pt idx="22">
                  <c:v>5.5206143999999999E-2</c:v>
                </c:pt>
                <c:pt idx="23">
                  <c:v>6.6247372999999998E-2</c:v>
                </c:pt>
                <c:pt idx="24">
                  <c:v>7.9496846999999995E-2</c:v>
                </c:pt>
                <c:pt idx="25">
                  <c:v>9.5396217000000005E-2</c:v>
                </c:pt>
                <c:pt idx="26">
                  <c:v>0.11447546</c:v>
                </c:pt>
                <c:pt idx="27">
                  <c:v>0.13737055200000001</c:v>
                </c:pt>
                <c:pt idx="28">
                  <c:v>0.164844662</c:v>
                </c:pt>
                <c:pt idx="29">
                  <c:v>0.19781359500000001</c:v>
                </c:pt>
                <c:pt idx="30">
                  <c:v>0.237376314</c:v>
                </c:pt>
                <c:pt idx="31">
                  <c:v>0.28485157700000002</c:v>
                </c:pt>
                <c:pt idx="32">
                  <c:v>0.34182189200000002</c:v>
                </c:pt>
                <c:pt idx="33">
                  <c:v>0.41018627000000002</c:v>
                </c:pt>
                <c:pt idx="34">
                  <c:v>0.49222352400000002</c:v>
                </c:pt>
                <c:pt idx="35">
                  <c:v>0.59066822900000004</c:v>
                </c:pt>
                <c:pt idx="36">
                  <c:v>0.70880187500000003</c:v>
                </c:pt>
                <c:pt idx="37">
                  <c:v>0.85056224999999996</c:v>
                </c:pt>
                <c:pt idx="38">
                  <c:v>1.0206747</c:v>
                </c:pt>
                <c:pt idx="39">
                  <c:v>1.2248096399999999</c:v>
                </c:pt>
                <c:pt idx="40">
                  <c:v>1.4697715680000001</c:v>
                </c:pt>
                <c:pt idx="41">
                  <c:v>1.7637258819999999</c:v>
                </c:pt>
                <c:pt idx="42">
                  <c:v>2.1164710580000001</c:v>
                </c:pt>
                <c:pt idx="43">
                  <c:v>2.5397652690000001</c:v>
                </c:pt>
                <c:pt idx="44">
                  <c:v>3.0477183229999998</c:v>
                </c:pt>
                <c:pt idx="45">
                  <c:v>3.6572619880000001</c:v>
                </c:pt>
                <c:pt idx="46">
                  <c:v>4.3887143860000002</c:v>
                </c:pt>
                <c:pt idx="47">
                  <c:v>5.2664572630000004</c:v>
                </c:pt>
                <c:pt idx="48">
                  <c:v>6.3197487150000002</c:v>
                </c:pt>
                <c:pt idx="49">
                  <c:v>7.5836984579999998</c:v>
                </c:pt>
                <c:pt idx="50">
                  <c:v>9.1004381500000004</c:v>
                </c:pt>
                <c:pt idx="51">
                  <c:v>10.92052578</c:v>
                </c:pt>
                <c:pt idx="52">
                  <c:v>13.10463094</c:v>
                </c:pt>
                <c:pt idx="53">
                  <c:v>15.72555712</c:v>
                </c:pt>
                <c:pt idx="54">
                  <c:v>18.870668550000001</c:v>
                </c:pt>
                <c:pt idx="55">
                  <c:v>22.644802259999999</c:v>
                </c:pt>
                <c:pt idx="56">
                  <c:v>27.173762709999998</c:v>
                </c:pt>
                <c:pt idx="57">
                  <c:v>32.608515250000004</c:v>
                </c:pt>
                <c:pt idx="58">
                  <c:v>39.130218300000003</c:v>
                </c:pt>
                <c:pt idx="59">
                  <c:v>46.956261959999999</c:v>
                </c:pt>
                <c:pt idx="60">
                  <c:v>56.347514349999997</c:v>
                </c:pt>
                <c:pt idx="61">
                  <c:v>67.617017219999994</c:v>
                </c:pt>
                <c:pt idx="62">
                  <c:v>81.140420669999997</c:v>
                </c:pt>
                <c:pt idx="63">
                  <c:v>97.368504799999997</c:v>
                </c:pt>
                <c:pt idx="64">
                  <c:v>116.8422058</c:v>
                </c:pt>
                <c:pt idx="65">
                  <c:v>140.2106469</c:v>
                </c:pt>
                <c:pt idx="66">
                  <c:v>168.25277629999999</c:v>
                </c:pt>
                <c:pt idx="67">
                  <c:v>201.9033316</c:v>
                </c:pt>
                <c:pt idx="68">
                  <c:v>242.2839979</c:v>
                </c:pt>
                <c:pt idx="69">
                  <c:v>290.74079740000002</c:v>
                </c:pt>
                <c:pt idx="70">
                  <c:v>348.88895689999998</c:v>
                </c:pt>
                <c:pt idx="71">
                  <c:v>418.66674829999999</c:v>
                </c:pt>
                <c:pt idx="72">
                  <c:v>502.40009800000001</c:v>
                </c:pt>
                <c:pt idx="73">
                  <c:v>602.88011759999995</c:v>
                </c:pt>
                <c:pt idx="74">
                  <c:v>723.45614109999997</c:v>
                </c:pt>
                <c:pt idx="75">
                  <c:v>868.14736930000004</c:v>
                </c:pt>
                <c:pt idx="76">
                  <c:v>1041.7768430000001</c:v>
                </c:pt>
                <c:pt idx="77">
                  <c:v>1250.132212</c:v>
                </c:pt>
                <c:pt idx="78">
                  <c:v>1500.1586540000001</c:v>
                </c:pt>
                <c:pt idx="79">
                  <c:v>1800.1903850000001</c:v>
                </c:pt>
                <c:pt idx="80">
                  <c:v>2160.228462</c:v>
                </c:pt>
                <c:pt idx="81">
                  <c:v>2592.2741540000002</c:v>
                </c:pt>
                <c:pt idx="82">
                  <c:v>3110.7289850000002</c:v>
                </c:pt>
                <c:pt idx="83">
                  <c:v>3732.8747819999999</c:v>
                </c:pt>
                <c:pt idx="84">
                  <c:v>4479.4497389999997</c:v>
                </c:pt>
                <c:pt idx="85">
                  <c:v>5375.3396869999997</c:v>
                </c:pt>
                <c:pt idx="86">
                  <c:v>6450.4076240000004</c:v>
                </c:pt>
                <c:pt idx="87">
                  <c:v>7740.489149</c:v>
                </c:pt>
                <c:pt idx="88">
                  <c:v>9288.5869779999994</c:v>
                </c:pt>
                <c:pt idx="89">
                  <c:v>11146.30437</c:v>
                </c:pt>
                <c:pt idx="90">
                  <c:v>13375.56525</c:v>
                </c:pt>
                <c:pt idx="91">
                  <c:v>16050.6783</c:v>
                </c:pt>
                <c:pt idx="92">
                  <c:v>19260.813959999999</c:v>
                </c:pt>
                <c:pt idx="93">
                  <c:v>23112.976750000002</c:v>
                </c:pt>
                <c:pt idx="94">
                  <c:v>27735.572100000001</c:v>
                </c:pt>
                <c:pt idx="95">
                  <c:v>33282.686520000003</c:v>
                </c:pt>
                <c:pt idx="96">
                  <c:v>39939.223819999999</c:v>
                </c:pt>
                <c:pt idx="97">
                  <c:v>47927.068590000003</c:v>
                </c:pt>
                <c:pt idx="98">
                  <c:v>57512.482309999999</c:v>
                </c:pt>
                <c:pt idx="99">
                  <c:v>69014.978770000002</c:v>
                </c:pt>
                <c:pt idx="100">
                  <c:v>82817.974520000003</c:v>
                </c:pt>
                <c:pt idx="101">
                  <c:v>99381.569430000003</c:v>
                </c:pt>
                <c:pt idx="102">
                  <c:v>119257.8833</c:v>
                </c:pt>
                <c:pt idx="103">
                  <c:v>143109.46</c:v>
                </c:pt>
                <c:pt idx="104">
                  <c:v>171731.35200000001</c:v>
                </c:pt>
                <c:pt idx="105">
                  <c:v>206077.62239999999</c:v>
                </c:pt>
                <c:pt idx="106">
                  <c:v>247293.14679999999</c:v>
                </c:pt>
                <c:pt idx="107">
                  <c:v>296751.77620000002</c:v>
                </c:pt>
                <c:pt idx="108">
                  <c:v>356102.13140000001</c:v>
                </c:pt>
                <c:pt idx="109">
                  <c:v>427322.5577</c:v>
                </c:pt>
                <c:pt idx="110">
                  <c:v>512787.06929999997</c:v>
                </c:pt>
                <c:pt idx="111">
                  <c:v>615344.48309999995</c:v>
                </c:pt>
                <c:pt idx="112">
                  <c:v>738413.3798</c:v>
                </c:pt>
                <c:pt idx="113">
                  <c:v>886096.05570000003</c:v>
                </c:pt>
                <c:pt idx="114">
                  <c:v>1063315.267</c:v>
                </c:pt>
                <c:pt idx="115">
                  <c:v>1275978.32</c:v>
                </c:pt>
                <c:pt idx="116">
                  <c:v>1531173.9839999999</c:v>
                </c:pt>
                <c:pt idx="117">
                  <c:v>1837408.781</c:v>
                </c:pt>
                <c:pt idx="118">
                  <c:v>2204890.537</c:v>
                </c:pt>
                <c:pt idx="119">
                  <c:v>2645868.645</c:v>
                </c:pt>
                <c:pt idx="120">
                  <c:v>3175042.3739999998</c:v>
                </c:pt>
                <c:pt idx="121">
                  <c:v>3810050.8489999999</c:v>
                </c:pt>
                <c:pt idx="122">
                  <c:v>4572061.0180000002</c:v>
                </c:pt>
                <c:pt idx="123">
                  <c:v>5486473.2220000001</c:v>
                </c:pt>
                <c:pt idx="124">
                  <c:v>6583767.8660000004</c:v>
                </c:pt>
                <c:pt idx="125">
                  <c:v>7900521.4400000004</c:v>
                </c:pt>
                <c:pt idx="126">
                  <c:v>9480625.727</c:v>
                </c:pt>
              </c:numCache>
            </c:numRef>
          </c:xVal>
          <c:yVal>
            <c:numRef>
              <c:f>'T.20, F.27, F.28 MRC Data'!$J$16:$J$142</c:f>
              <c:numCache>
                <c:formatCode>0.00%</c:formatCode>
                <c:ptCount val="127"/>
                <c:pt idx="0">
                  <c:v>0.29099999999999998</c:v>
                </c:pt>
                <c:pt idx="1">
                  <c:v>0.29099999999999998</c:v>
                </c:pt>
                <c:pt idx="2">
                  <c:v>0.29099999999999998</c:v>
                </c:pt>
                <c:pt idx="3">
                  <c:v>0.29099999999999998</c:v>
                </c:pt>
                <c:pt idx="4">
                  <c:v>0.29099999999999998</c:v>
                </c:pt>
                <c:pt idx="5">
                  <c:v>0.29099999999999998</c:v>
                </c:pt>
                <c:pt idx="6">
                  <c:v>0.29099999999999998</c:v>
                </c:pt>
                <c:pt idx="7">
                  <c:v>0.29099999999999998</c:v>
                </c:pt>
                <c:pt idx="8">
                  <c:v>0.29099999999999998</c:v>
                </c:pt>
                <c:pt idx="9">
                  <c:v>0.29099999999999998</c:v>
                </c:pt>
                <c:pt idx="10">
                  <c:v>0.29099999999999998</c:v>
                </c:pt>
                <c:pt idx="11">
                  <c:v>0.29099999999999998</c:v>
                </c:pt>
                <c:pt idx="12">
                  <c:v>0.29099999999999998</c:v>
                </c:pt>
                <c:pt idx="13">
                  <c:v>0.29099999999999998</c:v>
                </c:pt>
                <c:pt idx="14">
                  <c:v>0.29099999999999998</c:v>
                </c:pt>
                <c:pt idx="15">
                  <c:v>0.29099999999999998</c:v>
                </c:pt>
                <c:pt idx="16">
                  <c:v>0.29099999999999998</c:v>
                </c:pt>
                <c:pt idx="17">
                  <c:v>0.29099999999999998</c:v>
                </c:pt>
                <c:pt idx="18">
                  <c:v>0.29099999999999998</c:v>
                </c:pt>
                <c:pt idx="19">
                  <c:v>0.29099999999999998</c:v>
                </c:pt>
                <c:pt idx="20">
                  <c:v>0.29099999999999998</c:v>
                </c:pt>
                <c:pt idx="21">
                  <c:v>0.29099999999999998</c:v>
                </c:pt>
                <c:pt idx="22">
                  <c:v>0.29099999999999998</c:v>
                </c:pt>
                <c:pt idx="23">
                  <c:v>0.29099999999999998</c:v>
                </c:pt>
                <c:pt idx="24">
                  <c:v>0.29099999999999998</c:v>
                </c:pt>
                <c:pt idx="25">
                  <c:v>0.29099999999999998</c:v>
                </c:pt>
                <c:pt idx="26">
                  <c:v>0.29099999999999998</c:v>
                </c:pt>
                <c:pt idx="27">
                  <c:v>0.29099999999999998</c:v>
                </c:pt>
                <c:pt idx="28">
                  <c:v>0.29099999999999998</c:v>
                </c:pt>
                <c:pt idx="29">
                  <c:v>0.29099999999999998</c:v>
                </c:pt>
                <c:pt idx="30">
                  <c:v>0.29099999999999998</c:v>
                </c:pt>
                <c:pt idx="31">
                  <c:v>0.29099999999999998</c:v>
                </c:pt>
                <c:pt idx="32">
                  <c:v>0.29099999999999998</c:v>
                </c:pt>
                <c:pt idx="33">
                  <c:v>0.29089999999999999</c:v>
                </c:pt>
                <c:pt idx="34">
                  <c:v>0.29089999999999999</c:v>
                </c:pt>
                <c:pt idx="35">
                  <c:v>0.29089999999999999</c:v>
                </c:pt>
                <c:pt idx="36">
                  <c:v>0.29089999999999999</c:v>
                </c:pt>
                <c:pt idx="37">
                  <c:v>0.29089999999999999</c:v>
                </c:pt>
                <c:pt idx="38">
                  <c:v>0.2908</c:v>
                </c:pt>
                <c:pt idx="39">
                  <c:v>0.2908</c:v>
                </c:pt>
                <c:pt idx="40">
                  <c:v>0.29070000000000001</c:v>
                </c:pt>
                <c:pt idx="41">
                  <c:v>0.29070000000000001</c:v>
                </c:pt>
                <c:pt idx="42">
                  <c:v>0.29060000000000002</c:v>
                </c:pt>
                <c:pt idx="43">
                  <c:v>0.29049999999999998</c:v>
                </c:pt>
                <c:pt idx="44">
                  <c:v>0.29039999999999999</c:v>
                </c:pt>
                <c:pt idx="45">
                  <c:v>0.29020000000000001</c:v>
                </c:pt>
                <c:pt idx="46">
                  <c:v>0.28999999999999998</c:v>
                </c:pt>
                <c:pt idx="47">
                  <c:v>0.2898</c:v>
                </c:pt>
                <c:pt idx="48">
                  <c:v>0.28949999999999998</c:v>
                </c:pt>
                <c:pt idx="49">
                  <c:v>0.28910000000000002</c:v>
                </c:pt>
                <c:pt idx="50">
                  <c:v>0.28870000000000001</c:v>
                </c:pt>
                <c:pt idx="51">
                  <c:v>0.28820000000000001</c:v>
                </c:pt>
                <c:pt idx="52">
                  <c:v>0.28749999999999998</c:v>
                </c:pt>
                <c:pt idx="53">
                  <c:v>0.28670000000000001</c:v>
                </c:pt>
                <c:pt idx="54">
                  <c:v>0.28570000000000001</c:v>
                </c:pt>
                <c:pt idx="55">
                  <c:v>0.28460000000000002</c:v>
                </c:pt>
                <c:pt idx="56">
                  <c:v>0.28310000000000002</c:v>
                </c:pt>
                <c:pt idx="57">
                  <c:v>0.28149999999999997</c:v>
                </c:pt>
                <c:pt idx="58">
                  <c:v>0.27950000000000003</c:v>
                </c:pt>
                <c:pt idx="59">
                  <c:v>0.27710000000000001</c:v>
                </c:pt>
                <c:pt idx="60">
                  <c:v>0.27439999999999998</c:v>
                </c:pt>
                <c:pt idx="61">
                  <c:v>0.27129999999999999</c:v>
                </c:pt>
                <c:pt idx="62">
                  <c:v>0.26779999999999998</c:v>
                </c:pt>
                <c:pt idx="63">
                  <c:v>0.26379999999999998</c:v>
                </c:pt>
                <c:pt idx="64">
                  <c:v>0.25940000000000002</c:v>
                </c:pt>
                <c:pt idx="65">
                  <c:v>0.25459999999999999</c:v>
                </c:pt>
                <c:pt idx="66">
                  <c:v>0.2495</c:v>
                </c:pt>
                <c:pt idx="67">
                  <c:v>0.24399999999999999</c:v>
                </c:pt>
                <c:pt idx="68">
                  <c:v>0.23830000000000001</c:v>
                </c:pt>
                <c:pt idx="69">
                  <c:v>0.2324</c:v>
                </c:pt>
                <c:pt idx="70">
                  <c:v>0.2263</c:v>
                </c:pt>
                <c:pt idx="71">
                  <c:v>0.22</c:v>
                </c:pt>
                <c:pt idx="72">
                  <c:v>0.21379999999999999</c:v>
                </c:pt>
                <c:pt idx="73">
                  <c:v>0.20749999999999999</c:v>
                </c:pt>
                <c:pt idx="74">
                  <c:v>0.20130000000000001</c:v>
                </c:pt>
                <c:pt idx="75">
                  <c:v>0.1951</c:v>
                </c:pt>
                <c:pt idx="76">
                  <c:v>0.189</c:v>
                </c:pt>
                <c:pt idx="77">
                  <c:v>0.183</c:v>
                </c:pt>
                <c:pt idx="78">
                  <c:v>0.1772</c:v>
                </c:pt>
                <c:pt idx="79">
                  <c:v>0.17150000000000001</c:v>
                </c:pt>
                <c:pt idx="80">
                  <c:v>0.16589999999999999</c:v>
                </c:pt>
                <c:pt idx="81">
                  <c:v>0.1605</c:v>
                </c:pt>
                <c:pt idx="82">
                  <c:v>0.1552</c:v>
                </c:pt>
                <c:pt idx="83">
                  <c:v>0.15010000000000001</c:v>
                </c:pt>
                <c:pt idx="84">
                  <c:v>0.14510000000000001</c:v>
                </c:pt>
                <c:pt idx="85">
                  <c:v>0.14030000000000001</c:v>
                </c:pt>
                <c:pt idx="86">
                  <c:v>0.1356</c:v>
                </c:pt>
                <c:pt idx="87">
                  <c:v>0.13109999999999999</c:v>
                </c:pt>
                <c:pt idx="88">
                  <c:v>0.1268</c:v>
                </c:pt>
                <c:pt idx="89">
                  <c:v>0.1225</c:v>
                </c:pt>
                <c:pt idx="90">
                  <c:v>0.11849999999999999</c:v>
                </c:pt>
                <c:pt idx="91">
                  <c:v>0.1145</c:v>
                </c:pt>
                <c:pt idx="92">
                  <c:v>0.11070000000000001</c:v>
                </c:pt>
                <c:pt idx="93">
                  <c:v>0.107</c:v>
                </c:pt>
                <c:pt idx="94">
                  <c:v>0.10340000000000001</c:v>
                </c:pt>
                <c:pt idx="95">
                  <c:v>0.1</c:v>
                </c:pt>
                <c:pt idx="96">
                  <c:v>9.6600000000000005E-2</c:v>
                </c:pt>
                <c:pt idx="97">
                  <c:v>9.3399999999999997E-2</c:v>
                </c:pt>
                <c:pt idx="98">
                  <c:v>9.0300000000000005E-2</c:v>
                </c:pt>
                <c:pt idx="99">
                  <c:v>8.7300000000000003E-2</c:v>
                </c:pt>
                <c:pt idx="100">
                  <c:v>8.4400000000000003E-2</c:v>
                </c:pt>
                <c:pt idx="101">
                  <c:v>8.1500000000000003E-2</c:v>
                </c:pt>
                <c:pt idx="102">
                  <c:v>7.8799999999999995E-2</c:v>
                </c:pt>
                <c:pt idx="103">
                  <c:v>7.6200000000000004E-2</c:v>
                </c:pt>
                <c:pt idx="104">
                  <c:v>7.3700000000000002E-2</c:v>
                </c:pt>
                <c:pt idx="105">
                  <c:v>7.1199999999999999E-2</c:v>
                </c:pt>
                <c:pt idx="106">
                  <c:v>6.88E-2</c:v>
                </c:pt>
                <c:pt idx="107">
                  <c:v>6.6600000000000006E-2</c:v>
                </c:pt>
                <c:pt idx="108">
                  <c:v>6.4299999999999996E-2</c:v>
                </c:pt>
                <c:pt idx="109">
                  <c:v>6.2199999999999998E-2</c:v>
                </c:pt>
                <c:pt idx="110">
                  <c:v>6.0100000000000001E-2</c:v>
                </c:pt>
                <c:pt idx="111">
                  <c:v>5.8099999999999999E-2</c:v>
                </c:pt>
                <c:pt idx="112">
                  <c:v>5.62E-2</c:v>
                </c:pt>
                <c:pt idx="113">
                  <c:v>5.4399999999999997E-2</c:v>
                </c:pt>
                <c:pt idx="114">
                  <c:v>5.2600000000000001E-2</c:v>
                </c:pt>
                <c:pt idx="115">
                  <c:v>5.0799999999999998E-2</c:v>
                </c:pt>
                <c:pt idx="116">
                  <c:v>4.9099999999999998E-2</c:v>
                </c:pt>
                <c:pt idx="117">
                  <c:v>4.7500000000000001E-2</c:v>
                </c:pt>
                <c:pt idx="118">
                  <c:v>4.5900000000000003E-2</c:v>
                </c:pt>
                <c:pt idx="119">
                  <c:v>4.4400000000000002E-2</c:v>
                </c:pt>
                <c:pt idx="120">
                  <c:v>4.2999999999999997E-2</c:v>
                </c:pt>
                <c:pt idx="121">
                  <c:v>4.1500000000000002E-2</c:v>
                </c:pt>
                <c:pt idx="122">
                  <c:v>4.02E-2</c:v>
                </c:pt>
                <c:pt idx="123">
                  <c:v>3.8800000000000001E-2</c:v>
                </c:pt>
                <c:pt idx="124">
                  <c:v>3.7600000000000001E-2</c:v>
                </c:pt>
                <c:pt idx="125">
                  <c:v>3.6299999999999999E-2</c:v>
                </c:pt>
                <c:pt idx="126">
                  <c:v>3.5099999999999999E-2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5FE-4810-9C4A-80694C850E8B}"/>
            </c:ext>
          </c:extLst>
        </c:ser>
        <c:ser>
          <c:idx val="3"/>
          <c:order val="3"/>
          <c:tx>
            <c:v>Test Well (75-80 ft bgs)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'TW Moisture Retention'!$F$11:$F$20</c:f>
              <c:numCache>
                <c:formatCode>0</c:formatCode>
                <c:ptCount val="10"/>
                <c:pt idx="0">
                  <c:v>0.1</c:v>
                </c:pt>
                <c:pt idx="1">
                  <c:v>10</c:v>
                </c:pt>
                <c:pt idx="2">
                  <c:v>30</c:v>
                </c:pt>
                <c:pt idx="3">
                  <c:v>60</c:v>
                </c:pt>
                <c:pt idx="4">
                  <c:v>133</c:v>
                </c:pt>
                <c:pt idx="5">
                  <c:v>333</c:v>
                </c:pt>
                <c:pt idx="6">
                  <c:v>600</c:v>
                </c:pt>
                <c:pt idx="7">
                  <c:v>5000</c:v>
                </c:pt>
                <c:pt idx="8">
                  <c:v>17200</c:v>
                </c:pt>
                <c:pt idx="9">
                  <c:v>920500</c:v>
                </c:pt>
              </c:numCache>
            </c:numRef>
          </c:xVal>
          <c:yVal>
            <c:numRef>
              <c:f>'TW Moisture Retention'!$G$11:$G$20</c:f>
              <c:numCache>
                <c:formatCode>0.000</c:formatCode>
                <c:ptCount val="10"/>
                <c:pt idx="0">
                  <c:v>0.28499999999999998</c:v>
                </c:pt>
                <c:pt idx="1">
                  <c:v>0.28499999999999998</c:v>
                </c:pt>
                <c:pt idx="2">
                  <c:v>0.28499999999999998</c:v>
                </c:pt>
                <c:pt idx="3">
                  <c:v>0.28299999999999997</c:v>
                </c:pt>
                <c:pt idx="4">
                  <c:v>0.26400000000000001</c:v>
                </c:pt>
                <c:pt idx="5">
                  <c:v>0.25700000000000001</c:v>
                </c:pt>
                <c:pt idx="6">
                  <c:v>0.248</c:v>
                </c:pt>
                <c:pt idx="7">
                  <c:v>0.189</c:v>
                </c:pt>
                <c:pt idx="8">
                  <c:v>0.157</c:v>
                </c:pt>
                <c:pt idx="9">
                  <c:v>6.2E-2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5FE-4810-9C4A-80694C850E8B}"/>
            </c:ext>
          </c:extLst>
        </c:ser>
        <c:ser>
          <c:idx val="4"/>
          <c:order val="4"/>
          <c:tx>
            <c:v>Test Well (110-112 ft bgs)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8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'TW Moisture Retention'!$F$21:$F$30</c:f>
              <c:numCache>
                <c:formatCode>0</c:formatCode>
                <c:ptCount val="10"/>
                <c:pt idx="0">
                  <c:v>0.1</c:v>
                </c:pt>
                <c:pt idx="1">
                  <c:v>10</c:v>
                </c:pt>
                <c:pt idx="2">
                  <c:v>30</c:v>
                </c:pt>
                <c:pt idx="3">
                  <c:v>60</c:v>
                </c:pt>
                <c:pt idx="4">
                  <c:v>133</c:v>
                </c:pt>
                <c:pt idx="5">
                  <c:v>333</c:v>
                </c:pt>
                <c:pt idx="6">
                  <c:v>600</c:v>
                </c:pt>
                <c:pt idx="7">
                  <c:v>36000</c:v>
                </c:pt>
                <c:pt idx="8">
                  <c:v>148600</c:v>
                </c:pt>
                <c:pt idx="9">
                  <c:v>666400</c:v>
                </c:pt>
              </c:numCache>
            </c:numRef>
          </c:xVal>
          <c:yVal>
            <c:numRef>
              <c:f>'TW Moisture Retention'!$G$21:$G$30</c:f>
              <c:numCache>
                <c:formatCode>0.000</c:formatCode>
                <c:ptCount val="10"/>
                <c:pt idx="0">
                  <c:v>0.34799999999999998</c:v>
                </c:pt>
                <c:pt idx="1">
                  <c:v>0.34799999999999998</c:v>
                </c:pt>
                <c:pt idx="2">
                  <c:v>0.33400000000000002</c:v>
                </c:pt>
                <c:pt idx="3">
                  <c:v>0.33</c:v>
                </c:pt>
                <c:pt idx="4">
                  <c:v>0.317</c:v>
                </c:pt>
                <c:pt idx="5">
                  <c:v>0.30099999999999999</c:v>
                </c:pt>
                <c:pt idx="6">
                  <c:v>0.28999999999999998</c:v>
                </c:pt>
                <c:pt idx="7">
                  <c:v>0.14399999999999999</c:v>
                </c:pt>
                <c:pt idx="8">
                  <c:v>0.111</c:v>
                </c:pt>
                <c:pt idx="9">
                  <c:v>6.5000000000000002E-2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5FE-4810-9C4A-80694C850E8B}"/>
            </c:ext>
          </c:extLst>
        </c:ser>
        <c:ser>
          <c:idx val="5"/>
          <c:order val="5"/>
          <c:tx>
            <c:v>Test Well (145-150 ft bgs)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8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'TW Moisture Retention'!$F$31:$F$39</c:f>
              <c:numCache>
                <c:formatCode>0</c:formatCode>
                <c:ptCount val="9"/>
                <c:pt idx="0">
                  <c:v>0.1</c:v>
                </c:pt>
                <c:pt idx="1">
                  <c:v>10</c:v>
                </c:pt>
                <c:pt idx="2">
                  <c:v>30</c:v>
                </c:pt>
                <c:pt idx="3">
                  <c:v>60</c:v>
                </c:pt>
                <c:pt idx="4">
                  <c:v>133</c:v>
                </c:pt>
                <c:pt idx="5">
                  <c:v>333</c:v>
                </c:pt>
                <c:pt idx="6">
                  <c:v>600</c:v>
                </c:pt>
                <c:pt idx="7">
                  <c:v>68200</c:v>
                </c:pt>
                <c:pt idx="8">
                  <c:v>668600</c:v>
                </c:pt>
              </c:numCache>
            </c:numRef>
          </c:xVal>
          <c:yVal>
            <c:numRef>
              <c:f>'TW Moisture Retention'!$G$31:$G$39</c:f>
              <c:numCache>
                <c:formatCode>0.000</c:formatCode>
                <c:ptCount val="9"/>
                <c:pt idx="0">
                  <c:v>0.29099999999999998</c:v>
                </c:pt>
                <c:pt idx="1">
                  <c:v>0.29099999999999998</c:v>
                </c:pt>
                <c:pt idx="2">
                  <c:v>0.26700000000000002</c:v>
                </c:pt>
                <c:pt idx="3">
                  <c:v>0.26200000000000001</c:v>
                </c:pt>
                <c:pt idx="4">
                  <c:v>0.247</c:v>
                </c:pt>
                <c:pt idx="5">
                  <c:v>0.23200000000000001</c:v>
                </c:pt>
                <c:pt idx="6">
                  <c:v>0.222</c:v>
                </c:pt>
                <c:pt idx="7">
                  <c:v>8.6999999999999994E-2</c:v>
                </c:pt>
                <c:pt idx="8">
                  <c:v>4.8000000000000001E-2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5FE-4810-9C4A-80694C850E8B}"/>
            </c:ext>
          </c:extLst>
        </c:ser>
        <c:ser>
          <c:idx val="6"/>
          <c:order val="6"/>
          <c:tx>
            <c:v>Monitor Well (50-52.5 ft bgs)</c:v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9"/>
            <c:spPr>
              <a:noFill/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'MW Moisture Retention'!$F$11:$F$20</c:f>
              <c:numCache>
                <c:formatCode>0</c:formatCode>
                <c:ptCount val="10"/>
                <c:pt idx="0">
                  <c:v>0.1</c:v>
                </c:pt>
                <c:pt idx="1">
                  <c:v>10</c:v>
                </c:pt>
                <c:pt idx="2">
                  <c:v>30</c:v>
                </c:pt>
                <c:pt idx="3">
                  <c:v>60</c:v>
                </c:pt>
                <c:pt idx="4">
                  <c:v>133</c:v>
                </c:pt>
                <c:pt idx="5">
                  <c:v>333</c:v>
                </c:pt>
                <c:pt idx="6">
                  <c:v>600</c:v>
                </c:pt>
                <c:pt idx="7">
                  <c:v>534900</c:v>
                </c:pt>
                <c:pt idx="8">
                  <c:v>649900</c:v>
                </c:pt>
                <c:pt idx="9">
                  <c:v>1017699.9999999999</c:v>
                </c:pt>
              </c:numCache>
            </c:numRef>
          </c:xVal>
          <c:yVal>
            <c:numRef>
              <c:f>'MW Moisture Retention'!$G$11:$G$20</c:f>
              <c:numCache>
                <c:formatCode>0.000</c:formatCode>
                <c:ptCount val="10"/>
                <c:pt idx="0">
                  <c:v>0.36</c:v>
                </c:pt>
                <c:pt idx="1">
                  <c:v>0.26762524138523491</c:v>
                </c:pt>
                <c:pt idx="2">
                  <c:v>0.23515564394577834</c:v>
                </c:pt>
                <c:pt idx="3">
                  <c:v>0.22410789709915821</c:v>
                </c:pt>
                <c:pt idx="4">
                  <c:v>0.21063503509108478</c:v>
                </c:pt>
                <c:pt idx="5">
                  <c:v>0.19581488688220369</c:v>
                </c:pt>
                <c:pt idx="6">
                  <c:v>0.18207256763396903</c:v>
                </c:pt>
                <c:pt idx="7">
                  <c:v>4.5489712221692215E-2</c:v>
                </c:pt>
                <c:pt idx="8">
                  <c:v>4.0208068105742824E-2</c:v>
                </c:pt>
                <c:pt idx="9">
                  <c:v>2.6805378737161354E-2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5FE-4810-9C4A-80694C850E8B}"/>
            </c:ext>
          </c:extLst>
        </c:ser>
        <c:ser>
          <c:idx val="7"/>
          <c:order val="7"/>
          <c:tx>
            <c:v>Monitor Well (122.5-125 ft bgs)</c:v>
          </c:tx>
          <c:spPr>
            <a:ln w="19050" cap="rnd">
              <a:noFill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'MW Moisture Retention'!$F$21:$F$30</c:f>
              <c:numCache>
                <c:formatCode>0</c:formatCode>
                <c:ptCount val="10"/>
                <c:pt idx="0">
                  <c:v>0.1</c:v>
                </c:pt>
                <c:pt idx="1">
                  <c:v>10</c:v>
                </c:pt>
                <c:pt idx="2">
                  <c:v>30</c:v>
                </c:pt>
                <c:pt idx="3">
                  <c:v>60</c:v>
                </c:pt>
                <c:pt idx="4">
                  <c:v>133</c:v>
                </c:pt>
                <c:pt idx="5">
                  <c:v>333</c:v>
                </c:pt>
                <c:pt idx="6">
                  <c:v>600</c:v>
                </c:pt>
                <c:pt idx="7">
                  <c:v>143200</c:v>
                </c:pt>
                <c:pt idx="8">
                  <c:v>372900</c:v>
                </c:pt>
                <c:pt idx="9">
                  <c:v>546500</c:v>
                </c:pt>
              </c:numCache>
            </c:numRef>
          </c:xVal>
          <c:yVal>
            <c:numRef>
              <c:f>'MW Moisture Retention'!$G$21:$G$30</c:f>
              <c:numCache>
                <c:formatCode>0.000</c:formatCode>
                <c:ptCount val="10"/>
                <c:pt idx="0">
                  <c:v>0.41799999999999998</c:v>
                </c:pt>
                <c:pt idx="1">
                  <c:v>0.40949450917992203</c:v>
                </c:pt>
                <c:pt idx="2">
                  <c:v>0.38161448447810786</c:v>
                </c:pt>
                <c:pt idx="3">
                  <c:v>0.36084386607525626</c:v>
                </c:pt>
                <c:pt idx="4">
                  <c:v>0.33700644495520549</c:v>
                </c:pt>
                <c:pt idx="5">
                  <c:v>0.31637522667586276</c:v>
                </c:pt>
                <c:pt idx="6">
                  <c:v>0.30480501642461011</c:v>
                </c:pt>
                <c:pt idx="7">
                  <c:v>9.5563010065684795E-2</c:v>
                </c:pt>
                <c:pt idx="8">
                  <c:v>7.2556219356325183E-2</c:v>
                </c:pt>
                <c:pt idx="9">
                  <c:v>6.8259292904061256E-2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5FE-4810-9C4A-80694C850E8B}"/>
            </c:ext>
          </c:extLst>
        </c:ser>
        <c:ser>
          <c:idx val="8"/>
          <c:order val="8"/>
          <c:tx>
            <c:v>Monitor Well (130-132.5 ft bgs)</c:v>
          </c:tx>
          <c:spPr>
            <a:ln w="19050" cap="rnd">
              <a:noFill/>
              <a:round/>
            </a:ln>
            <a:effectLst/>
          </c:spPr>
          <c:marker>
            <c:symbol val="plus"/>
            <c:size val="9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'MW Moisture Retention'!$F$31:$F$40</c:f>
              <c:numCache>
                <c:formatCode>0</c:formatCode>
                <c:ptCount val="10"/>
                <c:pt idx="0">
                  <c:v>0.1</c:v>
                </c:pt>
                <c:pt idx="1">
                  <c:v>10</c:v>
                </c:pt>
                <c:pt idx="2">
                  <c:v>30</c:v>
                </c:pt>
                <c:pt idx="3">
                  <c:v>60</c:v>
                </c:pt>
                <c:pt idx="4">
                  <c:v>133</c:v>
                </c:pt>
                <c:pt idx="5">
                  <c:v>333</c:v>
                </c:pt>
                <c:pt idx="6">
                  <c:v>600</c:v>
                </c:pt>
                <c:pt idx="7">
                  <c:v>186200.00000000003</c:v>
                </c:pt>
                <c:pt idx="8">
                  <c:v>278900</c:v>
                </c:pt>
                <c:pt idx="9">
                  <c:v>612400</c:v>
                </c:pt>
              </c:numCache>
            </c:numRef>
          </c:xVal>
          <c:yVal>
            <c:numRef>
              <c:f>'MW Moisture Retention'!$G$31:$G$40</c:f>
              <c:numCache>
                <c:formatCode>0.000</c:formatCode>
                <c:ptCount val="10"/>
                <c:pt idx="0">
                  <c:v>0.3</c:v>
                </c:pt>
                <c:pt idx="1">
                  <c:v>0.28834168073003352</c:v>
                </c:pt>
                <c:pt idx="2">
                  <c:v>0.28726851351066962</c:v>
                </c:pt>
                <c:pt idx="3">
                  <c:v>0.26915881668389952</c:v>
                </c:pt>
                <c:pt idx="4">
                  <c:v>0.26258566746529405</c:v>
                </c:pt>
                <c:pt idx="5">
                  <c:v>0.24836620180871921</c:v>
                </c:pt>
                <c:pt idx="6">
                  <c:v>0.23562234107877023</c:v>
                </c:pt>
                <c:pt idx="7">
                  <c:v>7.9486850011085977E-2</c:v>
                </c:pt>
                <c:pt idx="8">
                  <c:v>6.8651872747261158E-2</c:v>
                </c:pt>
                <c:pt idx="9">
                  <c:v>5.8090046170759677E-2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5FE-4810-9C4A-80694C850E8B}"/>
            </c:ext>
          </c:extLst>
        </c:ser>
        <c:ser>
          <c:idx val="9"/>
          <c:order val="9"/>
          <c:tx>
            <c:v>Monitor Well (50-52.5 ft bgs) fitted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'T.20, F.27, F.28 MRC Data'!$V$16:$V$142</c:f>
              <c:numCache>
                <c:formatCode>General</c:formatCode>
                <c:ptCount val="127"/>
                <c:pt idx="0">
                  <c:v>1E-3</c:v>
                </c:pt>
                <c:pt idx="1">
                  <c:v>1.1999999999999999E-3</c:v>
                </c:pt>
                <c:pt idx="2">
                  <c:v>1.4400000000000001E-3</c:v>
                </c:pt>
                <c:pt idx="3">
                  <c:v>1.7279999999999999E-3</c:v>
                </c:pt>
                <c:pt idx="4">
                  <c:v>2.0736000000000001E-3</c:v>
                </c:pt>
                <c:pt idx="5">
                  <c:v>2.48832E-3</c:v>
                </c:pt>
                <c:pt idx="6">
                  <c:v>2.9859840000000001E-3</c:v>
                </c:pt>
                <c:pt idx="7">
                  <c:v>3.583181E-3</c:v>
                </c:pt>
                <c:pt idx="8">
                  <c:v>4.299817E-3</c:v>
                </c:pt>
                <c:pt idx="9">
                  <c:v>5.1597800000000001E-3</c:v>
                </c:pt>
                <c:pt idx="10">
                  <c:v>6.1917359999999998E-3</c:v>
                </c:pt>
                <c:pt idx="11">
                  <c:v>7.430084E-3</c:v>
                </c:pt>
                <c:pt idx="12">
                  <c:v>8.9160999999999997E-3</c:v>
                </c:pt>
                <c:pt idx="13">
                  <c:v>1.0699320999999999E-2</c:v>
                </c:pt>
                <c:pt idx="14">
                  <c:v>1.2839184999999999E-2</c:v>
                </c:pt>
                <c:pt idx="15">
                  <c:v>1.5407021999999999E-2</c:v>
                </c:pt>
                <c:pt idx="16">
                  <c:v>1.8488425999999999E-2</c:v>
                </c:pt>
                <c:pt idx="17">
                  <c:v>2.2186111000000001E-2</c:v>
                </c:pt>
                <c:pt idx="18">
                  <c:v>2.6623332999999999E-2</c:v>
                </c:pt>
                <c:pt idx="19">
                  <c:v>3.1947999999999997E-2</c:v>
                </c:pt>
                <c:pt idx="20">
                  <c:v>3.8337599999999999E-2</c:v>
                </c:pt>
                <c:pt idx="21">
                  <c:v>4.6005119999999997E-2</c:v>
                </c:pt>
                <c:pt idx="22">
                  <c:v>5.5206143999999999E-2</c:v>
                </c:pt>
                <c:pt idx="23">
                  <c:v>6.6247372999999998E-2</c:v>
                </c:pt>
                <c:pt idx="24">
                  <c:v>7.9496846999999995E-2</c:v>
                </c:pt>
                <c:pt idx="25">
                  <c:v>9.5396217000000005E-2</c:v>
                </c:pt>
                <c:pt idx="26">
                  <c:v>0.11447546</c:v>
                </c:pt>
                <c:pt idx="27">
                  <c:v>0.13737055200000001</c:v>
                </c:pt>
                <c:pt idx="28">
                  <c:v>0.164844662</c:v>
                </c:pt>
                <c:pt idx="29">
                  <c:v>0.19781359500000001</c:v>
                </c:pt>
                <c:pt idx="30">
                  <c:v>0.237376314</c:v>
                </c:pt>
                <c:pt idx="31">
                  <c:v>0.28485157700000002</c:v>
                </c:pt>
                <c:pt idx="32">
                  <c:v>0.34182189200000002</c:v>
                </c:pt>
                <c:pt idx="33">
                  <c:v>0.41018627000000002</c:v>
                </c:pt>
                <c:pt idx="34">
                  <c:v>0.49222352400000002</c:v>
                </c:pt>
                <c:pt idx="35">
                  <c:v>0.59066822900000004</c:v>
                </c:pt>
                <c:pt idx="36">
                  <c:v>0.70880187500000003</c:v>
                </c:pt>
                <c:pt idx="37">
                  <c:v>0.85056224999999996</c:v>
                </c:pt>
                <c:pt idx="38">
                  <c:v>1.0206747</c:v>
                </c:pt>
                <c:pt idx="39">
                  <c:v>1.2248096399999999</c:v>
                </c:pt>
                <c:pt idx="40">
                  <c:v>1.4697715680000001</c:v>
                </c:pt>
                <c:pt idx="41">
                  <c:v>1.7637258819999999</c:v>
                </c:pt>
                <c:pt idx="42">
                  <c:v>2.1164710580000001</c:v>
                </c:pt>
                <c:pt idx="43">
                  <c:v>2.5397652690000001</c:v>
                </c:pt>
                <c:pt idx="44">
                  <c:v>3.0477183229999998</c:v>
                </c:pt>
                <c:pt idx="45">
                  <c:v>3.6572619880000001</c:v>
                </c:pt>
                <c:pt idx="46">
                  <c:v>4.3887143860000002</c:v>
                </c:pt>
                <c:pt idx="47">
                  <c:v>5.2664572630000004</c:v>
                </c:pt>
                <c:pt idx="48">
                  <c:v>6.3197487150000002</c:v>
                </c:pt>
                <c:pt idx="49">
                  <c:v>7.5836984579999998</c:v>
                </c:pt>
                <c:pt idx="50">
                  <c:v>9.1004381500000004</c:v>
                </c:pt>
                <c:pt idx="51">
                  <c:v>10.92052578</c:v>
                </c:pt>
                <c:pt idx="52">
                  <c:v>13.10463094</c:v>
                </c:pt>
                <c:pt idx="53">
                  <c:v>15.72555712</c:v>
                </c:pt>
                <c:pt idx="54">
                  <c:v>18.870668550000001</c:v>
                </c:pt>
                <c:pt idx="55">
                  <c:v>22.644802259999999</c:v>
                </c:pt>
                <c:pt idx="56">
                  <c:v>27.173762709999998</c:v>
                </c:pt>
                <c:pt idx="57">
                  <c:v>32.608515250000004</c:v>
                </c:pt>
                <c:pt idx="58">
                  <c:v>39.130218300000003</c:v>
                </c:pt>
                <c:pt idx="59">
                  <c:v>46.956261959999999</c:v>
                </c:pt>
                <c:pt idx="60">
                  <c:v>56.347514349999997</c:v>
                </c:pt>
                <c:pt idx="61">
                  <c:v>67.617017219999994</c:v>
                </c:pt>
                <c:pt idx="62">
                  <c:v>81.140420669999997</c:v>
                </c:pt>
                <c:pt idx="63">
                  <c:v>97.368504799999997</c:v>
                </c:pt>
                <c:pt idx="64">
                  <c:v>116.8422058</c:v>
                </c:pt>
                <c:pt idx="65">
                  <c:v>140.2106469</c:v>
                </c:pt>
                <c:pt idx="66">
                  <c:v>168.25277629999999</c:v>
                </c:pt>
                <c:pt idx="67">
                  <c:v>201.9033316</c:v>
                </c:pt>
                <c:pt idx="68">
                  <c:v>242.2839979</c:v>
                </c:pt>
                <c:pt idx="69">
                  <c:v>290.74079740000002</c:v>
                </c:pt>
                <c:pt idx="70">
                  <c:v>348.88895689999998</c:v>
                </c:pt>
                <c:pt idx="71">
                  <c:v>418.66674829999999</c:v>
                </c:pt>
                <c:pt idx="72">
                  <c:v>502.40009800000001</c:v>
                </c:pt>
                <c:pt idx="73">
                  <c:v>602.88011759999995</c:v>
                </c:pt>
                <c:pt idx="74">
                  <c:v>723.45614109999997</c:v>
                </c:pt>
                <c:pt idx="75">
                  <c:v>868.14736930000004</c:v>
                </c:pt>
                <c:pt idx="76">
                  <c:v>1041.7768430000001</c:v>
                </c:pt>
                <c:pt idx="77">
                  <c:v>1250.132212</c:v>
                </c:pt>
                <c:pt idx="78">
                  <c:v>1500.1586540000001</c:v>
                </c:pt>
                <c:pt idx="79">
                  <c:v>1800.1903850000001</c:v>
                </c:pt>
                <c:pt idx="80">
                  <c:v>2160.228462</c:v>
                </c:pt>
                <c:pt idx="81">
                  <c:v>2592.2741540000002</c:v>
                </c:pt>
                <c:pt idx="82">
                  <c:v>3110.7289850000002</c:v>
                </c:pt>
                <c:pt idx="83">
                  <c:v>3732.8747819999999</c:v>
                </c:pt>
                <c:pt idx="84">
                  <c:v>4479.4497389999997</c:v>
                </c:pt>
                <c:pt idx="85">
                  <c:v>5375.3396869999997</c:v>
                </c:pt>
                <c:pt idx="86">
                  <c:v>6450.4076240000004</c:v>
                </c:pt>
                <c:pt idx="87">
                  <c:v>7740.489149</c:v>
                </c:pt>
                <c:pt idx="88">
                  <c:v>9288.5869779999994</c:v>
                </c:pt>
                <c:pt idx="89">
                  <c:v>11146.30437</c:v>
                </c:pt>
                <c:pt idx="90">
                  <c:v>13375.56525</c:v>
                </c:pt>
                <c:pt idx="91">
                  <c:v>16050.6783</c:v>
                </c:pt>
                <c:pt idx="92">
                  <c:v>19260.813959999999</c:v>
                </c:pt>
                <c:pt idx="93">
                  <c:v>23112.976750000002</c:v>
                </c:pt>
                <c:pt idx="94">
                  <c:v>27735.572100000001</c:v>
                </c:pt>
                <c:pt idx="95">
                  <c:v>33282.686520000003</c:v>
                </c:pt>
                <c:pt idx="96">
                  <c:v>39939.223819999999</c:v>
                </c:pt>
                <c:pt idx="97">
                  <c:v>47927.068590000003</c:v>
                </c:pt>
                <c:pt idx="98">
                  <c:v>57512.482309999999</c:v>
                </c:pt>
                <c:pt idx="99">
                  <c:v>69014.978770000002</c:v>
                </c:pt>
                <c:pt idx="100">
                  <c:v>82817.974520000003</c:v>
                </c:pt>
                <c:pt idx="101">
                  <c:v>99381.569430000003</c:v>
                </c:pt>
                <c:pt idx="102">
                  <c:v>119257.8833</c:v>
                </c:pt>
                <c:pt idx="103">
                  <c:v>143109.46</c:v>
                </c:pt>
                <c:pt idx="104">
                  <c:v>171731.35200000001</c:v>
                </c:pt>
                <c:pt idx="105">
                  <c:v>206077.62239999999</c:v>
                </c:pt>
                <c:pt idx="106">
                  <c:v>247293.14679999999</c:v>
                </c:pt>
                <c:pt idx="107">
                  <c:v>296751.77620000002</c:v>
                </c:pt>
                <c:pt idx="108">
                  <c:v>356102.13140000001</c:v>
                </c:pt>
                <c:pt idx="109">
                  <c:v>427322.5577</c:v>
                </c:pt>
                <c:pt idx="110">
                  <c:v>512787.06929999997</c:v>
                </c:pt>
                <c:pt idx="111">
                  <c:v>615344.48309999995</c:v>
                </c:pt>
                <c:pt idx="112">
                  <c:v>738413.3798</c:v>
                </c:pt>
                <c:pt idx="113">
                  <c:v>886096.05570000003</c:v>
                </c:pt>
                <c:pt idx="114">
                  <c:v>1063315.267</c:v>
                </c:pt>
                <c:pt idx="115">
                  <c:v>1275978.32</c:v>
                </c:pt>
                <c:pt idx="116">
                  <c:v>1531173.9839999999</c:v>
                </c:pt>
                <c:pt idx="117">
                  <c:v>1837408.781</c:v>
                </c:pt>
                <c:pt idx="118">
                  <c:v>2204890.537</c:v>
                </c:pt>
                <c:pt idx="119">
                  <c:v>2645868.645</c:v>
                </c:pt>
                <c:pt idx="120">
                  <c:v>3175042.3739999998</c:v>
                </c:pt>
                <c:pt idx="121">
                  <c:v>3810050.8489999999</c:v>
                </c:pt>
                <c:pt idx="122">
                  <c:v>4572061.0180000002</c:v>
                </c:pt>
                <c:pt idx="123">
                  <c:v>5486473.2220000001</c:v>
                </c:pt>
                <c:pt idx="124">
                  <c:v>6583767.8660000004</c:v>
                </c:pt>
                <c:pt idx="125">
                  <c:v>7900521.4400000004</c:v>
                </c:pt>
                <c:pt idx="126">
                  <c:v>9480625.727</c:v>
                </c:pt>
              </c:numCache>
            </c:numRef>
          </c:xVal>
          <c:yVal>
            <c:numRef>
              <c:f>'T.20, F.27, F.28 MRC Data'!$W$16:$W$142</c:f>
              <c:numCache>
                <c:formatCode>0.00%</c:formatCode>
                <c:ptCount val="127"/>
                <c:pt idx="0">
                  <c:v>0.36</c:v>
                </c:pt>
                <c:pt idx="1">
                  <c:v>0.36</c:v>
                </c:pt>
                <c:pt idx="2">
                  <c:v>0.36</c:v>
                </c:pt>
                <c:pt idx="3">
                  <c:v>0.36</c:v>
                </c:pt>
                <c:pt idx="4">
                  <c:v>0.36</c:v>
                </c:pt>
                <c:pt idx="5">
                  <c:v>0.36</c:v>
                </c:pt>
                <c:pt idx="6">
                  <c:v>0.36</c:v>
                </c:pt>
                <c:pt idx="7">
                  <c:v>0.36</c:v>
                </c:pt>
                <c:pt idx="8">
                  <c:v>0.36</c:v>
                </c:pt>
                <c:pt idx="9">
                  <c:v>0.36</c:v>
                </c:pt>
                <c:pt idx="10">
                  <c:v>0.36</c:v>
                </c:pt>
                <c:pt idx="11">
                  <c:v>0.3599</c:v>
                </c:pt>
                <c:pt idx="12">
                  <c:v>0.3599</c:v>
                </c:pt>
                <c:pt idx="13">
                  <c:v>0.3599</c:v>
                </c:pt>
                <c:pt idx="14">
                  <c:v>0.3599</c:v>
                </c:pt>
                <c:pt idx="15">
                  <c:v>0.3599</c:v>
                </c:pt>
                <c:pt idx="16">
                  <c:v>0.35980000000000001</c:v>
                </c:pt>
                <c:pt idx="17">
                  <c:v>0.35980000000000001</c:v>
                </c:pt>
                <c:pt idx="18">
                  <c:v>0.35980000000000001</c:v>
                </c:pt>
                <c:pt idx="19">
                  <c:v>0.35970000000000002</c:v>
                </c:pt>
                <c:pt idx="20">
                  <c:v>0.35959999999999998</c:v>
                </c:pt>
                <c:pt idx="21">
                  <c:v>0.35959999999999998</c:v>
                </c:pt>
                <c:pt idx="22">
                  <c:v>0.35949999999999999</c:v>
                </c:pt>
                <c:pt idx="23">
                  <c:v>0.35930000000000001</c:v>
                </c:pt>
                <c:pt idx="24">
                  <c:v>0.35920000000000002</c:v>
                </c:pt>
                <c:pt idx="25">
                  <c:v>0.35899999999999999</c:v>
                </c:pt>
                <c:pt idx="26">
                  <c:v>0.35880000000000001</c:v>
                </c:pt>
                <c:pt idx="27">
                  <c:v>0.35849999999999999</c:v>
                </c:pt>
                <c:pt idx="28">
                  <c:v>0.35809999999999997</c:v>
                </c:pt>
                <c:pt idx="29">
                  <c:v>0.35770000000000002</c:v>
                </c:pt>
                <c:pt idx="30">
                  <c:v>0.35720000000000002</c:v>
                </c:pt>
                <c:pt idx="31">
                  <c:v>0.35659999999999997</c:v>
                </c:pt>
                <c:pt idx="32">
                  <c:v>0.35580000000000001</c:v>
                </c:pt>
                <c:pt idx="33">
                  <c:v>0.35489999999999999</c:v>
                </c:pt>
                <c:pt idx="34">
                  <c:v>0.3538</c:v>
                </c:pt>
                <c:pt idx="35">
                  <c:v>0.35249999999999998</c:v>
                </c:pt>
                <c:pt idx="36">
                  <c:v>0.35089999999999999</c:v>
                </c:pt>
                <c:pt idx="37">
                  <c:v>0.34899999999999998</c:v>
                </c:pt>
                <c:pt idx="38">
                  <c:v>0.3468</c:v>
                </c:pt>
                <c:pt idx="39">
                  <c:v>0.34429999999999999</c:v>
                </c:pt>
                <c:pt idx="40">
                  <c:v>0.34129999999999999</c:v>
                </c:pt>
                <c:pt idx="41">
                  <c:v>0.33800000000000002</c:v>
                </c:pt>
                <c:pt idx="42">
                  <c:v>0.3342</c:v>
                </c:pt>
                <c:pt idx="43">
                  <c:v>0.33</c:v>
                </c:pt>
                <c:pt idx="44">
                  <c:v>0.32540000000000002</c:v>
                </c:pt>
                <c:pt idx="45">
                  <c:v>0.32040000000000002</c:v>
                </c:pt>
                <c:pt idx="46">
                  <c:v>0.315</c:v>
                </c:pt>
                <c:pt idx="47">
                  <c:v>0.30930000000000002</c:v>
                </c:pt>
                <c:pt idx="48">
                  <c:v>0.3034</c:v>
                </c:pt>
                <c:pt idx="49">
                  <c:v>0.29720000000000002</c:v>
                </c:pt>
                <c:pt idx="50">
                  <c:v>0.2908</c:v>
                </c:pt>
                <c:pt idx="51">
                  <c:v>0.2843</c:v>
                </c:pt>
                <c:pt idx="52">
                  <c:v>0.2777</c:v>
                </c:pt>
                <c:pt idx="53">
                  <c:v>0.27110000000000001</c:v>
                </c:pt>
                <c:pt idx="54">
                  <c:v>0.26450000000000001</c:v>
                </c:pt>
                <c:pt idx="55">
                  <c:v>0.25790000000000002</c:v>
                </c:pt>
                <c:pt idx="56">
                  <c:v>0.25140000000000001</c:v>
                </c:pt>
                <c:pt idx="57">
                  <c:v>0.245</c:v>
                </c:pt>
                <c:pt idx="58">
                  <c:v>0.23860000000000001</c:v>
                </c:pt>
                <c:pt idx="59">
                  <c:v>0.2324</c:v>
                </c:pt>
                <c:pt idx="60">
                  <c:v>0.2263</c:v>
                </c:pt>
                <c:pt idx="61">
                  <c:v>0.2203</c:v>
                </c:pt>
                <c:pt idx="62">
                  <c:v>0.21440000000000001</c:v>
                </c:pt>
                <c:pt idx="63">
                  <c:v>0.2087</c:v>
                </c:pt>
                <c:pt idx="64">
                  <c:v>0.2031</c:v>
                </c:pt>
                <c:pt idx="65">
                  <c:v>0.1976</c:v>
                </c:pt>
                <c:pt idx="66">
                  <c:v>0.1923</c:v>
                </c:pt>
                <c:pt idx="67">
                  <c:v>0.18709999999999999</c:v>
                </c:pt>
                <c:pt idx="68">
                  <c:v>0.18210000000000001</c:v>
                </c:pt>
                <c:pt idx="69">
                  <c:v>0.1772</c:v>
                </c:pt>
                <c:pt idx="70">
                  <c:v>0.1724</c:v>
                </c:pt>
                <c:pt idx="71">
                  <c:v>0.16769999999999999</c:v>
                </c:pt>
                <c:pt idx="72">
                  <c:v>0.16320000000000001</c:v>
                </c:pt>
                <c:pt idx="73">
                  <c:v>0.15870000000000001</c:v>
                </c:pt>
                <c:pt idx="74">
                  <c:v>0.15440000000000001</c:v>
                </c:pt>
                <c:pt idx="75">
                  <c:v>0.15029999999999999</c:v>
                </c:pt>
                <c:pt idx="76">
                  <c:v>0.1462</c:v>
                </c:pt>
                <c:pt idx="77">
                  <c:v>0.14219999999999999</c:v>
                </c:pt>
                <c:pt idx="78">
                  <c:v>0.1384</c:v>
                </c:pt>
                <c:pt idx="79">
                  <c:v>0.1346</c:v>
                </c:pt>
                <c:pt idx="80">
                  <c:v>0.13100000000000001</c:v>
                </c:pt>
                <c:pt idx="81">
                  <c:v>0.12740000000000001</c:v>
                </c:pt>
                <c:pt idx="82">
                  <c:v>0.124</c:v>
                </c:pt>
                <c:pt idx="83">
                  <c:v>0.1206</c:v>
                </c:pt>
                <c:pt idx="84">
                  <c:v>0.1173</c:v>
                </c:pt>
                <c:pt idx="85">
                  <c:v>0.1142</c:v>
                </c:pt>
                <c:pt idx="86">
                  <c:v>0.1111</c:v>
                </c:pt>
                <c:pt idx="87">
                  <c:v>0.1081</c:v>
                </c:pt>
                <c:pt idx="88">
                  <c:v>0.1052</c:v>
                </c:pt>
                <c:pt idx="89">
                  <c:v>0.1023</c:v>
                </c:pt>
                <c:pt idx="90">
                  <c:v>9.9500000000000005E-2</c:v>
                </c:pt>
                <c:pt idx="91">
                  <c:v>9.6799999999999997E-2</c:v>
                </c:pt>
                <c:pt idx="92">
                  <c:v>9.4200000000000006E-2</c:v>
                </c:pt>
                <c:pt idx="93">
                  <c:v>9.1700000000000004E-2</c:v>
                </c:pt>
                <c:pt idx="94">
                  <c:v>8.9200000000000002E-2</c:v>
                </c:pt>
                <c:pt idx="95">
                  <c:v>8.6800000000000002E-2</c:v>
                </c:pt>
                <c:pt idx="96">
                  <c:v>8.4500000000000006E-2</c:v>
                </c:pt>
                <c:pt idx="97">
                  <c:v>8.2199999999999995E-2</c:v>
                </c:pt>
                <c:pt idx="98">
                  <c:v>0.08</c:v>
                </c:pt>
                <c:pt idx="99">
                  <c:v>7.7799999999999994E-2</c:v>
                </c:pt>
                <c:pt idx="100">
                  <c:v>7.5700000000000003E-2</c:v>
                </c:pt>
                <c:pt idx="101">
                  <c:v>7.3700000000000002E-2</c:v>
                </c:pt>
                <c:pt idx="102">
                  <c:v>7.17E-2</c:v>
                </c:pt>
                <c:pt idx="103">
                  <c:v>6.9800000000000001E-2</c:v>
                </c:pt>
                <c:pt idx="104">
                  <c:v>6.7900000000000002E-2</c:v>
                </c:pt>
                <c:pt idx="105">
                  <c:v>6.6000000000000003E-2</c:v>
                </c:pt>
                <c:pt idx="106">
                  <c:v>6.4299999999999996E-2</c:v>
                </c:pt>
                <c:pt idx="107">
                  <c:v>6.25E-2</c:v>
                </c:pt>
                <c:pt idx="108">
                  <c:v>6.0900000000000003E-2</c:v>
                </c:pt>
                <c:pt idx="109">
                  <c:v>5.9200000000000003E-2</c:v>
                </c:pt>
                <c:pt idx="110">
                  <c:v>5.7599999999999998E-2</c:v>
                </c:pt>
                <c:pt idx="111">
                  <c:v>5.6099999999999997E-2</c:v>
                </c:pt>
                <c:pt idx="112">
                  <c:v>5.4600000000000003E-2</c:v>
                </c:pt>
                <c:pt idx="113">
                  <c:v>5.3100000000000001E-2</c:v>
                </c:pt>
                <c:pt idx="114">
                  <c:v>5.1700000000000003E-2</c:v>
                </c:pt>
                <c:pt idx="115">
                  <c:v>5.0299999999999997E-2</c:v>
                </c:pt>
                <c:pt idx="116">
                  <c:v>4.9000000000000002E-2</c:v>
                </c:pt>
                <c:pt idx="117">
                  <c:v>4.7699999999999999E-2</c:v>
                </c:pt>
                <c:pt idx="118">
                  <c:v>4.6399999999999997E-2</c:v>
                </c:pt>
                <c:pt idx="119">
                  <c:v>4.5100000000000001E-2</c:v>
                </c:pt>
                <c:pt idx="120">
                  <c:v>4.3900000000000002E-2</c:v>
                </c:pt>
                <c:pt idx="121">
                  <c:v>4.2799999999999998E-2</c:v>
                </c:pt>
                <c:pt idx="122">
                  <c:v>4.1599999999999998E-2</c:v>
                </c:pt>
                <c:pt idx="123">
                  <c:v>4.0500000000000001E-2</c:v>
                </c:pt>
                <c:pt idx="124">
                  <c:v>3.9399999999999998E-2</c:v>
                </c:pt>
                <c:pt idx="125">
                  <c:v>3.8399999999999997E-2</c:v>
                </c:pt>
                <c:pt idx="126">
                  <c:v>3.7400000000000003E-2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5FE-4810-9C4A-80694C850E8B}"/>
            </c:ext>
          </c:extLst>
        </c:ser>
        <c:ser>
          <c:idx val="10"/>
          <c:order val="10"/>
          <c:tx>
            <c:v>Monitor Well (122.5-125 ft bgs) fitted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'T.20, F.27, F.28 MRC Data'!$Z$16:$Z$142</c:f>
              <c:numCache>
                <c:formatCode>General</c:formatCode>
                <c:ptCount val="127"/>
                <c:pt idx="0">
                  <c:v>1E-3</c:v>
                </c:pt>
                <c:pt idx="1">
                  <c:v>1.1999999999999999E-3</c:v>
                </c:pt>
                <c:pt idx="2">
                  <c:v>1.4400000000000001E-3</c:v>
                </c:pt>
                <c:pt idx="3">
                  <c:v>1.7279999999999999E-3</c:v>
                </c:pt>
                <c:pt idx="4">
                  <c:v>2.0736000000000001E-3</c:v>
                </c:pt>
                <c:pt idx="5">
                  <c:v>2.48832E-3</c:v>
                </c:pt>
                <c:pt idx="6">
                  <c:v>2.9859840000000001E-3</c:v>
                </c:pt>
                <c:pt idx="7">
                  <c:v>3.583181E-3</c:v>
                </c:pt>
                <c:pt idx="8">
                  <c:v>4.299817E-3</c:v>
                </c:pt>
                <c:pt idx="9">
                  <c:v>5.1597800000000001E-3</c:v>
                </c:pt>
                <c:pt idx="10">
                  <c:v>6.1917359999999998E-3</c:v>
                </c:pt>
                <c:pt idx="11">
                  <c:v>7.430084E-3</c:v>
                </c:pt>
                <c:pt idx="12">
                  <c:v>8.9160999999999997E-3</c:v>
                </c:pt>
                <c:pt idx="13">
                  <c:v>1.0699320999999999E-2</c:v>
                </c:pt>
                <c:pt idx="14">
                  <c:v>1.2839184999999999E-2</c:v>
                </c:pt>
                <c:pt idx="15">
                  <c:v>1.5407021999999999E-2</c:v>
                </c:pt>
                <c:pt idx="16">
                  <c:v>1.8488425999999999E-2</c:v>
                </c:pt>
                <c:pt idx="17">
                  <c:v>2.2186111000000001E-2</c:v>
                </c:pt>
                <c:pt idx="18">
                  <c:v>2.6623332999999999E-2</c:v>
                </c:pt>
                <c:pt idx="19">
                  <c:v>3.1947999999999997E-2</c:v>
                </c:pt>
                <c:pt idx="20">
                  <c:v>3.8337599999999999E-2</c:v>
                </c:pt>
                <c:pt idx="21">
                  <c:v>4.6005119999999997E-2</c:v>
                </c:pt>
                <c:pt idx="22">
                  <c:v>5.5206143999999999E-2</c:v>
                </c:pt>
                <c:pt idx="23">
                  <c:v>6.6247372999999998E-2</c:v>
                </c:pt>
                <c:pt idx="24">
                  <c:v>7.9496846999999995E-2</c:v>
                </c:pt>
                <c:pt idx="25">
                  <c:v>9.5396217000000005E-2</c:v>
                </c:pt>
                <c:pt idx="26">
                  <c:v>0.11447546</c:v>
                </c:pt>
                <c:pt idx="27">
                  <c:v>0.13737055200000001</c:v>
                </c:pt>
                <c:pt idx="28">
                  <c:v>0.164844662</c:v>
                </c:pt>
                <c:pt idx="29">
                  <c:v>0.19781359500000001</c:v>
                </c:pt>
                <c:pt idx="30">
                  <c:v>0.237376314</c:v>
                </c:pt>
                <c:pt idx="31">
                  <c:v>0.28485157700000002</c:v>
                </c:pt>
                <c:pt idx="32">
                  <c:v>0.34182189200000002</c:v>
                </c:pt>
                <c:pt idx="33">
                  <c:v>0.41018627000000002</c:v>
                </c:pt>
                <c:pt idx="34">
                  <c:v>0.49222352400000002</c:v>
                </c:pt>
                <c:pt idx="35">
                  <c:v>0.59066822900000004</c:v>
                </c:pt>
                <c:pt idx="36">
                  <c:v>0.70880187500000003</c:v>
                </c:pt>
                <c:pt idx="37">
                  <c:v>0.85056224999999996</c:v>
                </c:pt>
                <c:pt idx="38">
                  <c:v>1.0206747</c:v>
                </c:pt>
                <c:pt idx="39">
                  <c:v>1.2248096399999999</c:v>
                </c:pt>
                <c:pt idx="40">
                  <c:v>1.4697715680000001</c:v>
                </c:pt>
                <c:pt idx="41">
                  <c:v>1.7637258819999999</c:v>
                </c:pt>
                <c:pt idx="42">
                  <c:v>2.1164710580000001</c:v>
                </c:pt>
                <c:pt idx="43">
                  <c:v>2.5397652690000001</c:v>
                </c:pt>
                <c:pt idx="44">
                  <c:v>3.0477183229999998</c:v>
                </c:pt>
                <c:pt idx="45">
                  <c:v>3.6572619880000001</c:v>
                </c:pt>
                <c:pt idx="46">
                  <c:v>4.3887143860000002</c:v>
                </c:pt>
                <c:pt idx="47">
                  <c:v>5.2664572630000004</c:v>
                </c:pt>
                <c:pt idx="48">
                  <c:v>6.3197487150000002</c:v>
                </c:pt>
                <c:pt idx="49">
                  <c:v>7.5836984579999998</c:v>
                </c:pt>
                <c:pt idx="50">
                  <c:v>9.1004381500000004</c:v>
                </c:pt>
                <c:pt idx="51">
                  <c:v>10.92052578</c:v>
                </c:pt>
                <c:pt idx="52">
                  <c:v>13.10463094</c:v>
                </c:pt>
                <c:pt idx="53">
                  <c:v>15.72555712</c:v>
                </c:pt>
                <c:pt idx="54">
                  <c:v>18.870668550000001</c:v>
                </c:pt>
                <c:pt idx="55">
                  <c:v>22.644802259999999</c:v>
                </c:pt>
                <c:pt idx="56">
                  <c:v>27.173762709999998</c:v>
                </c:pt>
                <c:pt idx="57">
                  <c:v>32.608515250000004</c:v>
                </c:pt>
                <c:pt idx="58">
                  <c:v>39.130218300000003</c:v>
                </c:pt>
                <c:pt idx="59">
                  <c:v>46.956261959999999</c:v>
                </c:pt>
                <c:pt idx="60">
                  <c:v>56.347514349999997</c:v>
                </c:pt>
                <c:pt idx="61">
                  <c:v>67.617017219999994</c:v>
                </c:pt>
                <c:pt idx="62">
                  <c:v>81.140420669999997</c:v>
                </c:pt>
                <c:pt idx="63">
                  <c:v>97.368504799999997</c:v>
                </c:pt>
                <c:pt idx="64">
                  <c:v>116.8422058</c:v>
                </c:pt>
                <c:pt idx="65">
                  <c:v>140.2106469</c:v>
                </c:pt>
                <c:pt idx="66">
                  <c:v>168.25277629999999</c:v>
                </c:pt>
                <c:pt idx="67">
                  <c:v>201.9033316</c:v>
                </c:pt>
                <c:pt idx="68">
                  <c:v>242.2839979</c:v>
                </c:pt>
                <c:pt idx="69">
                  <c:v>290.74079740000002</c:v>
                </c:pt>
                <c:pt idx="70">
                  <c:v>348.88895689999998</c:v>
                </c:pt>
                <c:pt idx="71">
                  <c:v>418.66674829999999</c:v>
                </c:pt>
                <c:pt idx="72">
                  <c:v>502.40009800000001</c:v>
                </c:pt>
                <c:pt idx="73">
                  <c:v>602.88011759999995</c:v>
                </c:pt>
                <c:pt idx="74">
                  <c:v>723.45614109999997</c:v>
                </c:pt>
                <c:pt idx="75">
                  <c:v>868.14736930000004</c:v>
                </c:pt>
                <c:pt idx="76">
                  <c:v>1041.7768430000001</c:v>
                </c:pt>
                <c:pt idx="77">
                  <c:v>1250.132212</c:v>
                </c:pt>
                <c:pt idx="78">
                  <c:v>1500.1586540000001</c:v>
                </c:pt>
                <c:pt idx="79">
                  <c:v>1800.1903850000001</c:v>
                </c:pt>
                <c:pt idx="80">
                  <c:v>2160.228462</c:v>
                </c:pt>
                <c:pt idx="81">
                  <c:v>2592.2741540000002</c:v>
                </c:pt>
                <c:pt idx="82">
                  <c:v>3110.7289850000002</c:v>
                </c:pt>
                <c:pt idx="83">
                  <c:v>3732.8747819999999</c:v>
                </c:pt>
                <c:pt idx="84">
                  <c:v>4479.4497389999997</c:v>
                </c:pt>
                <c:pt idx="85">
                  <c:v>5375.3396869999997</c:v>
                </c:pt>
                <c:pt idx="86">
                  <c:v>6450.4076240000004</c:v>
                </c:pt>
                <c:pt idx="87">
                  <c:v>7740.489149</c:v>
                </c:pt>
                <c:pt idx="88">
                  <c:v>9288.5869779999994</c:v>
                </c:pt>
                <c:pt idx="89">
                  <c:v>11146.30437</c:v>
                </c:pt>
                <c:pt idx="90">
                  <c:v>13375.56525</c:v>
                </c:pt>
                <c:pt idx="91">
                  <c:v>16050.6783</c:v>
                </c:pt>
                <c:pt idx="92">
                  <c:v>19260.813959999999</c:v>
                </c:pt>
                <c:pt idx="93">
                  <c:v>23112.976750000002</c:v>
                </c:pt>
                <c:pt idx="94">
                  <c:v>27735.572100000001</c:v>
                </c:pt>
                <c:pt idx="95">
                  <c:v>33282.686520000003</c:v>
                </c:pt>
                <c:pt idx="96">
                  <c:v>39939.223819999999</c:v>
                </c:pt>
                <c:pt idx="97">
                  <c:v>47927.068590000003</c:v>
                </c:pt>
                <c:pt idx="98">
                  <c:v>57512.482309999999</c:v>
                </c:pt>
                <c:pt idx="99">
                  <c:v>69014.978770000002</c:v>
                </c:pt>
                <c:pt idx="100">
                  <c:v>82817.974520000003</c:v>
                </c:pt>
                <c:pt idx="101">
                  <c:v>99381.569430000003</c:v>
                </c:pt>
                <c:pt idx="102">
                  <c:v>119257.8833</c:v>
                </c:pt>
                <c:pt idx="103">
                  <c:v>143109.46</c:v>
                </c:pt>
                <c:pt idx="104">
                  <c:v>171731.35200000001</c:v>
                </c:pt>
                <c:pt idx="105">
                  <c:v>206077.62239999999</c:v>
                </c:pt>
                <c:pt idx="106">
                  <c:v>247293.14679999999</c:v>
                </c:pt>
                <c:pt idx="107">
                  <c:v>296751.77620000002</c:v>
                </c:pt>
                <c:pt idx="108">
                  <c:v>356102.13140000001</c:v>
                </c:pt>
                <c:pt idx="109">
                  <c:v>427322.5577</c:v>
                </c:pt>
                <c:pt idx="110">
                  <c:v>512787.06929999997</c:v>
                </c:pt>
                <c:pt idx="111">
                  <c:v>615344.48309999995</c:v>
                </c:pt>
                <c:pt idx="112">
                  <c:v>738413.3798</c:v>
                </c:pt>
                <c:pt idx="113">
                  <c:v>886096.05570000003</c:v>
                </c:pt>
                <c:pt idx="114">
                  <c:v>1063315.267</c:v>
                </c:pt>
                <c:pt idx="115">
                  <c:v>1275978.32</c:v>
                </c:pt>
                <c:pt idx="116">
                  <c:v>1531173.9839999999</c:v>
                </c:pt>
                <c:pt idx="117">
                  <c:v>1837408.781</c:v>
                </c:pt>
                <c:pt idx="118">
                  <c:v>2204890.537</c:v>
                </c:pt>
                <c:pt idx="119">
                  <c:v>2645868.645</c:v>
                </c:pt>
                <c:pt idx="120">
                  <c:v>3175042.3739999998</c:v>
                </c:pt>
                <c:pt idx="121">
                  <c:v>3810050.8489999999</c:v>
                </c:pt>
                <c:pt idx="122">
                  <c:v>4572061.0180000002</c:v>
                </c:pt>
                <c:pt idx="123">
                  <c:v>5486473.2220000001</c:v>
                </c:pt>
                <c:pt idx="124">
                  <c:v>6583767.8660000004</c:v>
                </c:pt>
                <c:pt idx="125">
                  <c:v>7900521.4400000004</c:v>
                </c:pt>
                <c:pt idx="126">
                  <c:v>9480625.727</c:v>
                </c:pt>
              </c:numCache>
            </c:numRef>
          </c:xVal>
          <c:yVal>
            <c:numRef>
              <c:f>'T.20, F.27, F.28 MRC Data'!$AA$16:$AA$142</c:f>
              <c:numCache>
                <c:formatCode>0.00%</c:formatCode>
                <c:ptCount val="127"/>
                <c:pt idx="0">
                  <c:v>0.41799999999999998</c:v>
                </c:pt>
                <c:pt idx="1">
                  <c:v>0.41799999999999998</c:v>
                </c:pt>
                <c:pt idx="2">
                  <c:v>0.41799999999999998</c:v>
                </c:pt>
                <c:pt idx="3">
                  <c:v>0.41799999999999998</c:v>
                </c:pt>
                <c:pt idx="4">
                  <c:v>0.41799999999999998</c:v>
                </c:pt>
                <c:pt idx="5">
                  <c:v>0.41799999999999998</c:v>
                </c:pt>
                <c:pt idx="6">
                  <c:v>0.41799999999999998</c:v>
                </c:pt>
                <c:pt idx="7">
                  <c:v>0.41799999999999998</c:v>
                </c:pt>
                <c:pt idx="8">
                  <c:v>0.41799999999999998</c:v>
                </c:pt>
                <c:pt idx="9">
                  <c:v>0.41799999999999998</c:v>
                </c:pt>
                <c:pt idx="10">
                  <c:v>0.41799999999999998</c:v>
                </c:pt>
                <c:pt idx="11">
                  <c:v>0.41799999999999998</c:v>
                </c:pt>
                <c:pt idx="12">
                  <c:v>0.41799999999999998</c:v>
                </c:pt>
                <c:pt idx="13">
                  <c:v>0.41799999999999998</c:v>
                </c:pt>
                <c:pt idx="14">
                  <c:v>0.41799999999999998</c:v>
                </c:pt>
                <c:pt idx="15">
                  <c:v>0.41799999999999998</c:v>
                </c:pt>
                <c:pt idx="16">
                  <c:v>0.41799999999999998</c:v>
                </c:pt>
                <c:pt idx="17">
                  <c:v>0.41799999999999998</c:v>
                </c:pt>
                <c:pt idx="18">
                  <c:v>0.41799999999999998</c:v>
                </c:pt>
                <c:pt idx="19">
                  <c:v>0.41799999999999998</c:v>
                </c:pt>
                <c:pt idx="20">
                  <c:v>0.41799999999999998</c:v>
                </c:pt>
                <c:pt idx="21">
                  <c:v>0.41799999999999998</c:v>
                </c:pt>
                <c:pt idx="22">
                  <c:v>0.41799999999999998</c:v>
                </c:pt>
                <c:pt idx="23">
                  <c:v>0.41799999999999998</c:v>
                </c:pt>
                <c:pt idx="24">
                  <c:v>0.41799999999999998</c:v>
                </c:pt>
                <c:pt idx="25">
                  <c:v>0.41799999999999998</c:v>
                </c:pt>
                <c:pt idx="26">
                  <c:v>0.41799999999999998</c:v>
                </c:pt>
                <c:pt idx="27">
                  <c:v>0.41799999999999998</c:v>
                </c:pt>
                <c:pt idx="28">
                  <c:v>0.41799999999999998</c:v>
                </c:pt>
                <c:pt idx="29">
                  <c:v>0.41789999999999999</c:v>
                </c:pt>
                <c:pt idx="30">
                  <c:v>0.41789999999999999</c:v>
                </c:pt>
                <c:pt idx="31">
                  <c:v>0.41789999999999999</c:v>
                </c:pt>
                <c:pt idx="32">
                  <c:v>0.41789999999999999</c:v>
                </c:pt>
                <c:pt idx="33">
                  <c:v>0.41789999999999999</c:v>
                </c:pt>
                <c:pt idx="34">
                  <c:v>0.4178</c:v>
                </c:pt>
                <c:pt idx="35">
                  <c:v>0.4178</c:v>
                </c:pt>
                <c:pt idx="36">
                  <c:v>0.41770000000000002</c:v>
                </c:pt>
                <c:pt idx="37">
                  <c:v>0.41770000000000002</c:v>
                </c:pt>
                <c:pt idx="38">
                  <c:v>0.41760000000000003</c:v>
                </c:pt>
                <c:pt idx="39">
                  <c:v>0.41749999999999998</c:v>
                </c:pt>
                <c:pt idx="40">
                  <c:v>0.41739999999999999</c:v>
                </c:pt>
                <c:pt idx="41">
                  <c:v>0.41720000000000002</c:v>
                </c:pt>
                <c:pt idx="42">
                  <c:v>0.41699999999999998</c:v>
                </c:pt>
                <c:pt idx="43">
                  <c:v>0.4168</c:v>
                </c:pt>
                <c:pt idx="44">
                  <c:v>0.41649999999999998</c:v>
                </c:pt>
                <c:pt idx="45">
                  <c:v>0.41620000000000001</c:v>
                </c:pt>
                <c:pt idx="46">
                  <c:v>0.41570000000000001</c:v>
                </c:pt>
                <c:pt idx="47">
                  <c:v>0.41520000000000001</c:v>
                </c:pt>
                <c:pt idx="48">
                  <c:v>0.41449999999999998</c:v>
                </c:pt>
                <c:pt idx="49">
                  <c:v>0.41370000000000001</c:v>
                </c:pt>
                <c:pt idx="50">
                  <c:v>0.41270000000000001</c:v>
                </c:pt>
                <c:pt idx="51">
                  <c:v>0.41149999999999998</c:v>
                </c:pt>
                <c:pt idx="52">
                  <c:v>0.41010000000000002</c:v>
                </c:pt>
                <c:pt idx="53">
                  <c:v>0.4083</c:v>
                </c:pt>
                <c:pt idx="54">
                  <c:v>0.40620000000000001</c:v>
                </c:pt>
                <c:pt idx="55">
                  <c:v>0.4037</c:v>
                </c:pt>
                <c:pt idx="56">
                  <c:v>0.4007</c:v>
                </c:pt>
                <c:pt idx="57">
                  <c:v>0.3972</c:v>
                </c:pt>
                <c:pt idx="58">
                  <c:v>0.3931</c:v>
                </c:pt>
                <c:pt idx="59">
                  <c:v>0.38850000000000001</c:v>
                </c:pt>
                <c:pt idx="60">
                  <c:v>0.38319999999999999</c:v>
                </c:pt>
                <c:pt idx="61">
                  <c:v>0.37730000000000002</c:v>
                </c:pt>
                <c:pt idx="62">
                  <c:v>0.37080000000000002</c:v>
                </c:pt>
                <c:pt idx="63">
                  <c:v>0.36370000000000002</c:v>
                </c:pt>
                <c:pt idx="64">
                  <c:v>0.35620000000000002</c:v>
                </c:pt>
                <c:pt idx="65">
                  <c:v>0.34810000000000002</c:v>
                </c:pt>
                <c:pt idx="66">
                  <c:v>0.3397</c:v>
                </c:pt>
                <c:pt idx="67">
                  <c:v>0.33100000000000002</c:v>
                </c:pt>
                <c:pt idx="68">
                  <c:v>0.3221</c:v>
                </c:pt>
                <c:pt idx="69">
                  <c:v>0.313</c:v>
                </c:pt>
                <c:pt idx="70">
                  <c:v>0.3039</c:v>
                </c:pt>
                <c:pt idx="71">
                  <c:v>0.29480000000000001</c:v>
                </c:pt>
                <c:pt idx="72">
                  <c:v>0.28570000000000001</c:v>
                </c:pt>
                <c:pt idx="73">
                  <c:v>0.27679999999999999</c:v>
                </c:pt>
                <c:pt idx="74">
                  <c:v>0.26800000000000002</c:v>
                </c:pt>
                <c:pt idx="75">
                  <c:v>0.25929999999999997</c:v>
                </c:pt>
                <c:pt idx="76">
                  <c:v>0.25090000000000001</c:v>
                </c:pt>
                <c:pt idx="77">
                  <c:v>0.24260000000000001</c:v>
                </c:pt>
                <c:pt idx="78">
                  <c:v>0.2346</c:v>
                </c:pt>
                <c:pt idx="79">
                  <c:v>0.2268</c:v>
                </c:pt>
                <c:pt idx="80">
                  <c:v>0.21920000000000001</c:v>
                </c:pt>
                <c:pt idx="81">
                  <c:v>0.21179999999999999</c:v>
                </c:pt>
                <c:pt idx="82">
                  <c:v>0.20469999999999999</c:v>
                </c:pt>
                <c:pt idx="83">
                  <c:v>0.1978</c:v>
                </c:pt>
                <c:pt idx="84">
                  <c:v>0.19109999999999999</c:v>
                </c:pt>
                <c:pt idx="85">
                  <c:v>0.18459999999999999</c:v>
                </c:pt>
                <c:pt idx="86">
                  <c:v>0.1784</c:v>
                </c:pt>
                <c:pt idx="87">
                  <c:v>0.17230000000000001</c:v>
                </c:pt>
                <c:pt idx="88">
                  <c:v>0.16650000000000001</c:v>
                </c:pt>
                <c:pt idx="89">
                  <c:v>0.1608</c:v>
                </c:pt>
                <c:pt idx="90">
                  <c:v>0.15540000000000001</c:v>
                </c:pt>
                <c:pt idx="91">
                  <c:v>0.15010000000000001</c:v>
                </c:pt>
                <c:pt idx="92">
                  <c:v>0.14499999999999999</c:v>
                </c:pt>
                <c:pt idx="93">
                  <c:v>0.14000000000000001</c:v>
                </c:pt>
                <c:pt idx="94">
                  <c:v>0.1353</c:v>
                </c:pt>
                <c:pt idx="95">
                  <c:v>0.13070000000000001</c:v>
                </c:pt>
                <c:pt idx="96">
                  <c:v>0.12620000000000001</c:v>
                </c:pt>
                <c:pt idx="97">
                  <c:v>0.122</c:v>
                </c:pt>
                <c:pt idx="98">
                  <c:v>0.1178</c:v>
                </c:pt>
                <c:pt idx="99">
                  <c:v>0.1138</c:v>
                </c:pt>
                <c:pt idx="100">
                  <c:v>0.1099</c:v>
                </c:pt>
                <c:pt idx="101">
                  <c:v>0.1062</c:v>
                </c:pt>
                <c:pt idx="102">
                  <c:v>0.1026</c:v>
                </c:pt>
                <c:pt idx="103">
                  <c:v>9.9099999999999994E-2</c:v>
                </c:pt>
                <c:pt idx="104">
                  <c:v>9.5799999999999996E-2</c:v>
                </c:pt>
                <c:pt idx="105">
                  <c:v>9.2499999999999999E-2</c:v>
                </c:pt>
                <c:pt idx="106">
                  <c:v>8.9399999999999993E-2</c:v>
                </c:pt>
                <c:pt idx="107">
                  <c:v>8.6400000000000005E-2</c:v>
                </c:pt>
                <c:pt idx="108">
                  <c:v>8.3400000000000002E-2</c:v>
                </c:pt>
                <c:pt idx="109">
                  <c:v>8.0600000000000005E-2</c:v>
                </c:pt>
                <c:pt idx="110">
                  <c:v>7.7899999999999997E-2</c:v>
                </c:pt>
                <c:pt idx="111">
                  <c:v>7.5200000000000003E-2</c:v>
                </c:pt>
                <c:pt idx="112">
                  <c:v>7.2700000000000001E-2</c:v>
                </c:pt>
                <c:pt idx="113">
                  <c:v>7.0199999999999999E-2</c:v>
                </c:pt>
                <c:pt idx="114">
                  <c:v>6.7900000000000002E-2</c:v>
                </c:pt>
                <c:pt idx="115">
                  <c:v>6.5600000000000006E-2</c:v>
                </c:pt>
                <c:pt idx="116">
                  <c:v>6.3399999999999998E-2</c:v>
                </c:pt>
                <c:pt idx="117">
                  <c:v>6.1199999999999997E-2</c:v>
                </c:pt>
                <c:pt idx="118">
                  <c:v>5.9200000000000003E-2</c:v>
                </c:pt>
                <c:pt idx="119">
                  <c:v>5.7200000000000001E-2</c:v>
                </c:pt>
                <c:pt idx="120">
                  <c:v>5.5199999999999999E-2</c:v>
                </c:pt>
                <c:pt idx="121">
                  <c:v>5.3400000000000003E-2</c:v>
                </c:pt>
                <c:pt idx="122">
                  <c:v>5.16E-2</c:v>
                </c:pt>
                <c:pt idx="123">
                  <c:v>4.99E-2</c:v>
                </c:pt>
                <c:pt idx="124">
                  <c:v>4.82E-2</c:v>
                </c:pt>
                <c:pt idx="125">
                  <c:v>4.6600000000000003E-2</c:v>
                </c:pt>
                <c:pt idx="126">
                  <c:v>4.4999999999999998E-2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5FE-4810-9C4A-80694C850E8B}"/>
            </c:ext>
          </c:extLst>
        </c:ser>
        <c:ser>
          <c:idx val="11"/>
          <c:order val="11"/>
          <c:tx>
            <c:v>Monitor Well (130.-132.5 ft bgs fitted)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'T.20, F.27, F.28 MRC Data'!$AD$16:$AD$142</c:f>
              <c:numCache>
                <c:formatCode>General</c:formatCode>
                <c:ptCount val="127"/>
                <c:pt idx="0">
                  <c:v>1E-3</c:v>
                </c:pt>
                <c:pt idx="1">
                  <c:v>1.1999999999999999E-3</c:v>
                </c:pt>
                <c:pt idx="2">
                  <c:v>1.4400000000000001E-3</c:v>
                </c:pt>
                <c:pt idx="3">
                  <c:v>1.7279999999999999E-3</c:v>
                </c:pt>
                <c:pt idx="4">
                  <c:v>2.0736000000000001E-3</c:v>
                </c:pt>
                <c:pt idx="5">
                  <c:v>2.48832E-3</c:v>
                </c:pt>
                <c:pt idx="6">
                  <c:v>2.9859840000000001E-3</c:v>
                </c:pt>
                <c:pt idx="7">
                  <c:v>3.583181E-3</c:v>
                </c:pt>
                <c:pt idx="8">
                  <c:v>4.299817E-3</c:v>
                </c:pt>
                <c:pt idx="9">
                  <c:v>5.1597800000000001E-3</c:v>
                </c:pt>
                <c:pt idx="10">
                  <c:v>6.1917359999999998E-3</c:v>
                </c:pt>
                <c:pt idx="11">
                  <c:v>7.430084E-3</c:v>
                </c:pt>
                <c:pt idx="12">
                  <c:v>8.9160999999999997E-3</c:v>
                </c:pt>
                <c:pt idx="13">
                  <c:v>1.0699320999999999E-2</c:v>
                </c:pt>
                <c:pt idx="14">
                  <c:v>1.2839184999999999E-2</c:v>
                </c:pt>
                <c:pt idx="15">
                  <c:v>1.5407021999999999E-2</c:v>
                </c:pt>
                <c:pt idx="16">
                  <c:v>1.8488425999999999E-2</c:v>
                </c:pt>
                <c:pt idx="17">
                  <c:v>2.2186111000000001E-2</c:v>
                </c:pt>
                <c:pt idx="18">
                  <c:v>2.6623332999999999E-2</c:v>
                </c:pt>
                <c:pt idx="19">
                  <c:v>3.1947999999999997E-2</c:v>
                </c:pt>
                <c:pt idx="20">
                  <c:v>3.8337599999999999E-2</c:v>
                </c:pt>
                <c:pt idx="21">
                  <c:v>4.6005119999999997E-2</c:v>
                </c:pt>
                <c:pt idx="22">
                  <c:v>5.5206143999999999E-2</c:v>
                </c:pt>
                <c:pt idx="23">
                  <c:v>6.6247372999999998E-2</c:v>
                </c:pt>
                <c:pt idx="24">
                  <c:v>7.9496846999999995E-2</c:v>
                </c:pt>
                <c:pt idx="25">
                  <c:v>9.5396217000000005E-2</c:v>
                </c:pt>
                <c:pt idx="26">
                  <c:v>0.11447546</c:v>
                </c:pt>
                <c:pt idx="27">
                  <c:v>0.13737055200000001</c:v>
                </c:pt>
                <c:pt idx="28">
                  <c:v>0.164844662</c:v>
                </c:pt>
                <c:pt idx="29">
                  <c:v>0.19781359500000001</c:v>
                </c:pt>
                <c:pt idx="30">
                  <c:v>0.237376314</c:v>
                </c:pt>
                <c:pt idx="31">
                  <c:v>0.28485157700000002</c:v>
                </c:pt>
                <c:pt idx="32">
                  <c:v>0.34182189200000002</c:v>
                </c:pt>
                <c:pt idx="33">
                  <c:v>0.41018627000000002</c:v>
                </c:pt>
                <c:pt idx="34">
                  <c:v>0.49222352400000002</c:v>
                </c:pt>
                <c:pt idx="35">
                  <c:v>0.59066822900000004</c:v>
                </c:pt>
                <c:pt idx="36">
                  <c:v>0.70880187500000003</c:v>
                </c:pt>
                <c:pt idx="37">
                  <c:v>0.85056224999999996</c:v>
                </c:pt>
                <c:pt idx="38">
                  <c:v>1.0206747</c:v>
                </c:pt>
                <c:pt idx="39">
                  <c:v>1.2248096399999999</c:v>
                </c:pt>
                <c:pt idx="40">
                  <c:v>1.4697715680000001</c:v>
                </c:pt>
                <c:pt idx="41">
                  <c:v>1.7637258819999999</c:v>
                </c:pt>
                <c:pt idx="42">
                  <c:v>2.1164710580000001</c:v>
                </c:pt>
                <c:pt idx="43">
                  <c:v>2.5397652690000001</c:v>
                </c:pt>
                <c:pt idx="44">
                  <c:v>3.0477183229999998</c:v>
                </c:pt>
                <c:pt idx="45">
                  <c:v>3.6572619880000001</c:v>
                </c:pt>
                <c:pt idx="46">
                  <c:v>4.3887143860000002</c:v>
                </c:pt>
                <c:pt idx="47">
                  <c:v>5.2664572630000004</c:v>
                </c:pt>
                <c:pt idx="48">
                  <c:v>6.3197487150000002</c:v>
                </c:pt>
                <c:pt idx="49">
                  <c:v>7.5836984579999998</c:v>
                </c:pt>
                <c:pt idx="50">
                  <c:v>9.1004381500000004</c:v>
                </c:pt>
                <c:pt idx="51">
                  <c:v>10.92052578</c:v>
                </c:pt>
                <c:pt idx="52">
                  <c:v>13.10463094</c:v>
                </c:pt>
                <c:pt idx="53">
                  <c:v>15.72555712</c:v>
                </c:pt>
                <c:pt idx="54">
                  <c:v>18.870668550000001</c:v>
                </c:pt>
                <c:pt idx="55">
                  <c:v>22.644802259999999</c:v>
                </c:pt>
                <c:pt idx="56">
                  <c:v>27.173762709999998</c:v>
                </c:pt>
                <c:pt idx="57">
                  <c:v>32.608515250000004</c:v>
                </c:pt>
                <c:pt idx="58">
                  <c:v>39.130218300000003</c:v>
                </c:pt>
                <c:pt idx="59">
                  <c:v>46.956261959999999</c:v>
                </c:pt>
                <c:pt idx="60">
                  <c:v>56.347514349999997</c:v>
                </c:pt>
                <c:pt idx="61">
                  <c:v>67.617017219999994</c:v>
                </c:pt>
                <c:pt idx="62">
                  <c:v>81.140420669999997</c:v>
                </c:pt>
                <c:pt idx="63">
                  <c:v>97.368504799999997</c:v>
                </c:pt>
                <c:pt idx="64">
                  <c:v>116.8422058</c:v>
                </c:pt>
                <c:pt idx="65">
                  <c:v>140.2106469</c:v>
                </c:pt>
                <c:pt idx="66">
                  <c:v>168.25277629999999</c:v>
                </c:pt>
                <c:pt idx="67">
                  <c:v>201.9033316</c:v>
                </c:pt>
                <c:pt idx="68">
                  <c:v>242.2839979</c:v>
                </c:pt>
                <c:pt idx="69">
                  <c:v>290.74079740000002</c:v>
                </c:pt>
                <c:pt idx="70">
                  <c:v>348.88895689999998</c:v>
                </c:pt>
                <c:pt idx="71">
                  <c:v>418.66674829999999</c:v>
                </c:pt>
                <c:pt idx="72">
                  <c:v>502.40009800000001</c:v>
                </c:pt>
                <c:pt idx="73">
                  <c:v>602.88011759999995</c:v>
                </c:pt>
                <c:pt idx="74">
                  <c:v>723.45614109999997</c:v>
                </c:pt>
                <c:pt idx="75">
                  <c:v>868.14736930000004</c:v>
                </c:pt>
                <c:pt idx="76">
                  <c:v>1041.7768430000001</c:v>
                </c:pt>
                <c:pt idx="77">
                  <c:v>1250.132212</c:v>
                </c:pt>
                <c:pt idx="78">
                  <c:v>1500.1586540000001</c:v>
                </c:pt>
                <c:pt idx="79">
                  <c:v>1800.1903850000001</c:v>
                </c:pt>
                <c:pt idx="80">
                  <c:v>2160.228462</c:v>
                </c:pt>
                <c:pt idx="81">
                  <c:v>2592.2741540000002</c:v>
                </c:pt>
                <c:pt idx="82">
                  <c:v>3110.7289850000002</c:v>
                </c:pt>
                <c:pt idx="83">
                  <c:v>3732.8747819999999</c:v>
                </c:pt>
                <c:pt idx="84">
                  <c:v>4479.4497389999997</c:v>
                </c:pt>
                <c:pt idx="85">
                  <c:v>5375.3396869999997</c:v>
                </c:pt>
                <c:pt idx="86">
                  <c:v>6450.4076240000004</c:v>
                </c:pt>
                <c:pt idx="87">
                  <c:v>7740.489149</c:v>
                </c:pt>
                <c:pt idx="88">
                  <c:v>9288.5869779999994</c:v>
                </c:pt>
                <c:pt idx="89">
                  <c:v>11146.30437</c:v>
                </c:pt>
                <c:pt idx="90">
                  <c:v>13375.56525</c:v>
                </c:pt>
                <c:pt idx="91">
                  <c:v>16050.6783</c:v>
                </c:pt>
                <c:pt idx="92">
                  <c:v>19260.813959999999</c:v>
                </c:pt>
                <c:pt idx="93">
                  <c:v>23112.976750000002</c:v>
                </c:pt>
                <c:pt idx="94">
                  <c:v>27735.572100000001</c:v>
                </c:pt>
                <c:pt idx="95">
                  <c:v>33282.686520000003</c:v>
                </c:pt>
                <c:pt idx="96">
                  <c:v>39939.223819999999</c:v>
                </c:pt>
                <c:pt idx="97">
                  <c:v>47927.068590000003</c:v>
                </c:pt>
                <c:pt idx="98">
                  <c:v>57512.482309999999</c:v>
                </c:pt>
                <c:pt idx="99">
                  <c:v>69014.978770000002</c:v>
                </c:pt>
                <c:pt idx="100">
                  <c:v>82817.974520000003</c:v>
                </c:pt>
                <c:pt idx="101">
                  <c:v>99381.569430000003</c:v>
                </c:pt>
                <c:pt idx="102">
                  <c:v>119257.8833</c:v>
                </c:pt>
                <c:pt idx="103">
                  <c:v>143109.46</c:v>
                </c:pt>
                <c:pt idx="104">
                  <c:v>171731.35200000001</c:v>
                </c:pt>
                <c:pt idx="105">
                  <c:v>206077.62239999999</c:v>
                </c:pt>
                <c:pt idx="106">
                  <c:v>247293.14679999999</c:v>
                </c:pt>
                <c:pt idx="107">
                  <c:v>296751.77620000002</c:v>
                </c:pt>
                <c:pt idx="108">
                  <c:v>356102.13140000001</c:v>
                </c:pt>
                <c:pt idx="109">
                  <c:v>427322.5577</c:v>
                </c:pt>
                <c:pt idx="110">
                  <c:v>512787.06929999997</c:v>
                </c:pt>
                <c:pt idx="111">
                  <c:v>615344.48309999995</c:v>
                </c:pt>
                <c:pt idx="112">
                  <c:v>738413.3798</c:v>
                </c:pt>
                <c:pt idx="113">
                  <c:v>886096.05570000003</c:v>
                </c:pt>
                <c:pt idx="114">
                  <c:v>1063315.267</c:v>
                </c:pt>
                <c:pt idx="115">
                  <c:v>1275978.32</c:v>
                </c:pt>
                <c:pt idx="116">
                  <c:v>1531173.9839999999</c:v>
                </c:pt>
                <c:pt idx="117">
                  <c:v>1837408.781</c:v>
                </c:pt>
                <c:pt idx="118">
                  <c:v>2204890.537</c:v>
                </c:pt>
                <c:pt idx="119">
                  <c:v>2645868.645</c:v>
                </c:pt>
                <c:pt idx="120">
                  <c:v>3175042.3739999998</c:v>
                </c:pt>
                <c:pt idx="121">
                  <c:v>3810050.8489999999</c:v>
                </c:pt>
                <c:pt idx="122">
                  <c:v>4572061.0180000002</c:v>
                </c:pt>
                <c:pt idx="123">
                  <c:v>5486473.2220000001</c:v>
                </c:pt>
                <c:pt idx="124">
                  <c:v>6583767.8660000004</c:v>
                </c:pt>
                <c:pt idx="125">
                  <c:v>7900521.4400000004</c:v>
                </c:pt>
                <c:pt idx="126">
                  <c:v>9480625.727</c:v>
                </c:pt>
              </c:numCache>
            </c:numRef>
          </c:xVal>
          <c:yVal>
            <c:numRef>
              <c:f>'T.20, F.27, F.28 MRC Data'!$AE$16:$AE$142</c:f>
              <c:numCache>
                <c:formatCode>0.00%</c:formatCode>
                <c:ptCount val="127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0.3</c:v>
                </c:pt>
                <c:pt idx="21">
                  <c:v>0.3</c:v>
                </c:pt>
                <c:pt idx="22">
                  <c:v>0.3</c:v>
                </c:pt>
                <c:pt idx="23">
                  <c:v>0.3</c:v>
                </c:pt>
                <c:pt idx="24">
                  <c:v>0.3</c:v>
                </c:pt>
                <c:pt idx="25">
                  <c:v>0.3</c:v>
                </c:pt>
                <c:pt idx="26">
                  <c:v>0.3</c:v>
                </c:pt>
                <c:pt idx="27">
                  <c:v>0.3</c:v>
                </c:pt>
                <c:pt idx="28">
                  <c:v>0.3</c:v>
                </c:pt>
                <c:pt idx="29">
                  <c:v>0.3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0.2999</c:v>
                </c:pt>
                <c:pt idx="35">
                  <c:v>0.2999</c:v>
                </c:pt>
                <c:pt idx="36">
                  <c:v>0.2999</c:v>
                </c:pt>
                <c:pt idx="37">
                  <c:v>0.2999</c:v>
                </c:pt>
                <c:pt idx="38">
                  <c:v>0.2999</c:v>
                </c:pt>
                <c:pt idx="39">
                  <c:v>0.29980000000000001</c:v>
                </c:pt>
                <c:pt idx="40">
                  <c:v>0.29980000000000001</c:v>
                </c:pt>
                <c:pt idx="41">
                  <c:v>0.29980000000000001</c:v>
                </c:pt>
                <c:pt idx="42">
                  <c:v>0.29970000000000002</c:v>
                </c:pt>
                <c:pt idx="43">
                  <c:v>0.29959999999999998</c:v>
                </c:pt>
                <c:pt idx="44">
                  <c:v>0.29949999999999999</c:v>
                </c:pt>
                <c:pt idx="45">
                  <c:v>0.2994</c:v>
                </c:pt>
                <c:pt idx="46">
                  <c:v>0.29930000000000001</c:v>
                </c:pt>
                <c:pt idx="47">
                  <c:v>0.29909999999999998</c:v>
                </c:pt>
                <c:pt idx="48">
                  <c:v>0.2989</c:v>
                </c:pt>
                <c:pt idx="49">
                  <c:v>0.29859999999999998</c:v>
                </c:pt>
                <c:pt idx="50">
                  <c:v>0.29830000000000001</c:v>
                </c:pt>
                <c:pt idx="51">
                  <c:v>0.2979</c:v>
                </c:pt>
                <c:pt idx="52">
                  <c:v>0.2974</c:v>
                </c:pt>
                <c:pt idx="53">
                  <c:v>0.29680000000000001</c:v>
                </c:pt>
                <c:pt idx="54">
                  <c:v>0.29599999999999999</c:v>
                </c:pt>
                <c:pt idx="55">
                  <c:v>0.29509999999999997</c:v>
                </c:pt>
                <c:pt idx="56">
                  <c:v>0.29399999999999998</c:v>
                </c:pt>
                <c:pt idx="57">
                  <c:v>0.29270000000000002</c:v>
                </c:pt>
                <c:pt idx="58">
                  <c:v>0.29110000000000003</c:v>
                </c:pt>
                <c:pt idx="59">
                  <c:v>0.28920000000000001</c:v>
                </c:pt>
                <c:pt idx="60">
                  <c:v>0.28699999999999998</c:v>
                </c:pt>
                <c:pt idx="61">
                  <c:v>0.28439999999999999</c:v>
                </c:pt>
                <c:pt idx="62">
                  <c:v>0.28139999999999998</c:v>
                </c:pt>
                <c:pt idx="63">
                  <c:v>0.27800000000000002</c:v>
                </c:pt>
                <c:pt idx="64">
                  <c:v>0.27410000000000001</c:v>
                </c:pt>
                <c:pt idx="65">
                  <c:v>0.26979999999999998</c:v>
                </c:pt>
                <c:pt idx="66">
                  <c:v>0.2651</c:v>
                </c:pt>
                <c:pt idx="67">
                  <c:v>0.25990000000000002</c:v>
                </c:pt>
                <c:pt idx="68">
                  <c:v>0.2545</c:v>
                </c:pt>
                <c:pt idx="69">
                  <c:v>0.2487</c:v>
                </c:pt>
                <c:pt idx="70">
                  <c:v>0.24260000000000001</c:v>
                </c:pt>
                <c:pt idx="71">
                  <c:v>0.2364</c:v>
                </c:pt>
                <c:pt idx="72">
                  <c:v>0.2301</c:v>
                </c:pt>
                <c:pt idx="73">
                  <c:v>0.22359999999999999</c:v>
                </c:pt>
                <c:pt idx="74">
                  <c:v>0.21709999999999999</c:v>
                </c:pt>
                <c:pt idx="75">
                  <c:v>0.2107</c:v>
                </c:pt>
                <c:pt idx="76">
                  <c:v>0.20430000000000001</c:v>
                </c:pt>
                <c:pt idx="77">
                  <c:v>0.19789999999999999</c:v>
                </c:pt>
                <c:pt idx="78">
                  <c:v>0.19170000000000001</c:v>
                </c:pt>
                <c:pt idx="79">
                  <c:v>0.18559999999999999</c:v>
                </c:pt>
                <c:pt idx="80">
                  <c:v>0.17960000000000001</c:v>
                </c:pt>
                <c:pt idx="81">
                  <c:v>0.17380000000000001</c:v>
                </c:pt>
                <c:pt idx="82">
                  <c:v>0.1681</c:v>
                </c:pt>
                <c:pt idx="83">
                  <c:v>0.16259999999999999</c:v>
                </c:pt>
                <c:pt idx="84">
                  <c:v>0.15720000000000001</c:v>
                </c:pt>
                <c:pt idx="85">
                  <c:v>0.152</c:v>
                </c:pt>
                <c:pt idx="86">
                  <c:v>0.14699999999999999</c:v>
                </c:pt>
                <c:pt idx="87">
                  <c:v>0.1421</c:v>
                </c:pt>
                <c:pt idx="88">
                  <c:v>0.13739999999999999</c:v>
                </c:pt>
                <c:pt idx="89">
                  <c:v>0.1328</c:v>
                </c:pt>
                <c:pt idx="90">
                  <c:v>0.12839999999999999</c:v>
                </c:pt>
                <c:pt idx="91">
                  <c:v>0.1241</c:v>
                </c:pt>
                <c:pt idx="92">
                  <c:v>0.11990000000000001</c:v>
                </c:pt>
                <c:pt idx="93">
                  <c:v>0.1159</c:v>
                </c:pt>
                <c:pt idx="94">
                  <c:v>0.112</c:v>
                </c:pt>
                <c:pt idx="95">
                  <c:v>0.10829999999999999</c:v>
                </c:pt>
                <c:pt idx="96">
                  <c:v>0.1047</c:v>
                </c:pt>
                <c:pt idx="97">
                  <c:v>0.1012</c:v>
                </c:pt>
                <c:pt idx="98">
                  <c:v>9.7799999999999998E-2</c:v>
                </c:pt>
                <c:pt idx="99">
                  <c:v>9.4500000000000001E-2</c:v>
                </c:pt>
                <c:pt idx="100">
                  <c:v>9.1300000000000006E-2</c:v>
                </c:pt>
                <c:pt idx="101">
                  <c:v>8.8300000000000003E-2</c:v>
                </c:pt>
                <c:pt idx="102">
                  <c:v>8.5300000000000001E-2</c:v>
                </c:pt>
                <c:pt idx="103">
                  <c:v>8.2500000000000004E-2</c:v>
                </c:pt>
                <c:pt idx="104">
                  <c:v>7.9699999999999993E-2</c:v>
                </c:pt>
                <c:pt idx="105">
                  <c:v>7.7100000000000002E-2</c:v>
                </c:pt>
                <c:pt idx="106">
                  <c:v>7.4499999999999997E-2</c:v>
                </c:pt>
                <c:pt idx="107">
                  <c:v>7.1999999999999995E-2</c:v>
                </c:pt>
                <c:pt idx="108">
                  <c:v>6.9599999999999995E-2</c:v>
                </c:pt>
                <c:pt idx="109">
                  <c:v>6.7299999999999999E-2</c:v>
                </c:pt>
                <c:pt idx="110">
                  <c:v>6.5100000000000005E-2</c:v>
                </c:pt>
                <c:pt idx="111">
                  <c:v>6.2899999999999998E-2</c:v>
                </c:pt>
                <c:pt idx="112">
                  <c:v>6.08E-2</c:v>
                </c:pt>
                <c:pt idx="113">
                  <c:v>5.8799999999999998E-2</c:v>
                </c:pt>
                <c:pt idx="114">
                  <c:v>5.6800000000000003E-2</c:v>
                </c:pt>
                <c:pt idx="115">
                  <c:v>5.4899999999999997E-2</c:v>
                </c:pt>
                <c:pt idx="116">
                  <c:v>5.3100000000000001E-2</c:v>
                </c:pt>
                <c:pt idx="117">
                  <c:v>5.1400000000000001E-2</c:v>
                </c:pt>
                <c:pt idx="118">
                  <c:v>4.9700000000000001E-2</c:v>
                </c:pt>
                <c:pt idx="119">
                  <c:v>4.8000000000000001E-2</c:v>
                </c:pt>
                <c:pt idx="120">
                  <c:v>4.6399999999999997E-2</c:v>
                </c:pt>
                <c:pt idx="121">
                  <c:v>4.4900000000000002E-2</c:v>
                </c:pt>
                <c:pt idx="122">
                  <c:v>4.3400000000000001E-2</c:v>
                </c:pt>
                <c:pt idx="123">
                  <c:v>4.2000000000000003E-2</c:v>
                </c:pt>
                <c:pt idx="124">
                  <c:v>4.0599999999999997E-2</c:v>
                </c:pt>
                <c:pt idx="125">
                  <c:v>3.9199999999999999E-2</c:v>
                </c:pt>
                <c:pt idx="126">
                  <c:v>3.7900000000000003E-2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5FE-4810-9C4A-80694C850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097152"/>
        <c:axId val="616097480"/>
      </c:scatterChart>
      <c:valAx>
        <c:axId val="616097152"/>
        <c:scaling>
          <c:logBase val="10"/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Capillary</a:t>
                </a:r>
                <a:r>
                  <a:rPr lang="en-US" b="1" baseline="0"/>
                  <a:t> Pressure</a:t>
                </a:r>
                <a:r>
                  <a:rPr lang="en-US" b="1"/>
                  <a:t> (-cm)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097480"/>
        <c:crosses val="autoZero"/>
        <c:crossBetween val="midCat"/>
        <c:majorUnit val="10"/>
      </c:valAx>
      <c:valAx>
        <c:axId val="61609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Volumetric Water Content (cm</a:t>
                </a:r>
                <a:r>
                  <a:rPr lang="en-US" b="1" baseline="30000"/>
                  <a:t>3</a:t>
                </a:r>
                <a:r>
                  <a:rPr lang="en-US" b="1"/>
                  <a:t>/cm</a:t>
                </a:r>
                <a:r>
                  <a:rPr lang="en-US" b="1" baseline="30000"/>
                  <a:t>3</a:t>
                </a:r>
                <a:r>
                  <a:rPr lang="en-US" b="1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097152"/>
        <c:crossesAt val="1.0000000000000002E-3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8.8000000000000005E-3"/>
          <c:y val="0.85898896784243428"/>
          <c:w val="0.96812213473315833"/>
          <c:h val="0.1240733627808718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Moisture Retention Characteristic Curve</a:t>
            </a:r>
          </a:p>
        </c:rich>
      </c:tx>
      <c:layout>
        <c:manualLayout>
          <c:xMode val="edge"/>
          <c:yMode val="edge"/>
          <c:x val="0.31554823908976115"/>
          <c:y val="2.17372701249001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36242950739469"/>
          <c:y val="9.7293327132479124E-2"/>
          <c:w val="0.83136463105839731"/>
          <c:h val="0.7017908375947634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'TW Moisture Retention'!$B$11</c:f>
              <c:strCache>
                <c:ptCount val="1"/>
                <c:pt idx="0">
                  <c:v>TW 75-80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triangle"/>
            <c:size val="7"/>
            <c:spPr>
              <a:solidFill>
                <a:srgbClr val="4F81BD"/>
              </a:solidFill>
              <a:ln>
                <a:noFill/>
              </a:ln>
            </c:spPr>
          </c:marker>
          <c:xVal>
            <c:numRef>
              <c:f>'TW Moisture Retention'!$G$11:$G$20</c:f>
              <c:numCache>
                <c:formatCode>0.000</c:formatCode>
                <c:ptCount val="10"/>
                <c:pt idx="0">
                  <c:v>0.28499999999999998</c:v>
                </c:pt>
                <c:pt idx="1">
                  <c:v>0.28499999999999998</c:v>
                </c:pt>
                <c:pt idx="2">
                  <c:v>0.28499999999999998</c:v>
                </c:pt>
                <c:pt idx="3">
                  <c:v>0.28299999999999997</c:v>
                </c:pt>
                <c:pt idx="4">
                  <c:v>0.26400000000000001</c:v>
                </c:pt>
                <c:pt idx="5">
                  <c:v>0.25700000000000001</c:v>
                </c:pt>
                <c:pt idx="6">
                  <c:v>0.248</c:v>
                </c:pt>
                <c:pt idx="7">
                  <c:v>0.189</c:v>
                </c:pt>
                <c:pt idx="8">
                  <c:v>0.157</c:v>
                </c:pt>
                <c:pt idx="9">
                  <c:v>6.2E-2</c:v>
                </c:pt>
              </c:numCache>
            </c:numRef>
          </c:xVal>
          <c:yVal>
            <c:numRef>
              <c:f>'TW Moisture Retention'!$F$11:$F$20</c:f>
              <c:numCache>
                <c:formatCode>0</c:formatCode>
                <c:ptCount val="10"/>
                <c:pt idx="0">
                  <c:v>0.1</c:v>
                </c:pt>
                <c:pt idx="1">
                  <c:v>10</c:v>
                </c:pt>
                <c:pt idx="2">
                  <c:v>30</c:v>
                </c:pt>
                <c:pt idx="3">
                  <c:v>60</c:v>
                </c:pt>
                <c:pt idx="4">
                  <c:v>133</c:v>
                </c:pt>
                <c:pt idx="5">
                  <c:v>333</c:v>
                </c:pt>
                <c:pt idx="6">
                  <c:v>600</c:v>
                </c:pt>
                <c:pt idx="7">
                  <c:v>5000</c:v>
                </c:pt>
                <c:pt idx="8">
                  <c:v>17200</c:v>
                </c:pt>
                <c:pt idx="9">
                  <c:v>920500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8A-4390-A874-387AB96050E0}"/>
            </c:ext>
          </c:extLst>
        </c:ser>
        <c:ser>
          <c:idx val="2"/>
          <c:order val="1"/>
          <c:tx>
            <c:strRef>
              <c:f>'TW Moisture Retention'!$B$21</c:f>
              <c:strCache>
                <c:ptCount val="1"/>
                <c:pt idx="0">
                  <c:v>TW 110-112</c:v>
                </c:pt>
              </c:strCache>
            </c:strRef>
          </c:tx>
          <c:marker>
            <c:symbol val="square"/>
            <c:size val="7"/>
            <c:spPr>
              <a:ln>
                <a:noFill/>
              </a:ln>
            </c:spPr>
          </c:marker>
          <c:xVal>
            <c:numRef>
              <c:f>'TW Moisture Retention'!$G$21:$G$30</c:f>
              <c:numCache>
                <c:formatCode>0.000</c:formatCode>
                <c:ptCount val="10"/>
                <c:pt idx="0">
                  <c:v>0.34799999999999998</c:v>
                </c:pt>
                <c:pt idx="1">
                  <c:v>0.34799999999999998</c:v>
                </c:pt>
                <c:pt idx="2">
                  <c:v>0.33400000000000002</c:v>
                </c:pt>
                <c:pt idx="3">
                  <c:v>0.33</c:v>
                </c:pt>
                <c:pt idx="4">
                  <c:v>0.317</c:v>
                </c:pt>
                <c:pt idx="5">
                  <c:v>0.30099999999999999</c:v>
                </c:pt>
                <c:pt idx="6">
                  <c:v>0.28999999999999998</c:v>
                </c:pt>
                <c:pt idx="7">
                  <c:v>0.14399999999999999</c:v>
                </c:pt>
                <c:pt idx="8">
                  <c:v>0.111</c:v>
                </c:pt>
                <c:pt idx="9">
                  <c:v>6.5000000000000002E-2</c:v>
                </c:pt>
              </c:numCache>
            </c:numRef>
          </c:xVal>
          <c:yVal>
            <c:numRef>
              <c:f>'TW Moisture Retention'!$F$21:$F$30</c:f>
              <c:numCache>
                <c:formatCode>0</c:formatCode>
                <c:ptCount val="10"/>
                <c:pt idx="0">
                  <c:v>0.1</c:v>
                </c:pt>
                <c:pt idx="1">
                  <c:v>10</c:v>
                </c:pt>
                <c:pt idx="2">
                  <c:v>30</c:v>
                </c:pt>
                <c:pt idx="3">
                  <c:v>60</c:v>
                </c:pt>
                <c:pt idx="4">
                  <c:v>133</c:v>
                </c:pt>
                <c:pt idx="5">
                  <c:v>333</c:v>
                </c:pt>
                <c:pt idx="6">
                  <c:v>600</c:v>
                </c:pt>
                <c:pt idx="7">
                  <c:v>36000</c:v>
                </c:pt>
                <c:pt idx="8">
                  <c:v>148600</c:v>
                </c:pt>
                <c:pt idx="9">
                  <c:v>666400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8A-4390-A874-387AB96050E0}"/>
            </c:ext>
          </c:extLst>
        </c:ser>
        <c:ser>
          <c:idx val="4"/>
          <c:order val="2"/>
          <c:tx>
            <c:strRef>
              <c:f>'TW Moisture Retention'!$B$31</c:f>
              <c:strCache>
                <c:ptCount val="1"/>
                <c:pt idx="0">
                  <c:v>TW 145-150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circle"/>
            <c:size val="7"/>
            <c:spPr>
              <a:solidFill>
                <a:srgbClr val="C0504D"/>
              </a:solidFill>
              <a:ln>
                <a:noFill/>
              </a:ln>
            </c:spPr>
          </c:marker>
          <c:xVal>
            <c:numRef>
              <c:f>'TW Moisture Retention'!$G$31:$G$39</c:f>
              <c:numCache>
                <c:formatCode>0.000</c:formatCode>
                <c:ptCount val="9"/>
                <c:pt idx="0">
                  <c:v>0.29099999999999998</c:v>
                </c:pt>
                <c:pt idx="1">
                  <c:v>0.29099999999999998</c:v>
                </c:pt>
                <c:pt idx="2">
                  <c:v>0.26700000000000002</c:v>
                </c:pt>
                <c:pt idx="3">
                  <c:v>0.26200000000000001</c:v>
                </c:pt>
                <c:pt idx="4">
                  <c:v>0.247</c:v>
                </c:pt>
                <c:pt idx="5">
                  <c:v>0.23200000000000001</c:v>
                </c:pt>
                <c:pt idx="6">
                  <c:v>0.222</c:v>
                </c:pt>
                <c:pt idx="7">
                  <c:v>8.6999999999999994E-2</c:v>
                </c:pt>
                <c:pt idx="8">
                  <c:v>4.8000000000000001E-2</c:v>
                </c:pt>
              </c:numCache>
            </c:numRef>
          </c:xVal>
          <c:yVal>
            <c:numRef>
              <c:f>'TW Moisture Retention'!$F$31:$F$39</c:f>
              <c:numCache>
                <c:formatCode>0</c:formatCode>
                <c:ptCount val="9"/>
                <c:pt idx="0">
                  <c:v>0.1</c:v>
                </c:pt>
                <c:pt idx="1">
                  <c:v>10</c:v>
                </c:pt>
                <c:pt idx="2">
                  <c:v>30</c:v>
                </c:pt>
                <c:pt idx="3">
                  <c:v>60</c:v>
                </c:pt>
                <c:pt idx="4">
                  <c:v>133</c:v>
                </c:pt>
                <c:pt idx="5">
                  <c:v>333</c:v>
                </c:pt>
                <c:pt idx="6">
                  <c:v>600</c:v>
                </c:pt>
                <c:pt idx="7">
                  <c:v>68200</c:v>
                </c:pt>
                <c:pt idx="8">
                  <c:v>668600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8A-4390-A874-387AB9605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224512"/>
        <c:axId val="326989696"/>
      </c:scatterChart>
      <c:valAx>
        <c:axId val="326224512"/>
        <c:scaling>
          <c:orientation val="minMax"/>
          <c:max val="0.55000000000000004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Volumetric Water Content (cm³/cm³)</a:t>
                </a:r>
              </a:p>
            </c:rich>
          </c:tx>
          <c:layout>
            <c:manualLayout>
              <c:xMode val="edge"/>
              <c:yMode val="edge"/>
              <c:x val="0.35129455165711337"/>
              <c:y val="0.8542422782323057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en-US"/>
          </a:p>
        </c:txPr>
        <c:crossAx val="326989696"/>
        <c:crossesAt val="1.0000000000000002E-2"/>
        <c:crossBetween val="midCat"/>
        <c:majorUnit val="5.000000000000001E-2"/>
        <c:minorUnit val="1.0000000000000002E-2"/>
      </c:valAx>
      <c:valAx>
        <c:axId val="326989696"/>
        <c:scaling>
          <c:logBase val="10"/>
          <c:orientation val="minMax"/>
          <c:max val="10000000"/>
          <c:min val="0.1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Soil Water Potential (-cm)</a:t>
                </a:r>
              </a:p>
            </c:rich>
          </c:tx>
          <c:layout>
            <c:manualLayout>
              <c:xMode val="edge"/>
              <c:yMode val="edge"/>
              <c:x val="1.8498846334384523E-2"/>
              <c:y val="0.25145118834450464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en-US"/>
          </a:p>
        </c:txPr>
        <c:crossAx val="326224512"/>
        <c:crossesAt val="0"/>
        <c:crossBetween val="midCat"/>
      </c:valAx>
    </c:plotArea>
    <c:legend>
      <c:legendPos val="b"/>
      <c:layout>
        <c:manualLayout>
          <c:xMode val="edge"/>
          <c:yMode val="edge"/>
          <c:x val="9.4986390590065129E-3"/>
          <c:y val="0.91785032079323414"/>
          <c:w val="0.97674066783318747"/>
          <c:h val="3.9498213764946048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span"/>
    <c:showDLblsOverMax val="0"/>
  </c:chart>
  <c:spPr>
    <a:solidFill>
      <a:srgbClr val="FFFFCC"/>
    </a:solidFill>
    <a:ln>
      <a:solidFill>
        <a:sysClr val="windowText" lastClr="000000"/>
      </a:solidFill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Moisture Retention Characteristic Curve</a:t>
            </a:r>
          </a:p>
        </c:rich>
      </c:tx>
      <c:layout>
        <c:manualLayout>
          <c:xMode val="edge"/>
          <c:yMode val="edge"/>
          <c:x val="0.31554823908976115"/>
          <c:y val="2.17372701249001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36242950739469"/>
          <c:y val="9.7293327132479124E-2"/>
          <c:w val="0.83136463105839731"/>
          <c:h val="0.7017908375947634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'MW Moisture Retention'!$B$11</c:f>
              <c:strCache>
                <c:ptCount val="1"/>
                <c:pt idx="0">
                  <c:v>MW-2 50-52.5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ymbol val="triangle"/>
            <c:size val="7"/>
            <c:spPr>
              <a:solidFill>
                <a:srgbClr val="1F497D"/>
              </a:solidFill>
              <a:ln>
                <a:noFill/>
              </a:ln>
            </c:spPr>
          </c:marker>
          <c:xVal>
            <c:numRef>
              <c:f>'MW Moisture Retention'!$G$11:$G$20</c:f>
              <c:numCache>
                <c:formatCode>0.000</c:formatCode>
                <c:ptCount val="10"/>
                <c:pt idx="0">
                  <c:v>0.36</c:v>
                </c:pt>
                <c:pt idx="1">
                  <c:v>0.26762524138523491</c:v>
                </c:pt>
                <c:pt idx="2">
                  <c:v>0.23515564394577834</c:v>
                </c:pt>
                <c:pt idx="3">
                  <c:v>0.22410789709915821</c:v>
                </c:pt>
                <c:pt idx="4">
                  <c:v>0.21063503509108478</c:v>
                </c:pt>
                <c:pt idx="5">
                  <c:v>0.19581488688220369</c:v>
                </c:pt>
                <c:pt idx="6">
                  <c:v>0.18207256763396903</c:v>
                </c:pt>
                <c:pt idx="7">
                  <c:v>4.5489712221692215E-2</c:v>
                </c:pt>
                <c:pt idx="8">
                  <c:v>4.0208068105742824E-2</c:v>
                </c:pt>
                <c:pt idx="9">
                  <c:v>2.6805378737161354E-2</c:v>
                </c:pt>
              </c:numCache>
            </c:numRef>
          </c:xVal>
          <c:yVal>
            <c:numRef>
              <c:f>'MW Moisture Retention'!$F$11:$F$20</c:f>
              <c:numCache>
                <c:formatCode>0</c:formatCode>
                <c:ptCount val="10"/>
                <c:pt idx="0">
                  <c:v>0.1</c:v>
                </c:pt>
                <c:pt idx="1">
                  <c:v>10</c:v>
                </c:pt>
                <c:pt idx="2">
                  <c:v>30</c:v>
                </c:pt>
                <c:pt idx="3">
                  <c:v>60</c:v>
                </c:pt>
                <c:pt idx="4">
                  <c:v>133</c:v>
                </c:pt>
                <c:pt idx="5">
                  <c:v>333</c:v>
                </c:pt>
                <c:pt idx="6">
                  <c:v>600</c:v>
                </c:pt>
                <c:pt idx="7">
                  <c:v>534900</c:v>
                </c:pt>
                <c:pt idx="8">
                  <c:v>649900</c:v>
                </c:pt>
                <c:pt idx="9">
                  <c:v>1017699.9999999999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83-454F-957E-84D0F6F1C1F9}"/>
            </c:ext>
          </c:extLst>
        </c:ser>
        <c:ser>
          <c:idx val="2"/>
          <c:order val="1"/>
          <c:tx>
            <c:strRef>
              <c:f>'MW Moisture Retention'!$B$21</c:f>
              <c:strCache>
                <c:ptCount val="1"/>
                <c:pt idx="0">
                  <c:v>MW-2 122.5-125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'MW Moisture Retention'!$G$21:$G$30</c:f>
              <c:numCache>
                <c:formatCode>0.000</c:formatCode>
                <c:ptCount val="10"/>
                <c:pt idx="0">
                  <c:v>0.41799999999999998</c:v>
                </c:pt>
                <c:pt idx="1">
                  <c:v>0.40949450917992203</c:v>
                </c:pt>
                <c:pt idx="2">
                  <c:v>0.38161448447810786</c:v>
                </c:pt>
                <c:pt idx="3">
                  <c:v>0.36084386607525626</c:v>
                </c:pt>
                <c:pt idx="4">
                  <c:v>0.33700644495520549</c:v>
                </c:pt>
                <c:pt idx="5">
                  <c:v>0.31637522667586276</c:v>
                </c:pt>
                <c:pt idx="6">
                  <c:v>0.30480501642461011</c:v>
                </c:pt>
                <c:pt idx="7">
                  <c:v>9.5563010065684795E-2</c:v>
                </c:pt>
                <c:pt idx="8">
                  <c:v>7.2556219356325183E-2</c:v>
                </c:pt>
                <c:pt idx="9">
                  <c:v>6.8259292904061256E-2</c:v>
                </c:pt>
              </c:numCache>
            </c:numRef>
          </c:xVal>
          <c:yVal>
            <c:numRef>
              <c:f>'MW Moisture Retention'!$F$21:$F$30</c:f>
              <c:numCache>
                <c:formatCode>0</c:formatCode>
                <c:ptCount val="10"/>
                <c:pt idx="0">
                  <c:v>0.1</c:v>
                </c:pt>
                <c:pt idx="1">
                  <c:v>10</c:v>
                </c:pt>
                <c:pt idx="2">
                  <c:v>30</c:v>
                </c:pt>
                <c:pt idx="3">
                  <c:v>60</c:v>
                </c:pt>
                <c:pt idx="4">
                  <c:v>133</c:v>
                </c:pt>
                <c:pt idx="5">
                  <c:v>333</c:v>
                </c:pt>
                <c:pt idx="6">
                  <c:v>600</c:v>
                </c:pt>
                <c:pt idx="7">
                  <c:v>143200</c:v>
                </c:pt>
                <c:pt idx="8">
                  <c:v>372900</c:v>
                </c:pt>
                <c:pt idx="9">
                  <c:v>546500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883-454F-957E-84D0F6F1C1F9}"/>
            </c:ext>
          </c:extLst>
        </c:ser>
        <c:ser>
          <c:idx val="4"/>
          <c:order val="2"/>
          <c:tx>
            <c:strRef>
              <c:f>'MW Moisture Retention'!$B$31</c:f>
              <c:strCache>
                <c:ptCount val="1"/>
                <c:pt idx="0">
                  <c:v>MW-2 130-132.5</c:v>
                </c:pt>
              </c:strCache>
            </c:strRef>
          </c:tx>
          <c:spPr>
            <a:ln>
              <a:solidFill>
                <a:srgbClr val="00FF00"/>
              </a:solidFill>
            </a:ln>
          </c:spPr>
          <c:marker>
            <c:symbol val="circle"/>
            <c:size val="7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</c:spPr>
          </c:marker>
          <c:xVal>
            <c:numRef>
              <c:f>'MW Moisture Retention'!$G$31:$G$40</c:f>
              <c:numCache>
                <c:formatCode>0.000</c:formatCode>
                <c:ptCount val="10"/>
                <c:pt idx="0">
                  <c:v>0.3</c:v>
                </c:pt>
                <c:pt idx="1">
                  <c:v>0.28834168073003352</c:v>
                </c:pt>
                <c:pt idx="2">
                  <c:v>0.28726851351066962</c:v>
                </c:pt>
                <c:pt idx="3">
                  <c:v>0.26915881668389952</c:v>
                </c:pt>
                <c:pt idx="4">
                  <c:v>0.26258566746529405</c:v>
                </c:pt>
                <c:pt idx="5">
                  <c:v>0.24836620180871921</c:v>
                </c:pt>
                <c:pt idx="6">
                  <c:v>0.23562234107877023</c:v>
                </c:pt>
                <c:pt idx="7">
                  <c:v>7.9486850011085977E-2</c:v>
                </c:pt>
                <c:pt idx="8">
                  <c:v>6.8651872747261158E-2</c:v>
                </c:pt>
                <c:pt idx="9">
                  <c:v>5.8090046170759677E-2</c:v>
                </c:pt>
              </c:numCache>
            </c:numRef>
          </c:xVal>
          <c:yVal>
            <c:numRef>
              <c:f>'MW Moisture Retention'!$F$31:$F$40</c:f>
              <c:numCache>
                <c:formatCode>0</c:formatCode>
                <c:ptCount val="10"/>
                <c:pt idx="0">
                  <c:v>0.1</c:v>
                </c:pt>
                <c:pt idx="1">
                  <c:v>10</c:v>
                </c:pt>
                <c:pt idx="2">
                  <c:v>30</c:v>
                </c:pt>
                <c:pt idx="3">
                  <c:v>60</c:v>
                </c:pt>
                <c:pt idx="4">
                  <c:v>133</c:v>
                </c:pt>
                <c:pt idx="5">
                  <c:v>333</c:v>
                </c:pt>
                <c:pt idx="6">
                  <c:v>600</c:v>
                </c:pt>
                <c:pt idx="7">
                  <c:v>186200.00000000003</c:v>
                </c:pt>
                <c:pt idx="8">
                  <c:v>278900</c:v>
                </c:pt>
                <c:pt idx="9">
                  <c:v>612400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883-454F-957E-84D0F6F1C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958592"/>
        <c:axId val="166973824"/>
      </c:scatterChart>
      <c:valAx>
        <c:axId val="166958592"/>
        <c:scaling>
          <c:orientation val="minMax"/>
          <c:max val="0.55000000000000004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Volumetric Water Content (cm³/cm³)</a:t>
                </a:r>
              </a:p>
            </c:rich>
          </c:tx>
          <c:layout>
            <c:manualLayout>
              <c:xMode val="edge"/>
              <c:yMode val="edge"/>
              <c:x val="0.35129455165711337"/>
              <c:y val="0.8542422782323057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en-US"/>
          </a:p>
        </c:txPr>
        <c:crossAx val="166973824"/>
        <c:crossesAt val="1.0000000000000002E-2"/>
        <c:crossBetween val="midCat"/>
        <c:majorUnit val="5.000000000000001E-2"/>
        <c:minorUnit val="1.0000000000000002E-2"/>
      </c:valAx>
      <c:valAx>
        <c:axId val="166973824"/>
        <c:scaling>
          <c:logBase val="10"/>
          <c:orientation val="minMax"/>
          <c:max val="10000000"/>
          <c:min val="0.1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Soil Water Potential (-cm)</a:t>
                </a:r>
              </a:p>
            </c:rich>
          </c:tx>
          <c:layout>
            <c:manualLayout>
              <c:xMode val="edge"/>
              <c:yMode val="edge"/>
              <c:x val="1.8498846334384523E-2"/>
              <c:y val="0.25145118834450464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en-US"/>
          </a:p>
        </c:txPr>
        <c:crossAx val="166958592"/>
        <c:crossesAt val="0"/>
        <c:crossBetween val="midCat"/>
      </c:valAx>
    </c:plotArea>
    <c:legend>
      <c:legendPos val="b"/>
      <c:layout>
        <c:manualLayout>
          <c:xMode val="edge"/>
          <c:yMode val="edge"/>
          <c:x val="2.0301151911136833E-2"/>
          <c:y val="0.9062762574532659"/>
          <c:w val="0.96290617954871527"/>
          <c:h val="7.0709301840933755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span"/>
    <c:showDLblsOverMax val="0"/>
  </c:chart>
  <c:spPr>
    <a:solidFill>
      <a:srgbClr val="FFFFCC"/>
    </a:solidFill>
    <a:ln>
      <a:solidFill>
        <a:sysClr val="windowText" lastClr="000000"/>
      </a:solidFill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68583432147125"/>
          <c:y val="4.1394356955380573E-2"/>
          <c:w val="0.78331412570890568"/>
          <c:h val="0.82415974044911056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'F.17 MW Fines with Depth'!$E$5:$E$100</c:f>
              <c:numCache>
                <c:formatCode>0</c:formatCode>
                <c:ptCount val="96"/>
                <c:pt idx="0">
                  <c:v>14.727</c:v>
                </c:pt>
                <c:pt idx="1">
                  <c:v>9.7010000000000005</c:v>
                </c:pt>
                <c:pt idx="2">
                  <c:v>14.727</c:v>
                </c:pt>
                <c:pt idx="3">
                  <c:v>11.137</c:v>
                </c:pt>
                <c:pt idx="4">
                  <c:v>11.137</c:v>
                </c:pt>
                <c:pt idx="5">
                  <c:v>11.137</c:v>
                </c:pt>
                <c:pt idx="6">
                  <c:v>21.906999999999996</c:v>
                </c:pt>
                <c:pt idx="7">
                  <c:v>25.497</c:v>
                </c:pt>
                <c:pt idx="8">
                  <c:v>25.497</c:v>
                </c:pt>
                <c:pt idx="9">
                  <c:v>16.163</c:v>
                </c:pt>
                <c:pt idx="10">
                  <c:v>21.906999999999996</c:v>
                </c:pt>
                <c:pt idx="11">
                  <c:v>24.061</c:v>
                </c:pt>
                <c:pt idx="12">
                  <c:v>24.061</c:v>
                </c:pt>
                <c:pt idx="13">
                  <c:v>14.727</c:v>
                </c:pt>
                <c:pt idx="14">
                  <c:v>18.317</c:v>
                </c:pt>
                <c:pt idx="15">
                  <c:v>11.137</c:v>
                </c:pt>
                <c:pt idx="16">
                  <c:v>11.137</c:v>
                </c:pt>
                <c:pt idx="17">
                  <c:v>11.137</c:v>
                </c:pt>
                <c:pt idx="18">
                  <c:v>11.137</c:v>
                </c:pt>
                <c:pt idx="19">
                  <c:v>14.727</c:v>
                </c:pt>
                <c:pt idx="20">
                  <c:v>20.471</c:v>
                </c:pt>
                <c:pt idx="21">
                  <c:v>11.137</c:v>
                </c:pt>
                <c:pt idx="22">
                  <c:v>11.137</c:v>
                </c:pt>
                <c:pt idx="23">
                  <c:v>11.137</c:v>
                </c:pt>
                <c:pt idx="24">
                  <c:v>14.727</c:v>
                </c:pt>
                <c:pt idx="25">
                  <c:v>16.881</c:v>
                </c:pt>
                <c:pt idx="26">
                  <c:v>16.881</c:v>
                </c:pt>
                <c:pt idx="27">
                  <c:v>14.727</c:v>
                </c:pt>
                <c:pt idx="28">
                  <c:v>14.727</c:v>
                </c:pt>
                <c:pt idx="29">
                  <c:v>11.137</c:v>
                </c:pt>
                <c:pt idx="30">
                  <c:v>14.727</c:v>
                </c:pt>
                <c:pt idx="31">
                  <c:v>16.881</c:v>
                </c:pt>
                <c:pt idx="32">
                  <c:v>11.137</c:v>
                </c:pt>
                <c:pt idx="33">
                  <c:v>18.317</c:v>
                </c:pt>
                <c:pt idx="34">
                  <c:v>18.317</c:v>
                </c:pt>
                <c:pt idx="35">
                  <c:v>14.727</c:v>
                </c:pt>
                <c:pt idx="36">
                  <c:v>21.906999999999996</c:v>
                </c:pt>
                <c:pt idx="37">
                  <c:v>11.137</c:v>
                </c:pt>
                <c:pt idx="38">
                  <c:v>11.137</c:v>
                </c:pt>
                <c:pt idx="39">
                  <c:v>18.317</c:v>
                </c:pt>
                <c:pt idx="40">
                  <c:v>14.727</c:v>
                </c:pt>
                <c:pt idx="41">
                  <c:v>9.7010000000000005</c:v>
                </c:pt>
                <c:pt idx="42">
                  <c:v>11.137</c:v>
                </c:pt>
                <c:pt idx="43">
                  <c:v>14.727</c:v>
                </c:pt>
                <c:pt idx="44">
                  <c:v>14.727</c:v>
                </c:pt>
                <c:pt idx="45">
                  <c:v>18.317</c:v>
                </c:pt>
                <c:pt idx="46">
                  <c:v>29.087</c:v>
                </c:pt>
                <c:pt idx="47">
                  <c:v>29.087</c:v>
                </c:pt>
                <c:pt idx="48">
                  <c:v>29.087</c:v>
                </c:pt>
                <c:pt idx="49">
                  <c:v>36.266999999999996</c:v>
                </c:pt>
                <c:pt idx="50">
                  <c:v>36.266999999999996</c:v>
                </c:pt>
                <c:pt idx="51">
                  <c:v>39.856999999999999</c:v>
                </c:pt>
                <c:pt idx="52">
                  <c:v>27.651</c:v>
                </c:pt>
                <c:pt idx="53">
                  <c:v>27.651000000000003</c:v>
                </c:pt>
                <c:pt idx="54">
                  <c:v>19.753</c:v>
                </c:pt>
                <c:pt idx="55">
                  <c:v>9.7010000000000005</c:v>
                </c:pt>
                <c:pt idx="56">
                  <c:v>9.7010000000000005</c:v>
                </c:pt>
                <c:pt idx="57">
                  <c:v>14.727</c:v>
                </c:pt>
                <c:pt idx="58">
                  <c:v>9.7010000000000005</c:v>
                </c:pt>
                <c:pt idx="59">
                  <c:v>9.7010000000000005</c:v>
                </c:pt>
                <c:pt idx="60">
                  <c:v>9.7010000000000005</c:v>
                </c:pt>
                <c:pt idx="61">
                  <c:v>9.7010000000000005</c:v>
                </c:pt>
                <c:pt idx="62">
                  <c:v>14.727</c:v>
                </c:pt>
                <c:pt idx="63">
                  <c:v>25.497</c:v>
                </c:pt>
                <c:pt idx="64">
                  <c:v>12.573</c:v>
                </c:pt>
                <c:pt idx="65">
                  <c:v>14.727</c:v>
                </c:pt>
                <c:pt idx="66">
                  <c:v>18.317</c:v>
                </c:pt>
                <c:pt idx="67">
                  <c:v>14.727</c:v>
                </c:pt>
                <c:pt idx="68">
                  <c:v>14.727</c:v>
                </c:pt>
                <c:pt idx="69">
                  <c:v>14.727</c:v>
                </c:pt>
                <c:pt idx="70">
                  <c:v>18.317</c:v>
                </c:pt>
                <c:pt idx="71">
                  <c:v>18.317</c:v>
                </c:pt>
                <c:pt idx="72">
                  <c:v>20.471</c:v>
                </c:pt>
                <c:pt idx="73">
                  <c:v>20.471</c:v>
                </c:pt>
                <c:pt idx="74">
                  <c:v>13.291</c:v>
                </c:pt>
                <c:pt idx="75">
                  <c:v>14.727</c:v>
                </c:pt>
                <c:pt idx="76">
                  <c:v>18.317</c:v>
                </c:pt>
                <c:pt idx="77">
                  <c:v>14.727</c:v>
                </c:pt>
                <c:pt idx="78">
                  <c:v>24.779</c:v>
                </c:pt>
                <c:pt idx="79">
                  <c:v>21.906999999999996</c:v>
                </c:pt>
                <c:pt idx="80">
                  <c:v>18.317</c:v>
                </c:pt>
                <c:pt idx="81">
                  <c:v>18.317</c:v>
                </c:pt>
                <c:pt idx="82">
                  <c:v>21.906999999999996</c:v>
                </c:pt>
                <c:pt idx="83">
                  <c:v>18.317</c:v>
                </c:pt>
                <c:pt idx="84">
                  <c:v>21.906999999999996</c:v>
                </c:pt>
                <c:pt idx="85">
                  <c:v>14.727</c:v>
                </c:pt>
                <c:pt idx="86">
                  <c:v>16.881</c:v>
                </c:pt>
                <c:pt idx="87">
                  <c:v>18.317</c:v>
                </c:pt>
                <c:pt idx="88">
                  <c:v>18.317</c:v>
                </c:pt>
                <c:pt idx="89">
                  <c:v>14.727</c:v>
                </c:pt>
                <c:pt idx="90">
                  <c:v>11.137</c:v>
                </c:pt>
                <c:pt idx="91">
                  <c:v>11.137</c:v>
                </c:pt>
                <c:pt idx="92">
                  <c:v>11.137</c:v>
                </c:pt>
                <c:pt idx="93">
                  <c:v>11.137</c:v>
                </c:pt>
                <c:pt idx="94">
                  <c:v>11.137</c:v>
                </c:pt>
                <c:pt idx="95">
                  <c:v>14.727</c:v>
                </c:pt>
              </c:numCache>
            </c:numRef>
          </c:xVal>
          <c:yVal>
            <c:numRef>
              <c:f>'F.17 MW Fines with Depth'!$D$5:$D$100</c:f>
              <c:numCache>
                <c:formatCode>0.0</c:formatCode>
                <c:ptCount val="96"/>
                <c:pt idx="0">
                  <c:v>1.25</c:v>
                </c:pt>
                <c:pt idx="1">
                  <c:v>3.75</c:v>
                </c:pt>
                <c:pt idx="2">
                  <c:v>6.25</c:v>
                </c:pt>
                <c:pt idx="3">
                  <c:v>8.75</c:v>
                </c:pt>
                <c:pt idx="4">
                  <c:v>11.25</c:v>
                </c:pt>
                <c:pt idx="5">
                  <c:v>13.75</c:v>
                </c:pt>
                <c:pt idx="6">
                  <c:v>16.25</c:v>
                </c:pt>
                <c:pt idx="7">
                  <c:v>18.75</c:v>
                </c:pt>
                <c:pt idx="8">
                  <c:v>21.25</c:v>
                </c:pt>
                <c:pt idx="9">
                  <c:v>23.75</c:v>
                </c:pt>
                <c:pt idx="10">
                  <c:v>26.25</c:v>
                </c:pt>
                <c:pt idx="11">
                  <c:v>28.75</c:v>
                </c:pt>
                <c:pt idx="12">
                  <c:v>31.25</c:v>
                </c:pt>
                <c:pt idx="13">
                  <c:v>33.75</c:v>
                </c:pt>
                <c:pt idx="14">
                  <c:v>36.25</c:v>
                </c:pt>
                <c:pt idx="15">
                  <c:v>38.75</c:v>
                </c:pt>
                <c:pt idx="16">
                  <c:v>41.25</c:v>
                </c:pt>
                <c:pt idx="17">
                  <c:v>43.75</c:v>
                </c:pt>
                <c:pt idx="18">
                  <c:v>46.25</c:v>
                </c:pt>
                <c:pt idx="19">
                  <c:v>48.75</c:v>
                </c:pt>
                <c:pt idx="20">
                  <c:v>51.25</c:v>
                </c:pt>
                <c:pt idx="21">
                  <c:v>53.75</c:v>
                </c:pt>
                <c:pt idx="22">
                  <c:v>56.25</c:v>
                </c:pt>
                <c:pt idx="23">
                  <c:v>58.75</c:v>
                </c:pt>
                <c:pt idx="24">
                  <c:v>61.25</c:v>
                </c:pt>
                <c:pt idx="25">
                  <c:v>63.75</c:v>
                </c:pt>
                <c:pt idx="26">
                  <c:v>66.25</c:v>
                </c:pt>
                <c:pt idx="27">
                  <c:v>68.75</c:v>
                </c:pt>
                <c:pt idx="28">
                  <c:v>71.25</c:v>
                </c:pt>
                <c:pt idx="29">
                  <c:v>73.75</c:v>
                </c:pt>
                <c:pt idx="30">
                  <c:v>76.25</c:v>
                </c:pt>
                <c:pt idx="31">
                  <c:v>78.75</c:v>
                </c:pt>
                <c:pt idx="32">
                  <c:v>81.25</c:v>
                </c:pt>
                <c:pt idx="33">
                  <c:v>83.75</c:v>
                </c:pt>
                <c:pt idx="34">
                  <c:v>86.25</c:v>
                </c:pt>
                <c:pt idx="35">
                  <c:v>88.75</c:v>
                </c:pt>
                <c:pt idx="36">
                  <c:v>91.25</c:v>
                </c:pt>
                <c:pt idx="37">
                  <c:v>93.75</c:v>
                </c:pt>
                <c:pt idx="38">
                  <c:v>96.25</c:v>
                </c:pt>
                <c:pt idx="39">
                  <c:v>98.75</c:v>
                </c:pt>
                <c:pt idx="40">
                  <c:v>101.25</c:v>
                </c:pt>
                <c:pt idx="41">
                  <c:v>103.75</c:v>
                </c:pt>
                <c:pt idx="42">
                  <c:v>106.25</c:v>
                </c:pt>
                <c:pt idx="43">
                  <c:v>108.75</c:v>
                </c:pt>
                <c:pt idx="44">
                  <c:v>111.25</c:v>
                </c:pt>
                <c:pt idx="45">
                  <c:v>113.75</c:v>
                </c:pt>
                <c:pt idx="46">
                  <c:v>116.25</c:v>
                </c:pt>
                <c:pt idx="47">
                  <c:v>118.75</c:v>
                </c:pt>
                <c:pt idx="48">
                  <c:v>121.25</c:v>
                </c:pt>
                <c:pt idx="49">
                  <c:v>123.75</c:v>
                </c:pt>
                <c:pt idx="50">
                  <c:v>126.25</c:v>
                </c:pt>
                <c:pt idx="51">
                  <c:v>128.75</c:v>
                </c:pt>
                <c:pt idx="52">
                  <c:v>131.25</c:v>
                </c:pt>
                <c:pt idx="53">
                  <c:v>133.75</c:v>
                </c:pt>
                <c:pt idx="54">
                  <c:v>136.25</c:v>
                </c:pt>
                <c:pt idx="55">
                  <c:v>138.75</c:v>
                </c:pt>
                <c:pt idx="56">
                  <c:v>141.25</c:v>
                </c:pt>
                <c:pt idx="57">
                  <c:v>143.75</c:v>
                </c:pt>
                <c:pt idx="58">
                  <c:v>146.25</c:v>
                </c:pt>
                <c:pt idx="59">
                  <c:v>148.75</c:v>
                </c:pt>
                <c:pt idx="60">
                  <c:v>151.25</c:v>
                </c:pt>
                <c:pt idx="61">
                  <c:v>153.75</c:v>
                </c:pt>
                <c:pt idx="62">
                  <c:v>156.25</c:v>
                </c:pt>
                <c:pt idx="63">
                  <c:v>158.75</c:v>
                </c:pt>
                <c:pt idx="64">
                  <c:v>161.25</c:v>
                </c:pt>
                <c:pt idx="65">
                  <c:v>163.75</c:v>
                </c:pt>
                <c:pt idx="66">
                  <c:v>166.25</c:v>
                </c:pt>
                <c:pt idx="67">
                  <c:v>168.75</c:v>
                </c:pt>
                <c:pt idx="68">
                  <c:v>171.25</c:v>
                </c:pt>
                <c:pt idx="69">
                  <c:v>173.75</c:v>
                </c:pt>
                <c:pt idx="70">
                  <c:v>176.25</c:v>
                </c:pt>
                <c:pt idx="71">
                  <c:v>178.75</c:v>
                </c:pt>
                <c:pt idx="72">
                  <c:v>181.25</c:v>
                </c:pt>
                <c:pt idx="73">
                  <c:v>183.75</c:v>
                </c:pt>
                <c:pt idx="74">
                  <c:v>186.25</c:v>
                </c:pt>
                <c:pt idx="75">
                  <c:v>188.75</c:v>
                </c:pt>
                <c:pt idx="76">
                  <c:v>191.25</c:v>
                </c:pt>
                <c:pt idx="77">
                  <c:v>193.75</c:v>
                </c:pt>
                <c:pt idx="78">
                  <c:v>196.25</c:v>
                </c:pt>
                <c:pt idx="79">
                  <c:v>198.75</c:v>
                </c:pt>
                <c:pt idx="80">
                  <c:v>201.25</c:v>
                </c:pt>
                <c:pt idx="81">
                  <c:v>203.75</c:v>
                </c:pt>
                <c:pt idx="82">
                  <c:v>206.25</c:v>
                </c:pt>
                <c:pt idx="83">
                  <c:v>208.75</c:v>
                </c:pt>
                <c:pt idx="84">
                  <c:v>211.25</c:v>
                </c:pt>
                <c:pt idx="85">
                  <c:v>213.75</c:v>
                </c:pt>
                <c:pt idx="86">
                  <c:v>216.25</c:v>
                </c:pt>
                <c:pt idx="87">
                  <c:v>218.75</c:v>
                </c:pt>
                <c:pt idx="88">
                  <c:v>221.25</c:v>
                </c:pt>
                <c:pt idx="89">
                  <c:v>223.75</c:v>
                </c:pt>
                <c:pt idx="90">
                  <c:v>226.25</c:v>
                </c:pt>
                <c:pt idx="91">
                  <c:v>228.75</c:v>
                </c:pt>
                <c:pt idx="92">
                  <c:v>231.25</c:v>
                </c:pt>
                <c:pt idx="93">
                  <c:v>233.75</c:v>
                </c:pt>
                <c:pt idx="94">
                  <c:v>236.25</c:v>
                </c:pt>
                <c:pt idx="95">
                  <c:v>238.75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A8-4314-A794-5FCB763CC46E}"/>
            </c:ext>
          </c:extLst>
        </c:ser>
        <c:ser>
          <c:idx val="1"/>
          <c:order val="1"/>
          <c:tx>
            <c:v>Perched Water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'F.17 MW Fines with Depth'!$M$6:$M$7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'F.17 MW Fines with Depth'!$N$6:$N$7</c:f>
              <c:numCache>
                <c:formatCode>General</c:formatCode>
                <c:ptCount val="2"/>
                <c:pt idx="0">
                  <c:v>116.3</c:v>
                </c:pt>
                <c:pt idx="1">
                  <c:v>116.3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A8-4314-A794-5FCB763CC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096088"/>
        <c:axId val="429096416"/>
      </c:scatterChart>
      <c:valAx>
        <c:axId val="429096088"/>
        <c:scaling>
          <c:orientation val="minMax"/>
          <c:max val="5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Adjusted Percent Fines (Silt and Clay)</a:t>
                </a:r>
              </a:p>
            </c:rich>
          </c:tx>
          <c:layout>
            <c:manualLayout>
              <c:xMode val="edge"/>
              <c:yMode val="edge"/>
              <c:x val="0.1988891353369561"/>
              <c:y val="0.941176241858656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096416"/>
        <c:crosses val="autoZero"/>
        <c:crossBetween val="midCat"/>
        <c:majorUnit val="5"/>
        <c:minorUnit val="5"/>
      </c:valAx>
      <c:valAx>
        <c:axId val="42909641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Depth (feet below ground surface)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0.230270219477037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096088"/>
        <c:crosses val="autoZero"/>
        <c:crossBetween val="midCat"/>
        <c:majorUnit val="20"/>
        <c:minorUnit val="1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13552819345129"/>
          <c:y val="3.8832977890448199E-2"/>
          <c:w val="0.84984926582396936"/>
          <c:h val="0.6467117901023241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'F.18 TW subsurface pressures'!$C$3</c:f>
              <c:strCache>
                <c:ptCount val="1"/>
                <c:pt idx="0">
                  <c:v>Barometric Pressure</c:v>
                </c:pt>
              </c:strCache>
            </c:strRef>
          </c:tx>
          <c:spPr>
            <a:ln w="127000">
              <a:solidFill>
                <a:schemeClr val="bg1">
                  <a:lumMod val="75000"/>
                  <a:alpha val="90000"/>
                </a:schemeClr>
              </a:solidFill>
            </a:ln>
          </c:spPr>
          <c:marker>
            <c:symbol val="none"/>
          </c:marker>
          <c:xVal>
            <c:numRef>
              <c:f>'F.18 TW subsurface pressures'!$B$5:$B$3786</c:f>
              <c:numCache>
                <c:formatCode>m/d/yy\ h:mm;@</c:formatCode>
                <c:ptCount val="3782"/>
                <c:pt idx="0">
                  <c:v>43417.707638888889</c:v>
                </c:pt>
                <c:pt idx="1">
                  <c:v>43417.708333333336</c:v>
                </c:pt>
                <c:pt idx="2">
                  <c:v>43417.709027777782</c:v>
                </c:pt>
                <c:pt idx="3">
                  <c:v>43417.709722222222</c:v>
                </c:pt>
                <c:pt idx="4">
                  <c:v>43417.710416666669</c:v>
                </c:pt>
                <c:pt idx="5">
                  <c:v>43417.711111111115</c:v>
                </c:pt>
                <c:pt idx="6">
                  <c:v>43417.711805555555</c:v>
                </c:pt>
                <c:pt idx="7">
                  <c:v>43417.712500000001</c:v>
                </c:pt>
                <c:pt idx="8">
                  <c:v>43417.713194444448</c:v>
                </c:pt>
                <c:pt idx="9">
                  <c:v>43417.713888888895</c:v>
                </c:pt>
                <c:pt idx="10">
                  <c:v>43417.714583333334</c:v>
                </c:pt>
                <c:pt idx="11">
                  <c:v>43417.715277777781</c:v>
                </c:pt>
                <c:pt idx="12">
                  <c:v>43417.715972222228</c:v>
                </c:pt>
                <c:pt idx="13">
                  <c:v>43417.716666666667</c:v>
                </c:pt>
                <c:pt idx="14">
                  <c:v>43417.717361111114</c:v>
                </c:pt>
                <c:pt idx="15">
                  <c:v>43417.718055555561</c:v>
                </c:pt>
                <c:pt idx="16">
                  <c:v>43417.71875</c:v>
                </c:pt>
                <c:pt idx="17">
                  <c:v>43417.719444444447</c:v>
                </c:pt>
                <c:pt idx="18">
                  <c:v>43417.720138888893</c:v>
                </c:pt>
                <c:pt idx="19">
                  <c:v>43417.720833333333</c:v>
                </c:pt>
                <c:pt idx="20">
                  <c:v>43417.72152777778</c:v>
                </c:pt>
                <c:pt idx="21">
                  <c:v>43417.722222222226</c:v>
                </c:pt>
                <c:pt idx="22">
                  <c:v>43417.722916666666</c:v>
                </c:pt>
                <c:pt idx="23">
                  <c:v>43417.723611111112</c:v>
                </c:pt>
                <c:pt idx="24">
                  <c:v>43417.724305555559</c:v>
                </c:pt>
                <c:pt idx="25">
                  <c:v>43417.725000000006</c:v>
                </c:pt>
                <c:pt idx="26">
                  <c:v>43417.725694444445</c:v>
                </c:pt>
                <c:pt idx="27">
                  <c:v>43417.726388888892</c:v>
                </c:pt>
                <c:pt idx="28">
                  <c:v>43417.727083333339</c:v>
                </c:pt>
                <c:pt idx="29">
                  <c:v>43417.727777777778</c:v>
                </c:pt>
                <c:pt idx="30">
                  <c:v>43417.728472222225</c:v>
                </c:pt>
                <c:pt idx="31">
                  <c:v>43417.729166666672</c:v>
                </c:pt>
                <c:pt idx="32">
                  <c:v>43417.729861111111</c:v>
                </c:pt>
                <c:pt idx="33">
                  <c:v>43417.730555555558</c:v>
                </c:pt>
                <c:pt idx="34">
                  <c:v>43417.731250000004</c:v>
                </c:pt>
                <c:pt idx="35">
                  <c:v>43417.731944444444</c:v>
                </c:pt>
                <c:pt idx="36">
                  <c:v>43417.732638888891</c:v>
                </c:pt>
                <c:pt idx="37">
                  <c:v>43417.733333333337</c:v>
                </c:pt>
                <c:pt idx="38">
                  <c:v>43417.734027777777</c:v>
                </c:pt>
                <c:pt idx="39">
                  <c:v>43417.734722222223</c:v>
                </c:pt>
                <c:pt idx="40">
                  <c:v>43417.73541666667</c:v>
                </c:pt>
                <c:pt idx="41">
                  <c:v>43417.736111111117</c:v>
                </c:pt>
                <c:pt idx="42">
                  <c:v>43417.736805555556</c:v>
                </c:pt>
                <c:pt idx="43">
                  <c:v>43417.737500000003</c:v>
                </c:pt>
                <c:pt idx="44">
                  <c:v>43417.73819444445</c:v>
                </c:pt>
                <c:pt idx="45">
                  <c:v>43417.738888888889</c:v>
                </c:pt>
                <c:pt idx="46">
                  <c:v>43417.739583333336</c:v>
                </c:pt>
                <c:pt idx="47">
                  <c:v>43417.740277777782</c:v>
                </c:pt>
                <c:pt idx="48">
                  <c:v>43417.740972222222</c:v>
                </c:pt>
                <c:pt idx="49">
                  <c:v>43417.741666666669</c:v>
                </c:pt>
                <c:pt idx="50">
                  <c:v>43417.742361111115</c:v>
                </c:pt>
                <c:pt idx="51">
                  <c:v>43417.743055555555</c:v>
                </c:pt>
                <c:pt idx="52">
                  <c:v>43417.743750000001</c:v>
                </c:pt>
                <c:pt idx="53">
                  <c:v>43417.744444444448</c:v>
                </c:pt>
                <c:pt idx="54">
                  <c:v>43417.745138888895</c:v>
                </c:pt>
                <c:pt idx="55">
                  <c:v>43417.745833333334</c:v>
                </c:pt>
                <c:pt idx="56">
                  <c:v>43417.746527777781</c:v>
                </c:pt>
                <c:pt idx="57">
                  <c:v>43417.747222222228</c:v>
                </c:pt>
                <c:pt idx="58">
                  <c:v>43417.747916666667</c:v>
                </c:pt>
                <c:pt idx="59">
                  <c:v>43417.748611111114</c:v>
                </c:pt>
                <c:pt idx="60">
                  <c:v>43417.749305555561</c:v>
                </c:pt>
                <c:pt idx="61">
                  <c:v>43417.75</c:v>
                </c:pt>
                <c:pt idx="62">
                  <c:v>43417.750694444447</c:v>
                </c:pt>
                <c:pt idx="63">
                  <c:v>43417.751388888886</c:v>
                </c:pt>
                <c:pt idx="64">
                  <c:v>43417.752083333333</c:v>
                </c:pt>
                <c:pt idx="65">
                  <c:v>43417.75277777778</c:v>
                </c:pt>
                <c:pt idx="66">
                  <c:v>43417.753472222219</c:v>
                </c:pt>
                <c:pt idx="67">
                  <c:v>43417.754166666666</c:v>
                </c:pt>
                <c:pt idx="68">
                  <c:v>43417.754861111112</c:v>
                </c:pt>
                <c:pt idx="69">
                  <c:v>43417.755555555559</c:v>
                </c:pt>
                <c:pt idx="70">
                  <c:v>43417.756249999999</c:v>
                </c:pt>
                <c:pt idx="71">
                  <c:v>43417.756944444445</c:v>
                </c:pt>
                <c:pt idx="72">
                  <c:v>43417.757638888892</c:v>
                </c:pt>
                <c:pt idx="73">
                  <c:v>43417.758333333331</c:v>
                </c:pt>
                <c:pt idx="74">
                  <c:v>43417.759027777778</c:v>
                </c:pt>
                <c:pt idx="75">
                  <c:v>43417.759722222225</c:v>
                </c:pt>
                <c:pt idx="76">
                  <c:v>43417.760416666664</c:v>
                </c:pt>
                <c:pt idx="77">
                  <c:v>43417.761111111111</c:v>
                </c:pt>
                <c:pt idx="78">
                  <c:v>43417.761805555558</c:v>
                </c:pt>
                <c:pt idx="79">
                  <c:v>43417.762499999997</c:v>
                </c:pt>
                <c:pt idx="80">
                  <c:v>43417.763194444444</c:v>
                </c:pt>
                <c:pt idx="81">
                  <c:v>43417.763888888891</c:v>
                </c:pt>
                <c:pt idx="82">
                  <c:v>43417.76458333333</c:v>
                </c:pt>
                <c:pt idx="83">
                  <c:v>43417.765277777777</c:v>
                </c:pt>
                <c:pt idx="84">
                  <c:v>43417.765972222223</c:v>
                </c:pt>
                <c:pt idx="85">
                  <c:v>43417.76666666667</c:v>
                </c:pt>
                <c:pt idx="86">
                  <c:v>43417.767361111109</c:v>
                </c:pt>
                <c:pt idx="87">
                  <c:v>43417.768055555556</c:v>
                </c:pt>
                <c:pt idx="88">
                  <c:v>43417.768750000003</c:v>
                </c:pt>
                <c:pt idx="89">
                  <c:v>43417.769444444442</c:v>
                </c:pt>
                <c:pt idx="90">
                  <c:v>43417.770138888889</c:v>
                </c:pt>
                <c:pt idx="91">
                  <c:v>43417.770833333336</c:v>
                </c:pt>
                <c:pt idx="92">
                  <c:v>43417.771527777775</c:v>
                </c:pt>
                <c:pt idx="93">
                  <c:v>43417.772222222222</c:v>
                </c:pt>
                <c:pt idx="94">
                  <c:v>43417.772916666669</c:v>
                </c:pt>
                <c:pt idx="95">
                  <c:v>43417.773611111108</c:v>
                </c:pt>
                <c:pt idx="96">
                  <c:v>43417.774305555555</c:v>
                </c:pt>
                <c:pt idx="97">
                  <c:v>43417.775000000001</c:v>
                </c:pt>
                <c:pt idx="98">
                  <c:v>43417.775694444441</c:v>
                </c:pt>
                <c:pt idx="99">
                  <c:v>43417.776388888888</c:v>
                </c:pt>
                <c:pt idx="100">
                  <c:v>43417.777083333334</c:v>
                </c:pt>
                <c:pt idx="101">
                  <c:v>43417.777777777781</c:v>
                </c:pt>
                <c:pt idx="102">
                  <c:v>43417.77847222222</c:v>
                </c:pt>
                <c:pt idx="103">
                  <c:v>43417.779166666667</c:v>
                </c:pt>
                <c:pt idx="104">
                  <c:v>43417.779861111114</c:v>
                </c:pt>
                <c:pt idx="105">
                  <c:v>43417.780555555553</c:v>
                </c:pt>
                <c:pt idx="106">
                  <c:v>43417.78125</c:v>
                </c:pt>
                <c:pt idx="107">
                  <c:v>43417.781944444447</c:v>
                </c:pt>
                <c:pt idx="108">
                  <c:v>43417.782638888886</c:v>
                </c:pt>
                <c:pt idx="109">
                  <c:v>43417.783333333333</c:v>
                </c:pt>
                <c:pt idx="110">
                  <c:v>43417.78402777778</c:v>
                </c:pt>
                <c:pt idx="111">
                  <c:v>43417.784722222219</c:v>
                </c:pt>
                <c:pt idx="112">
                  <c:v>43417.785416666666</c:v>
                </c:pt>
                <c:pt idx="113">
                  <c:v>43417.786111111112</c:v>
                </c:pt>
                <c:pt idx="114">
                  <c:v>43417.786805555559</c:v>
                </c:pt>
                <c:pt idx="115">
                  <c:v>43417.787499999999</c:v>
                </c:pt>
                <c:pt idx="116">
                  <c:v>43417.788194444445</c:v>
                </c:pt>
                <c:pt idx="117">
                  <c:v>43417.788888888892</c:v>
                </c:pt>
                <c:pt idx="118">
                  <c:v>43417.789583333331</c:v>
                </c:pt>
                <c:pt idx="119">
                  <c:v>43417.790277777778</c:v>
                </c:pt>
                <c:pt idx="120">
                  <c:v>43417.790972222225</c:v>
                </c:pt>
                <c:pt idx="121">
                  <c:v>43417.791666666664</c:v>
                </c:pt>
                <c:pt idx="122">
                  <c:v>43417.792361111111</c:v>
                </c:pt>
                <c:pt idx="123">
                  <c:v>43417.79305555555</c:v>
                </c:pt>
                <c:pt idx="124">
                  <c:v>43417.793749999997</c:v>
                </c:pt>
                <c:pt idx="125">
                  <c:v>43417.794444444444</c:v>
                </c:pt>
                <c:pt idx="126">
                  <c:v>43417.795138888883</c:v>
                </c:pt>
                <c:pt idx="127">
                  <c:v>43417.79583333333</c:v>
                </c:pt>
                <c:pt idx="128">
                  <c:v>43417.796527777777</c:v>
                </c:pt>
                <c:pt idx="129">
                  <c:v>43417.797222222223</c:v>
                </c:pt>
                <c:pt idx="130">
                  <c:v>43417.797916666663</c:v>
                </c:pt>
                <c:pt idx="131">
                  <c:v>43417.798611111109</c:v>
                </c:pt>
                <c:pt idx="132">
                  <c:v>43417.799305555556</c:v>
                </c:pt>
                <c:pt idx="133">
                  <c:v>43417.799999999996</c:v>
                </c:pt>
                <c:pt idx="134">
                  <c:v>43417.800694444442</c:v>
                </c:pt>
                <c:pt idx="135">
                  <c:v>43417.801388888889</c:v>
                </c:pt>
                <c:pt idx="136">
                  <c:v>43417.802083333328</c:v>
                </c:pt>
                <c:pt idx="137">
                  <c:v>43417.802777777775</c:v>
                </c:pt>
                <c:pt idx="138">
                  <c:v>43417.803472222222</c:v>
                </c:pt>
                <c:pt idx="139">
                  <c:v>43417.804166666661</c:v>
                </c:pt>
                <c:pt idx="140">
                  <c:v>43417.804861111108</c:v>
                </c:pt>
                <c:pt idx="141">
                  <c:v>43417.805555555555</c:v>
                </c:pt>
                <c:pt idx="142">
                  <c:v>43417.806249999994</c:v>
                </c:pt>
                <c:pt idx="143">
                  <c:v>43417.806944444441</c:v>
                </c:pt>
                <c:pt idx="144">
                  <c:v>43417.807638888888</c:v>
                </c:pt>
                <c:pt idx="145">
                  <c:v>43417.808333333334</c:v>
                </c:pt>
                <c:pt idx="146">
                  <c:v>43417.809027777774</c:v>
                </c:pt>
                <c:pt idx="147">
                  <c:v>43417.80972222222</c:v>
                </c:pt>
                <c:pt idx="148">
                  <c:v>43417.810416666667</c:v>
                </c:pt>
                <c:pt idx="149">
                  <c:v>43417.811111111107</c:v>
                </c:pt>
                <c:pt idx="150">
                  <c:v>43417.811805555553</c:v>
                </c:pt>
                <c:pt idx="151">
                  <c:v>43417.8125</c:v>
                </c:pt>
                <c:pt idx="152">
                  <c:v>43417.813194444439</c:v>
                </c:pt>
                <c:pt idx="153">
                  <c:v>43417.813888888886</c:v>
                </c:pt>
                <c:pt idx="154">
                  <c:v>43417.814583333333</c:v>
                </c:pt>
                <c:pt idx="155">
                  <c:v>43417.815277777772</c:v>
                </c:pt>
                <c:pt idx="156">
                  <c:v>43417.815972222219</c:v>
                </c:pt>
                <c:pt idx="157">
                  <c:v>43417.816666666666</c:v>
                </c:pt>
                <c:pt idx="158">
                  <c:v>43417.817361111105</c:v>
                </c:pt>
                <c:pt idx="159">
                  <c:v>43417.818055555552</c:v>
                </c:pt>
                <c:pt idx="160">
                  <c:v>43417.818749999999</c:v>
                </c:pt>
                <c:pt idx="161">
                  <c:v>43417.819444444445</c:v>
                </c:pt>
                <c:pt idx="162">
                  <c:v>43417.820138888885</c:v>
                </c:pt>
                <c:pt idx="163">
                  <c:v>43417.820833333331</c:v>
                </c:pt>
                <c:pt idx="164">
                  <c:v>43417.821527777778</c:v>
                </c:pt>
                <c:pt idx="165">
                  <c:v>43417.822222222218</c:v>
                </c:pt>
                <c:pt idx="166">
                  <c:v>43417.822916666664</c:v>
                </c:pt>
                <c:pt idx="167">
                  <c:v>43417.823611111111</c:v>
                </c:pt>
                <c:pt idx="168">
                  <c:v>43417.82430555555</c:v>
                </c:pt>
                <c:pt idx="169">
                  <c:v>43417.824999999997</c:v>
                </c:pt>
                <c:pt idx="170">
                  <c:v>43417.825694444444</c:v>
                </c:pt>
                <c:pt idx="171">
                  <c:v>43417.826388888883</c:v>
                </c:pt>
                <c:pt idx="172">
                  <c:v>43417.82708333333</c:v>
                </c:pt>
                <c:pt idx="173">
                  <c:v>43417.827777777777</c:v>
                </c:pt>
                <c:pt idx="174">
                  <c:v>43417.828472222223</c:v>
                </c:pt>
                <c:pt idx="175">
                  <c:v>43417.829166666663</c:v>
                </c:pt>
                <c:pt idx="176">
                  <c:v>43417.829861111109</c:v>
                </c:pt>
                <c:pt idx="177">
                  <c:v>43417.830555555556</c:v>
                </c:pt>
                <c:pt idx="178">
                  <c:v>43417.831249999996</c:v>
                </c:pt>
                <c:pt idx="179">
                  <c:v>43417.831944444442</c:v>
                </c:pt>
                <c:pt idx="180">
                  <c:v>43417.832638888889</c:v>
                </c:pt>
                <c:pt idx="181">
                  <c:v>43417.833333333336</c:v>
                </c:pt>
                <c:pt idx="182">
                  <c:v>43417.834027777782</c:v>
                </c:pt>
                <c:pt idx="183">
                  <c:v>43417.834722222222</c:v>
                </c:pt>
                <c:pt idx="184">
                  <c:v>43417.835416666669</c:v>
                </c:pt>
                <c:pt idx="185">
                  <c:v>43417.836111111115</c:v>
                </c:pt>
                <c:pt idx="186">
                  <c:v>43417.836805555555</c:v>
                </c:pt>
                <c:pt idx="187">
                  <c:v>43417.837500000001</c:v>
                </c:pt>
                <c:pt idx="188">
                  <c:v>43417.838194444448</c:v>
                </c:pt>
                <c:pt idx="189">
                  <c:v>43417.838888888895</c:v>
                </c:pt>
                <c:pt idx="190">
                  <c:v>43417.839583333334</c:v>
                </c:pt>
                <c:pt idx="191">
                  <c:v>43417.840277777781</c:v>
                </c:pt>
                <c:pt idx="192">
                  <c:v>43417.840972222228</c:v>
                </c:pt>
                <c:pt idx="193">
                  <c:v>43417.841666666667</c:v>
                </c:pt>
                <c:pt idx="194">
                  <c:v>43417.842361111114</c:v>
                </c:pt>
                <c:pt idx="195">
                  <c:v>43417.843055555561</c:v>
                </c:pt>
                <c:pt idx="196">
                  <c:v>43417.84375</c:v>
                </c:pt>
                <c:pt idx="197">
                  <c:v>43417.844444444447</c:v>
                </c:pt>
                <c:pt idx="198">
                  <c:v>43417.845138888893</c:v>
                </c:pt>
                <c:pt idx="199">
                  <c:v>43417.845833333333</c:v>
                </c:pt>
                <c:pt idx="200">
                  <c:v>43417.84652777778</c:v>
                </c:pt>
                <c:pt idx="201">
                  <c:v>43417.847222222226</c:v>
                </c:pt>
                <c:pt idx="202">
                  <c:v>43417.847916666666</c:v>
                </c:pt>
                <c:pt idx="203">
                  <c:v>43417.848611111112</c:v>
                </c:pt>
                <c:pt idx="204">
                  <c:v>43417.849305555559</c:v>
                </c:pt>
                <c:pt idx="205">
                  <c:v>43417.850000000006</c:v>
                </c:pt>
                <c:pt idx="206">
                  <c:v>43417.850694444445</c:v>
                </c:pt>
                <c:pt idx="207">
                  <c:v>43417.851388888892</c:v>
                </c:pt>
                <c:pt idx="208">
                  <c:v>43417.852083333339</c:v>
                </c:pt>
                <c:pt idx="209">
                  <c:v>43417.852777777778</c:v>
                </c:pt>
                <c:pt idx="210">
                  <c:v>43417.853472222225</c:v>
                </c:pt>
                <c:pt idx="211">
                  <c:v>43417.854166666672</c:v>
                </c:pt>
                <c:pt idx="212">
                  <c:v>43417.854861111111</c:v>
                </c:pt>
                <c:pt idx="213">
                  <c:v>43417.855555555558</c:v>
                </c:pt>
                <c:pt idx="214">
                  <c:v>43417.856250000004</c:v>
                </c:pt>
                <c:pt idx="215">
                  <c:v>43417.856944444444</c:v>
                </c:pt>
                <c:pt idx="216">
                  <c:v>43417.857638888891</c:v>
                </c:pt>
                <c:pt idx="217">
                  <c:v>43417.858333333337</c:v>
                </c:pt>
                <c:pt idx="218">
                  <c:v>43417.859027777777</c:v>
                </c:pt>
                <c:pt idx="219">
                  <c:v>43417.859722222223</c:v>
                </c:pt>
                <c:pt idx="220">
                  <c:v>43417.86041666667</c:v>
                </c:pt>
                <c:pt idx="221">
                  <c:v>43417.861111111117</c:v>
                </c:pt>
                <c:pt idx="222">
                  <c:v>43417.861805555556</c:v>
                </c:pt>
                <c:pt idx="223">
                  <c:v>43417.862500000003</c:v>
                </c:pt>
                <c:pt idx="224">
                  <c:v>43417.86319444445</c:v>
                </c:pt>
                <c:pt idx="225">
                  <c:v>43417.863888888889</c:v>
                </c:pt>
                <c:pt idx="226">
                  <c:v>43417.864583333336</c:v>
                </c:pt>
                <c:pt idx="227">
                  <c:v>43417.865277777782</c:v>
                </c:pt>
                <c:pt idx="228">
                  <c:v>43417.865972222222</c:v>
                </c:pt>
                <c:pt idx="229">
                  <c:v>43417.866666666669</c:v>
                </c:pt>
                <c:pt idx="230">
                  <c:v>43417.867361111115</c:v>
                </c:pt>
                <c:pt idx="231">
                  <c:v>43417.868055555555</c:v>
                </c:pt>
                <c:pt idx="232">
                  <c:v>43417.868750000001</c:v>
                </c:pt>
                <c:pt idx="233">
                  <c:v>43417.869444444448</c:v>
                </c:pt>
                <c:pt idx="234">
                  <c:v>43417.870138888895</c:v>
                </c:pt>
                <c:pt idx="235">
                  <c:v>43417.870833333334</c:v>
                </c:pt>
                <c:pt idx="236">
                  <c:v>43417.871527777781</c:v>
                </c:pt>
                <c:pt idx="237">
                  <c:v>43417.872222222228</c:v>
                </c:pt>
                <c:pt idx="238">
                  <c:v>43417.872916666667</c:v>
                </c:pt>
                <c:pt idx="239">
                  <c:v>43417.873611111114</c:v>
                </c:pt>
                <c:pt idx="240">
                  <c:v>43417.874305555561</c:v>
                </c:pt>
                <c:pt idx="241">
                  <c:v>43417.875</c:v>
                </c:pt>
                <c:pt idx="242">
                  <c:v>43417.875694444447</c:v>
                </c:pt>
                <c:pt idx="243">
                  <c:v>43417.876388888886</c:v>
                </c:pt>
                <c:pt idx="244">
                  <c:v>43417.877083333333</c:v>
                </c:pt>
                <c:pt idx="245">
                  <c:v>43417.87777777778</c:v>
                </c:pt>
                <c:pt idx="246">
                  <c:v>43417.878472222219</c:v>
                </c:pt>
                <c:pt idx="247">
                  <c:v>43417.879166666666</c:v>
                </c:pt>
                <c:pt idx="248">
                  <c:v>43417.879861111112</c:v>
                </c:pt>
                <c:pt idx="249">
                  <c:v>43417.880555555559</c:v>
                </c:pt>
                <c:pt idx="250">
                  <c:v>43417.881249999999</c:v>
                </c:pt>
                <c:pt idx="251">
                  <c:v>43417.881944444445</c:v>
                </c:pt>
                <c:pt idx="252">
                  <c:v>43417.882638888892</c:v>
                </c:pt>
                <c:pt idx="253">
                  <c:v>43417.883333333331</c:v>
                </c:pt>
                <c:pt idx="254">
                  <c:v>43417.884027777778</c:v>
                </c:pt>
                <c:pt idx="255">
                  <c:v>43417.884722222225</c:v>
                </c:pt>
                <c:pt idx="256">
                  <c:v>43417.885416666664</c:v>
                </c:pt>
                <c:pt idx="257">
                  <c:v>43417.886111111111</c:v>
                </c:pt>
                <c:pt idx="258">
                  <c:v>43417.886805555558</c:v>
                </c:pt>
                <c:pt idx="259">
                  <c:v>43417.887499999997</c:v>
                </c:pt>
                <c:pt idx="260">
                  <c:v>43417.888194444444</c:v>
                </c:pt>
                <c:pt idx="261">
                  <c:v>43417.888888888891</c:v>
                </c:pt>
                <c:pt idx="262">
                  <c:v>43417.88958333333</c:v>
                </c:pt>
                <c:pt idx="263">
                  <c:v>43417.890277777777</c:v>
                </c:pt>
                <c:pt idx="264">
                  <c:v>43417.890972222223</c:v>
                </c:pt>
                <c:pt idx="265">
                  <c:v>43417.89166666667</c:v>
                </c:pt>
                <c:pt idx="266">
                  <c:v>43417.892361111109</c:v>
                </c:pt>
                <c:pt idx="267">
                  <c:v>43417.893055555556</c:v>
                </c:pt>
                <c:pt idx="268">
                  <c:v>43417.893750000003</c:v>
                </c:pt>
                <c:pt idx="269">
                  <c:v>43417.894444444442</c:v>
                </c:pt>
                <c:pt idx="270">
                  <c:v>43417.895138888889</c:v>
                </c:pt>
                <c:pt idx="271">
                  <c:v>43417.895833333336</c:v>
                </c:pt>
                <c:pt idx="272">
                  <c:v>43417.896527777775</c:v>
                </c:pt>
                <c:pt idx="273">
                  <c:v>43417.897222222222</c:v>
                </c:pt>
                <c:pt idx="274">
                  <c:v>43417.897916666669</c:v>
                </c:pt>
                <c:pt idx="275">
                  <c:v>43417.898611111108</c:v>
                </c:pt>
                <c:pt idx="276">
                  <c:v>43417.899305555555</c:v>
                </c:pt>
                <c:pt idx="277">
                  <c:v>43417.9</c:v>
                </c:pt>
                <c:pt idx="278">
                  <c:v>43417.900694444441</c:v>
                </c:pt>
                <c:pt idx="279">
                  <c:v>43417.901388888888</c:v>
                </c:pt>
                <c:pt idx="280">
                  <c:v>43417.902083333334</c:v>
                </c:pt>
                <c:pt idx="281">
                  <c:v>43417.902777777781</c:v>
                </c:pt>
                <c:pt idx="282">
                  <c:v>43417.90347222222</c:v>
                </c:pt>
                <c:pt idx="283">
                  <c:v>43417.904166666667</c:v>
                </c:pt>
                <c:pt idx="284">
                  <c:v>43417.904861111114</c:v>
                </c:pt>
                <c:pt idx="285">
                  <c:v>43417.905555555553</c:v>
                </c:pt>
                <c:pt idx="286">
                  <c:v>43417.90625</c:v>
                </c:pt>
                <c:pt idx="287">
                  <c:v>43417.906944444447</c:v>
                </c:pt>
                <c:pt idx="288">
                  <c:v>43417.907638888886</c:v>
                </c:pt>
                <c:pt idx="289">
                  <c:v>43417.908333333333</c:v>
                </c:pt>
                <c:pt idx="290">
                  <c:v>43417.90902777778</c:v>
                </c:pt>
                <c:pt idx="291">
                  <c:v>43417.909722222219</c:v>
                </c:pt>
                <c:pt idx="292">
                  <c:v>43417.910416666666</c:v>
                </c:pt>
                <c:pt idx="293">
                  <c:v>43417.911111111112</c:v>
                </c:pt>
                <c:pt idx="294">
                  <c:v>43417.911805555559</c:v>
                </c:pt>
                <c:pt idx="295">
                  <c:v>43417.912499999999</c:v>
                </c:pt>
                <c:pt idx="296">
                  <c:v>43417.913194444445</c:v>
                </c:pt>
                <c:pt idx="297">
                  <c:v>43417.913888888892</c:v>
                </c:pt>
                <c:pt idx="298">
                  <c:v>43417.914583333331</c:v>
                </c:pt>
                <c:pt idx="299">
                  <c:v>43417.915277777778</c:v>
                </c:pt>
                <c:pt idx="300">
                  <c:v>43417.915972222225</c:v>
                </c:pt>
                <c:pt idx="301">
                  <c:v>43417.916666666664</c:v>
                </c:pt>
                <c:pt idx="302">
                  <c:v>43417.917361111111</c:v>
                </c:pt>
                <c:pt idx="303">
                  <c:v>43417.91805555555</c:v>
                </c:pt>
                <c:pt idx="304">
                  <c:v>43417.918749999997</c:v>
                </c:pt>
                <c:pt idx="305">
                  <c:v>43417.919444444444</c:v>
                </c:pt>
                <c:pt idx="306">
                  <c:v>43417.920138888883</c:v>
                </c:pt>
                <c:pt idx="307">
                  <c:v>43417.92083333333</c:v>
                </c:pt>
                <c:pt idx="308">
                  <c:v>43417.921527777777</c:v>
                </c:pt>
                <c:pt idx="309">
                  <c:v>43417.922222222223</c:v>
                </c:pt>
                <c:pt idx="310">
                  <c:v>43417.922916666663</c:v>
                </c:pt>
                <c:pt idx="311">
                  <c:v>43417.923611111109</c:v>
                </c:pt>
                <c:pt idx="312">
                  <c:v>43417.924305555556</c:v>
                </c:pt>
                <c:pt idx="313">
                  <c:v>43417.924999999996</c:v>
                </c:pt>
                <c:pt idx="314">
                  <c:v>43417.925694444442</c:v>
                </c:pt>
                <c:pt idx="315">
                  <c:v>43417.926388888889</c:v>
                </c:pt>
                <c:pt idx="316">
                  <c:v>43417.927083333328</c:v>
                </c:pt>
                <c:pt idx="317">
                  <c:v>43417.927777777775</c:v>
                </c:pt>
                <c:pt idx="318">
                  <c:v>43417.928472222222</c:v>
                </c:pt>
                <c:pt idx="319">
                  <c:v>43417.929166666661</c:v>
                </c:pt>
                <c:pt idx="320">
                  <c:v>43417.929861111108</c:v>
                </c:pt>
                <c:pt idx="321">
                  <c:v>43417.930555555555</c:v>
                </c:pt>
                <c:pt idx="322">
                  <c:v>43417.931249999994</c:v>
                </c:pt>
                <c:pt idx="323">
                  <c:v>43417.931944444441</c:v>
                </c:pt>
                <c:pt idx="324">
                  <c:v>43417.932638888888</c:v>
                </c:pt>
                <c:pt idx="325">
                  <c:v>43417.933333333334</c:v>
                </c:pt>
                <c:pt idx="326">
                  <c:v>43417.934027777774</c:v>
                </c:pt>
                <c:pt idx="327">
                  <c:v>43417.93472222222</c:v>
                </c:pt>
                <c:pt idx="328">
                  <c:v>43417.935416666667</c:v>
                </c:pt>
                <c:pt idx="329">
                  <c:v>43417.936111111107</c:v>
                </c:pt>
                <c:pt idx="330">
                  <c:v>43417.936805555553</c:v>
                </c:pt>
                <c:pt idx="331">
                  <c:v>43417.9375</c:v>
                </c:pt>
                <c:pt idx="332">
                  <c:v>43417.938194444439</c:v>
                </c:pt>
                <c:pt idx="333">
                  <c:v>43417.938888888886</c:v>
                </c:pt>
                <c:pt idx="334">
                  <c:v>43417.939583333333</c:v>
                </c:pt>
                <c:pt idx="335">
                  <c:v>43417.940277777772</c:v>
                </c:pt>
                <c:pt idx="336">
                  <c:v>43417.940972222219</c:v>
                </c:pt>
                <c:pt idx="337">
                  <c:v>43417.941666666666</c:v>
                </c:pt>
                <c:pt idx="338">
                  <c:v>43417.942361111105</c:v>
                </c:pt>
                <c:pt idx="339">
                  <c:v>43417.943055555552</c:v>
                </c:pt>
                <c:pt idx="340">
                  <c:v>43417.943749999999</c:v>
                </c:pt>
                <c:pt idx="341">
                  <c:v>43417.944444444445</c:v>
                </c:pt>
                <c:pt idx="342">
                  <c:v>43417.945138888885</c:v>
                </c:pt>
                <c:pt idx="343">
                  <c:v>43417.945833333331</c:v>
                </c:pt>
                <c:pt idx="344">
                  <c:v>43417.946527777778</c:v>
                </c:pt>
                <c:pt idx="345">
                  <c:v>43417.947222222218</c:v>
                </c:pt>
                <c:pt idx="346">
                  <c:v>43417.947916666664</c:v>
                </c:pt>
                <c:pt idx="347">
                  <c:v>43417.948611111111</c:v>
                </c:pt>
                <c:pt idx="348">
                  <c:v>43417.94930555555</c:v>
                </c:pt>
                <c:pt idx="349">
                  <c:v>43417.95</c:v>
                </c:pt>
                <c:pt idx="350">
                  <c:v>43417.950694444444</c:v>
                </c:pt>
                <c:pt idx="351">
                  <c:v>43417.951388888883</c:v>
                </c:pt>
                <c:pt idx="352">
                  <c:v>43417.95208333333</c:v>
                </c:pt>
                <c:pt idx="353">
                  <c:v>43417.952777777777</c:v>
                </c:pt>
                <c:pt idx="354">
                  <c:v>43417.953472222223</c:v>
                </c:pt>
                <c:pt idx="355">
                  <c:v>43417.954166666663</c:v>
                </c:pt>
                <c:pt idx="356">
                  <c:v>43417.954861111109</c:v>
                </c:pt>
                <c:pt idx="357">
                  <c:v>43417.955555555556</c:v>
                </c:pt>
                <c:pt idx="358">
                  <c:v>43417.956249999996</c:v>
                </c:pt>
                <c:pt idx="359">
                  <c:v>43417.956944444442</c:v>
                </c:pt>
                <c:pt idx="360">
                  <c:v>43417.957638888889</c:v>
                </c:pt>
                <c:pt idx="361">
                  <c:v>43417.958333333336</c:v>
                </c:pt>
                <c:pt idx="362">
                  <c:v>43417.959027777782</c:v>
                </c:pt>
                <c:pt idx="363">
                  <c:v>43417.959722222222</c:v>
                </c:pt>
                <c:pt idx="364">
                  <c:v>43417.960416666669</c:v>
                </c:pt>
                <c:pt idx="365">
                  <c:v>43417.961111111115</c:v>
                </c:pt>
                <c:pt idx="366">
                  <c:v>43417.961805555555</c:v>
                </c:pt>
                <c:pt idx="367">
                  <c:v>43417.962500000001</c:v>
                </c:pt>
                <c:pt idx="368">
                  <c:v>43417.963194444448</c:v>
                </c:pt>
                <c:pt idx="369">
                  <c:v>43417.963888888895</c:v>
                </c:pt>
                <c:pt idx="370">
                  <c:v>43417.964583333334</c:v>
                </c:pt>
                <c:pt idx="371">
                  <c:v>43417.965277777781</c:v>
                </c:pt>
                <c:pt idx="372">
                  <c:v>43417.965972222228</c:v>
                </c:pt>
                <c:pt idx="373">
                  <c:v>43417.966666666667</c:v>
                </c:pt>
                <c:pt idx="374">
                  <c:v>43417.967361111114</c:v>
                </c:pt>
                <c:pt idx="375">
                  <c:v>43417.968055555561</c:v>
                </c:pt>
                <c:pt idx="376">
                  <c:v>43417.96875</c:v>
                </c:pt>
                <c:pt idx="377">
                  <c:v>43417.969444444447</c:v>
                </c:pt>
                <c:pt idx="378">
                  <c:v>43417.970138888893</c:v>
                </c:pt>
                <c:pt idx="379">
                  <c:v>43417.970833333333</c:v>
                </c:pt>
                <c:pt idx="380">
                  <c:v>43417.97152777778</c:v>
                </c:pt>
                <c:pt idx="381">
                  <c:v>43417.972222222226</c:v>
                </c:pt>
                <c:pt idx="382">
                  <c:v>43417.972916666666</c:v>
                </c:pt>
                <c:pt idx="383">
                  <c:v>43417.973611111112</c:v>
                </c:pt>
                <c:pt idx="384">
                  <c:v>43417.974305555559</c:v>
                </c:pt>
                <c:pt idx="385">
                  <c:v>43417.975000000006</c:v>
                </c:pt>
                <c:pt idx="386">
                  <c:v>43417.975694444445</c:v>
                </c:pt>
                <c:pt idx="387">
                  <c:v>43417.976388888892</c:v>
                </c:pt>
                <c:pt idx="388">
                  <c:v>43417.977083333339</c:v>
                </c:pt>
                <c:pt idx="389">
                  <c:v>43417.977777777778</c:v>
                </c:pt>
                <c:pt idx="390">
                  <c:v>43417.978472222225</c:v>
                </c:pt>
                <c:pt idx="391">
                  <c:v>43417.979166666672</c:v>
                </c:pt>
                <c:pt idx="392">
                  <c:v>43417.979861111111</c:v>
                </c:pt>
                <c:pt idx="393">
                  <c:v>43417.980555555558</c:v>
                </c:pt>
                <c:pt idx="394">
                  <c:v>43417.981250000004</c:v>
                </c:pt>
                <c:pt idx="395">
                  <c:v>43417.981944444444</c:v>
                </c:pt>
                <c:pt idx="396">
                  <c:v>43417.982638888891</c:v>
                </c:pt>
                <c:pt idx="397">
                  <c:v>43417.983333333337</c:v>
                </c:pt>
                <c:pt idx="398">
                  <c:v>43417.984027777777</c:v>
                </c:pt>
                <c:pt idx="399">
                  <c:v>43417.984722222223</c:v>
                </c:pt>
                <c:pt idx="400">
                  <c:v>43417.98541666667</c:v>
                </c:pt>
                <c:pt idx="401">
                  <c:v>43417.986111111117</c:v>
                </c:pt>
                <c:pt idx="402">
                  <c:v>43417.986805555556</c:v>
                </c:pt>
                <c:pt idx="403">
                  <c:v>43417.987500000003</c:v>
                </c:pt>
                <c:pt idx="404">
                  <c:v>43417.98819444445</c:v>
                </c:pt>
                <c:pt idx="405">
                  <c:v>43417.988888888889</c:v>
                </c:pt>
                <c:pt idx="406">
                  <c:v>43417.989583333336</c:v>
                </c:pt>
                <c:pt idx="407">
                  <c:v>43417.990277777782</c:v>
                </c:pt>
                <c:pt idx="408">
                  <c:v>43417.990972222222</c:v>
                </c:pt>
                <c:pt idx="409">
                  <c:v>43417.991666666669</c:v>
                </c:pt>
                <c:pt idx="410">
                  <c:v>43417.992361111115</c:v>
                </c:pt>
                <c:pt idx="411">
                  <c:v>43417.993055555555</c:v>
                </c:pt>
                <c:pt idx="412">
                  <c:v>43417.993750000001</c:v>
                </c:pt>
                <c:pt idx="413">
                  <c:v>43417.994444444448</c:v>
                </c:pt>
                <c:pt idx="414">
                  <c:v>43417.995138888895</c:v>
                </c:pt>
                <c:pt idx="415">
                  <c:v>43417.995833333334</c:v>
                </c:pt>
                <c:pt idx="416">
                  <c:v>43417.996527777781</c:v>
                </c:pt>
                <c:pt idx="417">
                  <c:v>43417.997222222228</c:v>
                </c:pt>
                <c:pt idx="418">
                  <c:v>43417.997916666667</c:v>
                </c:pt>
                <c:pt idx="419">
                  <c:v>43417.998611111114</c:v>
                </c:pt>
                <c:pt idx="420">
                  <c:v>43417.999305555561</c:v>
                </c:pt>
                <c:pt idx="421">
                  <c:v>43418</c:v>
                </c:pt>
                <c:pt idx="422">
                  <c:v>43418.000694444447</c:v>
                </c:pt>
                <c:pt idx="423">
                  <c:v>43418.001388888886</c:v>
                </c:pt>
                <c:pt idx="424">
                  <c:v>43418.002083333333</c:v>
                </c:pt>
                <c:pt idx="425">
                  <c:v>43418.00277777778</c:v>
                </c:pt>
                <c:pt idx="426">
                  <c:v>43418.003472222219</c:v>
                </c:pt>
                <c:pt idx="427">
                  <c:v>43418.004166666666</c:v>
                </c:pt>
                <c:pt idx="428">
                  <c:v>43418.004861111112</c:v>
                </c:pt>
                <c:pt idx="429">
                  <c:v>43418.005555555559</c:v>
                </c:pt>
                <c:pt idx="430">
                  <c:v>43418.006249999999</c:v>
                </c:pt>
                <c:pt idx="431">
                  <c:v>43418.006944444445</c:v>
                </c:pt>
                <c:pt idx="432">
                  <c:v>43418.007638888892</c:v>
                </c:pt>
                <c:pt idx="433">
                  <c:v>43418.008333333331</c:v>
                </c:pt>
                <c:pt idx="434">
                  <c:v>43418.009027777778</c:v>
                </c:pt>
                <c:pt idx="435">
                  <c:v>43418.009722222225</c:v>
                </c:pt>
                <c:pt idx="436">
                  <c:v>43418.010416666664</c:v>
                </c:pt>
                <c:pt idx="437">
                  <c:v>43418.011111111111</c:v>
                </c:pt>
                <c:pt idx="438">
                  <c:v>43418.011805555558</c:v>
                </c:pt>
                <c:pt idx="439">
                  <c:v>43418.012499999997</c:v>
                </c:pt>
                <c:pt idx="440">
                  <c:v>43418.013194444444</c:v>
                </c:pt>
                <c:pt idx="441">
                  <c:v>43418.013888888891</c:v>
                </c:pt>
                <c:pt idx="442">
                  <c:v>43418.01458333333</c:v>
                </c:pt>
                <c:pt idx="443">
                  <c:v>43418.015277777777</c:v>
                </c:pt>
                <c:pt idx="444">
                  <c:v>43418.015972222223</c:v>
                </c:pt>
                <c:pt idx="445">
                  <c:v>43418.01666666667</c:v>
                </c:pt>
                <c:pt idx="446">
                  <c:v>43418.017361111109</c:v>
                </c:pt>
                <c:pt idx="447">
                  <c:v>43418.018055555556</c:v>
                </c:pt>
                <c:pt idx="448">
                  <c:v>43418.018750000003</c:v>
                </c:pt>
                <c:pt idx="449">
                  <c:v>43418.019444444442</c:v>
                </c:pt>
                <c:pt idx="450">
                  <c:v>43418.020138888889</c:v>
                </c:pt>
                <c:pt idx="451">
                  <c:v>43418.020833333336</c:v>
                </c:pt>
                <c:pt idx="452">
                  <c:v>43418.021527777775</c:v>
                </c:pt>
                <c:pt idx="453">
                  <c:v>43418.022222222222</c:v>
                </c:pt>
                <c:pt idx="454">
                  <c:v>43418.022916666669</c:v>
                </c:pt>
                <c:pt idx="455">
                  <c:v>43418.023611111108</c:v>
                </c:pt>
                <c:pt idx="456">
                  <c:v>43418.024305555555</c:v>
                </c:pt>
                <c:pt idx="457">
                  <c:v>43418.025000000001</c:v>
                </c:pt>
                <c:pt idx="458">
                  <c:v>43418.025694444441</c:v>
                </c:pt>
                <c:pt idx="459">
                  <c:v>43418.026388888888</c:v>
                </c:pt>
                <c:pt idx="460">
                  <c:v>43418.027083333334</c:v>
                </c:pt>
                <c:pt idx="461">
                  <c:v>43418.027777777781</c:v>
                </c:pt>
                <c:pt idx="462">
                  <c:v>43418.02847222222</c:v>
                </c:pt>
                <c:pt idx="463">
                  <c:v>43418.029166666667</c:v>
                </c:pt>
                <c:pt idx="464">
                  <c:v>43418.029861111114</c:v>
                </c:pt>
                <c:pt idx="465">
                  <c:v>43418.030555555553</c:v>
                </c:pt>
                <c:pt idx="466">
                  <c:v>43418.03125</c:v>
                </c:pt>
                <c:pt idx="467">
                  <c:v>43418.031944444447</c:v>
                </c:pt>
                <c:pt idx="468">
                  <c:v>43418.032638888886</c:v>
                </c:pt>
                <c:pt idx="469">
                  <c:v>43418.033333333333</c:v>
                </c:pt>
                <c:pt idx="470">
                  <c:v>43418.03402777778</c:v>
                </c:pt>
                <c:pt idx="471">
                  <c:v>43418.034722222219</c:v>
                </c:pt>
                <c:pt idx="472">
                  <c:v>43418.035416666666</c:v>
                </c:pt>
                <c:pt idx="473">
                  <c:v>43418.036111111112</c:v>
                </c:pt>
                <c:pt idx="474">
                  <c:v>43418.036805555559</c:v>
                </c:pt>
                <c:pt idx="475">
                  <c:v>43418.037499999999</c:v>
                </c:pt>
                <c:pt idx="476">
                  <c:v>43418.038194444445</c:v>
                </c:pt>
                <c:pt idx="477">
                  <c:v>43418.038888888892</c:v>
                </c:pt>
                <c:pt idx="478">
                  <c:v>43418.039583333331</c:v>
                </c:pt>
                <c:pt idx="479">
                  <c:v>43418.040277777778</c:v>
                </c:pt>
                <c:pt idx="480">
                  <c:v>43418.040972222225</c:v>
                </c:pt>
                <c:pt idx="481">
                  <c:v>43418.041666666664</c:v>
                </c:pt>
                <c:pt idx="482">
                  <c:v>43418.042361111111</c:v>
                </c:pt>
                <c:pt idx="483">
                  <c:v>43418.04305555555</c:v>
                </c:pt>
                <c:pt idx="484">
                  <c:v>43418.043749999997</c:v>
                </c:pt>
                <c:pt idx="485">
                  <c:v>43418.044444444444</c:v>
                </c:pt>
                <c:pt idx="486">
                  <c:v>43418.045138888883</c:v>
                </c:pt>
                <c:pt idx="487">
                  <c:v>43418.04583333333</c:v>
                </c:pt>
                <c:pt idx="488">
                  <c:v>43418.046527777777</c:v>
                </c:pt>
                <c:pt idx="489">
                  <c:v>43418.047222222223</c:v>
                </c:pt>
                <c:pt idx="490">
                  <c:v>43418.047916666663</c:v>
                </c:pt>
                <c:pt idx="491">
                  <c:v>43418.048611111109</c:v>
                </c:pt>
                <c:pt idx="492">
                  <c:v>43418.049305555556</c:v>
                </c:pt>
                <c:pt idx="493">
                  <c:v>43418.049999999996</c:v>
                </c:pt>
                <c:pt idx="494">
                  <c:v>43418.050694444442</c:v>
                </c:pt>
                <c:pt idx="495">
                  <c:v>43418.051388888889</c:v>
                </c:pt>
                <c:pt idx="496">
                  <c:v>43418.052083333328</c:v>
                </c:pt>
                <c:pt idx="497">
                  <c:v>43418.052777777775</c:v>
                </c:pt>
                <c:pt idx="498">
                  <c:v>43418.053472222222</c:v>
                </c:pt>
                <c:pt idx="499">
                  <c:v>43418.054166666661</c:v>
                </c:pt>
                <c:pt idx="500">
                  <c:v>43418.054861111108</c:v>
                </c:pt>
                <c:pt idx="501">
                  <c:v>43418.055555555555</c:v>
                </c:pt>
                <c:pt idx="502">
                  <c:v>43418.056249999994</c:v>
                </c:pt>
                <c:pt idx="503">
                  <c:v>43418.056944444441</c:v>
                </c:pt>
                <c:pt idx="504">
                  <c:v>43418.057638888888</c:v>
                </c:pt>
                <c:pt idx="505">
                  <c:v>43418.058333333334</c:v>
                </c:pt>
                <c:pt idx="506">
                  <c:v>43418.059027777774</c:v>
                </c:pt>
                <c:pt idx="507">
                  <c:v>43418.05972222222</c:v>
                </c:pt>
                <c:pt idx="508">
                  <c:v>43418.060416666667</c:v>
                </c:pt>
                <c:pt idx="509">
                  <c:v>43418.061111111107</c:v>
                </c:pt>
                <c:pt idx="510">
                  <c:v>43418.061805555553</c:v>
                </c:pt>
                <c:pt idx="511">
                  <c:v>43418.0625</c:v>
                </c:pt>
                <c:pt idx="512">
                  <c:v>43418.063194444439</c:v>
                </c:pt>
                <c:pt idx="513">
                  <c:v>43418.063888888886</c:v>
                </c:pt>
                <c:pt idx="514">
                  <c:v>43418.064583333333</c:v>
                </c:pt>
                <c:pt idx="515">
                  <c:v>43418.065277777772</c:v>
                </c:pt>
                <c:pt idx="516">
                  <c:v>43418.065972222219</c:v>
                </c:pt>
                <c:pt idx="517">
                  <c:v>43418.066666666666</c:v>
                </c:pt>
                <c:pt idx="518">
                  <c:v>43418.067361111105</c:v>
                </c:pt>
                <c:pt idx="519">
                  <c:v>43418.068055555552</c:v>
                </c:pt>
                <c:pt idx="520">
                  <c:v>43418.068749999999</c:v>
                </c:pt>
                <c:pt idx="521">
                  <c:v>43418.069444444445</c:v>
                </c:pt>
                <c:pt idx="522">
                  <c:v>43418.070138888885</c:v>
                </c:pt>
                <c:pt idx="523">
                  <c:v>43418.070833333331</c:v>
                </c:pt>
                <c:pt idx="524">
                  <c:v>43418.071527777778</c:v>
                </c:pt>
                <c:pt idx="525">
                  <c:v>43418.072222222218</c:v>
                </c:pt>
                <c:pt idx="526">
                  <c:v>43418.072916666664</c:v>
                </c:pt>
                <c:pt idx="527">
                  <c:v>43418.073611111111</c:v>
                </c:pt>
                <c:pt idx="528">
                  <c:v>43418.07430555555</c:v>
                </c:pt>
                <c:pt idx="529">
                  <c:v>43418.074999999997</c:v>
                </c:pt>
                <c:pt idx="530">
                  <c:v>43418.075694444444</c:v>
                </c:pt>
                <c:pt idx="531">
                  <c:v>43418.076388888883</c:v>
                </c:pt>
                <c:pt idx="532">
                  <c:v>43418.07708333333</c:v>
                </c:pt>
                <c:pt idx="533">
                  <c:v>43418.077777777777</c:v>
                </c:pt>
                <c:pt idx="534">
                  <c:v>43418.078472222223</c:v>
                </c:pt>
                <c:pt idx="535">
                  <c:v>43418.079166666663</c:v>
                </c:pt>
                <c:pt idx="536">
                  <c:v>43418.079861111109</c:v>
                </c:pt>
                <c:pt idx="537">
                  <c:v>43418.080555555556</c:v>
                </c:pt>
                <c:pt idx="538">
                  <c:v>43418.081249999996</c:v>
                </c:pt>
                <c:pt idx="539">
                  <c:v>43418.081944444442</c:v>
                </c:pt>
                <c:pt idx="540">
                  <c:v>43418.082638888889</c:v>
                </c:pt>
                <c:pt idx="541">
                  <c:v>43418.083333333336</c:v>
                </c:pt>
                <c:pt idx="542">
                  <c:v>43418.084027777782</c:v>
                </c:pt>
                <c:pt idx="543">
                  <c:v>43418.084722222222</c:v>
                </c:pt>
                <c:pt idx="544">
                  <c:v>43418.085416666669</c:v>
                </c:pt>
                <c:pt idx="545">
                  <c:v>43418.086111111115</c:v>
                </c:pt>
                <c:pt idx="546">
                  <c:v>43418.086805555555</c:v>
                </c:pt>
                <c:pt idx="547">
                  <c:v>43418.087500000001</c:v>
                </c:pt>
                <c:pt idx="548">
                  <c:v>43418.088194444448</c:v>
                </c:pt>
                <c:pt idx="549">
                  <c:v>43418.088888888895</c:v>
                </c:pt>
                <c:pt idx="550">
                  <c:v>43418.089583333334</c:v>
                </c:pt>
                <c:pt idx="551">
                  <c:v>43418.090277777781</c:v>
                </c:pt>
                <c:pt idx="552">
                  <c:v>43418.090972222228</c:v>
                </c:pt>
                <c:pt idx="553">
                  <c:v>43418.091666666667</c:v>
                </c:pt>
                <c:pt idx="554">
                  <c:v>43418.092361111114</c:v>
                </c:pt>
                <c:pt idx="555">
                  <c:v>43418.093055555561</c:v>
                </c:pt>
                <c:pt idx="556">
                  <c:v>43418.09375</c:v>
                </c:pt>
                <c:pt idx="557">
                  <c:v>43418.094444444447</c:v>
                </c:pt>
                <c:pt idx="558">
                  <c:v>43418.095138888893</c:v>
                </c:pt>
                <c:pt idx="559">
                  <c:v>43418.095833333333</c:v>
                </c:pt>
                <c:pt idx="560">
                  <c:v>43418.09652777778</c:v>
                </c:pt>
                <c:pt idx="561">
                  <c:v>43418.097222222226</c:v>
                </c:pt>
                <c:pt idx="562">
                  <c:v>43418.097916666666</c:v>
                </c:pt>
                <c:pt idx="563">
                  <c:v>43418.098611111112</c:v>
                </c:pt>
                <c:pt idx="564">
                  <c:v>43418.099305555559</c:v>
                </c:pt>
                <c:pt idx="565">
                  <c:v>43418.100000000006</c:v>
                </c:pt>
                <c:pt idx="566">
                  <c:v>43418.100694444445</c:v>
                </c:pt>
                <c:pt idx="567">
                  <c:v>43418.101388888892</c:v>
                </c:pt>
                <c:pt idx="568">
                  <c:v>43418.102083333339</c:v>
                </c:pt>
                <c:pt idx="569">
                  <c:v>43418.102777777778</c:v>
                </c:pt>
                <c:pt idx="570">
                  <c:v>43418.103472222225</c:v>
                </c:pt>
                <c:pt idx="571">
                  <c:v>43418.104166666672</c:v>
                </c:pt>
                <c:pt idx="572">
                  <c:v>43418.104861111111</c:v>
                </c:pt>
                <c:pt idx="573">
                  <c:v>43418.105555555558</c:v>
                </c:pt>
                <c:pt idx="574">
                  <c:v>43418.106250000004</c:v>
                </c:pt>
                <c:pt idx="575">
                  <c:v>43418.106944444444</c:v>
                </c:pt>
                <c:pt idx="576">
                  <c:v>43418.107638888891</c:v>
                </c:pt>
                <c:pt idx="577">
                  <c:v>43418.108333333337</c:v>
                </c:pt>
                <c:pt idx="578">
                  <c:v>43418.109027777777</c:v>
                </c:pt>
                <c:pt idx="579">
                  <c:v>43418.109722222223</c:v>
                </c:pt>
                <c:pt idx="580">
                  <c:v>43418.11041666667</c:v>
                </c:pt>
                <c:pt idx="581">
                  <c:v>43418.111111111117</c:v>
                </c:pt>
                <c:pt idx="582">
                  <c:v>43418.111805555556</c:v>
                </c:pt>
                <c:pt idx="583">
                  <c:v>43418.112500000003</c:v>
                </c:pt>
                <c:pt idx="584">
                  <c:v>43418.11319444445</c:v>
                </c:pt>
                <c:pt idx="585">
                  <c:v>43418.113888888889</c:v>
                </c:pt>
                <c:pt idx="586">
                  <c:v>43418.114583333336</c:v>
                </c:pt>
                <c:pt idx="587">
                  <c:v>43418.115277777782</c:v>
                </c:pt>
                <c:pt idx="588">
                  <c:v>43418.115972222222</c:v>
                </c:pt>
                <c:pt idx="589">
                  <c:v>43418.116666666669</c:v>
                </c:pt>
                <c:pt idx="590">
                  <c:v>43418.117361111115</c:v>
                </c:pt>
                <c:pt idx="591">
                  <c:v>43418.118055555555</c:v>
                </c:pt>
                <c:pt idx="592">
                  <c:v>43418.118750000001</c:v>
                </c:pt>
                <c:pt idx="593">
                  <c:v>43418.119444444448</c:v>
                </c:pt>
                <c:pt idx="594">
                  <c:v>43418.120138888895</c:v>
                </c:pt>
                <c:pt idx="595">
                  <c:v>43418.120833333334</c:v>
                </c:pt>
                <c:pt idx="596">
                  <c:v>43418.121527777781</c:v>
                </c:pt>
                <c:pt idx="597">
                  <c:v>43418.122222222228</c:v>
                </c:pt>
                <c:pt idx="598">
                  <c:v>43418.122916666667</c:v>
                </c:pt>
                <c:pt idx="599">
                  <c:v>43418.123611111114</c:v>
                </c:pt>
                <c:pt idx="600">
                  <c:v>43418.124305555561</c:v>
                </c:pt>
                <c:pt idx="601">
                  <c:v>43418.125</c:v>
                </c:pt>
                <c:pt idx="602">
                  <c:v>43418.125694444447</c:v>
                </c:pt>
                <c:pt idx="603">
                  <c:v>43418.126388888886</c:v>
                </c:pt>
                <c:pt idx="604">
                  <c:v>43418.127083333333</c:v>
                </c:pt>
                <c:pt idx="605">
                  <c:v>43418.12777777778</c:v>
                </c:pt>
                <c:pt idx="606">
                  <c:v>43418.128472222219</c:v>
                </c:pt>
                <c:pt idx="607">
                  <c:v>43418.129166666666</c:v>
                </c:pt>
                <c:pt idx="608">
                  <c:v>43418.129861111112</c:v>
                </c:pt>
                <c:pt idx="609">
                  <c:v>43418.130555555559</c:v>
                </c:pt>
                <c:pt idx="610">
                  <c:v>43418.131249999999</c:v>
                </c:pt>
                <c:pt idx="611">
                  <c:v>43418.131944444445</c:v>
                </c:pt>
                <c:pt idx="612">
                  <c:v>43418.132638888892</c:v>
                </c:pt>
                <c:pt idx="613">
                  <c:v>43418.133333333331</c:v>
                </c:pt>
                <c:pt idx="614">
                  <c:v>43418.134027777778</c:v>
                </c:pt>
                <c:pt idx="615">
                  <c:v>43418.134722222225</c:v>
                </c:pt>
                <c:pt idx="616">
                  <c:v>43418.135416666664</c:v>
                </c:pt>
                <c:pt idx="617">
                  <c:v>43418.136111111111</c:v>
                </c:pt>
                <c:pt idx="618">
                  <c:v>43418.136805555558</c:v>
                </c:pt>
                <c:pt idx="619">
                  <c:v>43418.137499999997</c:v>
                </c:pt>
                <c:pt idx="620">
                  <c:v>43418.138194444444</c:v>
                </c:pt>
                <c:pt idx="621">
                  <c:v>43418.138888888891</c:v>
                </c:pt>
                <c:pt idx="622">
                  <c:v>43418.13958333333</c:v>
                </c:pt>
                <c:pt idx="623">
                  <c:v>43418.140277777777</c:v>
                </c:pt>
                <c:pt idx="624">
                  <c:v>43418.140972222223</c:v>
                </c:pt>
                <c:pt idx="625">
                  <c:v>43418.14166666667</c:v>
                </c:pt>
                <c:pt idx="626">
                  <c:v>43418.142361111109</c:v>
                </c:pt>
                <c:pt idx="627">
                  <c:v>43418.143055555556</c:v>
                </c:pt>
                <c:pt idx="628">
                  <c:v>43418.143750000003</c:v>
                </c:pt>
                <c:pt idx="629">
                  <c:v>43418.144444444442</c:v>
                </c:pt>
                <c:pt idx="630">
                  <c:v>43418.145138888889</c:v>
                </c:pt>
                <c:pt idx="631">
                  <c:v>43418.145833333336</c:v>
                </c:pt>
                <c:pt idx="632">
                  <c:v>43418.146527777775</c:v>
                </c:pt>
                <c:pt idx="633">
                  <c:v>43418.147222222222</c:v>
                </c:pt>
                <c:pt idx="634">
                  <c:v>43418.147916666669</c:v>
                </c:pt>
                <c:pt idx="635">
                  <c:v>43418.148611111108</c:v>
                </c:pt>
                <c:pt idx="636">
                  <c:v>43418.149305555555</c:v>
                </c:pt>
                <c:pt idx="637">
                  <c:v>43418.15</c:v>
                </c:pt>
                <c:pt idx="638">
                  <c:v>43418.150694444441</c:v>
                </c:pt>
                <c:pt idx="639">
                  <c:v>43418.151388888888</c:v>
                </c:pt>
                <c:pt idx="640">
                  <c:v>43418.152083333334</c:v>
                </c:pt>
                <c:pt idx="641">
                  <c:v>43418.152777777781</c:v>
                </c:pt>
                <c:pt idx="642">
                  <c:v>43418.15347222222</c:v>
                </c:pt>
                <c:pt idx="643">
                  <c:v>43418.154166666667</c:v>
                </c:pt>
                <c:pt idx="644">
                  <c:v>43418.154861111114</c:v>
                </c:pt>
                <c:pt idx="645">
                  <c:v>43418.155555555553</c:v>
                </c:pt>
                <c:pt idx="646">
                  <c:v>43418.15625</c:v>
                </c:pt>
                <c:pt idx="647">
                  <c:v>43418.156944444447</c:v>
                </c:pt>
                <c:pt idx="648">
                  <c:v>43418.157638888886</c:v>
                </c:pt>
                <c:pt idx="649">
                  <c:v>43418.158333333333</c:v>
                </c:pt>
                <c:pt idx="650">
                  <c:v>43418.15902777778</c:v>
                </c:pt>
                <c:pt idx="651">
                  <c:v>43418.159722222219</c:v>
                </c:pt>
                <c:pt idx="652">
                  <c:v>43418.160416666666</c:v>
                </c:pt>
                <c:pt idx="653">
                  <c:v>43418.161111111112</c:v>
                </c:pt>
                <c:pt idx="654">
                  <c:v>43418.161805555559</c:v>
                </c:pt>
                <c:pt idx="655">
                  <c:v>43418.162499999999</c:v>
                </c:pt>
                <c:pt idx="656">
                  <c:v>43418.163194444445</c:v>
                </c:pt>
                <c:pt idx="657">
                  <c:v>43418.163888888892</c:v>
                </c:pt>
                <c:pt idx="658">
                  <c:v>43418.164583333331</c:v>
                </c:pt>
                <c:pt idx="659">
                  <c:v>43418.165277777778</c:v>
                </c:pt>
                <c:pt idx="660">
                  <c:v>43418.165972222225</c:v>
                </c:pt>
                <c:pt idx="661">
                  <c:v>43418.166666666664</c:v>
                </c:pt>
                <c:pt idx="662">
                  <c:v>43418.167361111111</c:v>
                </c:pt>
                <c:pt idx="663">
                  <c:v>43418.16805555555</c:v>
                </c:pt>
                <c:pt idx="664">
                  <c:v>43418.168749999997</c:v>
                </c:pt>
                <c:pt idx="665">
                  <c:v>43418.169444444444</c:v>
                </c:pt>
                <c:pt idx="666">
                  <c:v>43418.170138888883</c:v>
                </c:pt>
                <c:pt idx="667">
                  <c:v>43418.17083333333</c:v>
                </c:pt>
                <c:pt idx="668">
                  <c:v>43418.171527777777</c:v>
                </c:pt>
                <c:pt idx="669">
                  <c:v>43418.172222222223</c:v>
                </c:pt>
                <c:pt idx="670">
                  <c:v>43418.172916666663</c:v>
                </c:pt>
                <c:pt idx="671">
                  <c:v>43418.173611111109</c:v>
                </c:pt>
                <c:pt idx="672">
                  <c:v>43418.174305555556</c:v>
                </c:pt>
                <c:pt idx="673">
                  <c:v>43418.174999999996</c:v>
                </c:pt>
                <c:pt idx="674">
                  <c:v>43418.175694444442</c:v>
                </c:pt>
                <c:pt idx="675">
                  <c:v>43418.176388888889</c:v>
                </c:pt>
                <c:pt idx="676">
                  <c:v>43418.177083333328</c:v>
                </c:pt>
                <c:pt idx="677">
                  <c:v>43418.177777777775</c:v>
                </c:pt>
                <c:pt idx="678">
                  <c:v>43418.178472222222</c:v>
                </c:pt>
                <c:pt idx="679">
                  <c:v>43418.179166666661</c:v>
                </c:pt>
                <c:pt idx="680">
                  <c:v>43418.179861111108</c:v>
                </c:pt>
                <c:pt idx="681">
                  <c:v>43418.180555555555</c:v>
                </c:pt>
                <c:pt idx="682">
                  <c:v>43418.181249999994</c:v>
                </c:pt>
                <c:pt idx="683">
                  <c:v>43418.181944444441</c:v>
                </c:pt>
                <c:pt idx="684">
                  <c:v>43418.182638888888</c:v>
                </c:pt>
                <c:pt idx="685">
                  <c:v>43418.183333333334</c:v>
                </c:pt>
                <c:pt idx="686">
                  <c:v>43418.184027777774</c:v>
                </c:pt>
                <c:pt idx="687">
                  <c:v>43418.18472222222</c:v>
                </c:pt>
                <c:pt idx="688">
                  <c:v>43418.185416666667</c:v>
                </c:pt>
                <c:pt idx="689">
                  <c:v>43418.186111111107</c:v>
                </c:pt>
                <c:pt idx="690">
                  <c:v>43418.186805555553</c:v>
                </c:pt>
                <c:pt idx="691">
                  <c:v>43418.1875</c:v>
                </c:pt>
                <c:pt idx="692">
                  <c:v>43418.188194444439</c:v>
                </c:pt>
                <c:pt idx="693">
                  <c:v>43418.188888888886</c:v>
                </c:pt>
                <c:pt idx="694">
                  <c:v>43418.189583333333</c:v>
                </c:pt>
                <c:pt idx="695">
                  <c:v>43418.190277777772</c:v>
                </c:pt>
                <c:pt idx="696">
                  <c:v>43418.190972222219</c:v>
                </c:pt>
                <c:pt idx="697">
                  <c:v>43418.191666666666</c:v>
                </c:pt>
                <c:pt idx="698">
                  <c:v>43418.192361111105</c:v>
                </c:pt>
                <c:pt idx="699">
                  <c:v>43418.193055555552</c:v>
                </c:pt>
                <c:pt idx="700">
                  <c:v>43418.193749999999</c:v>
                </c:pt>
                <c:pt idx="701">
                  <c:v>43418.194444444445</c:v>
                </c:pt>
                <c:pt idx="702">
                  <c:v>43418.195138888885</c:v>
                </c:pt>
                <c:pt idx="703">
                  <c:v>43418.195833333331</c:v>
                </c:pt>
                <c:pt idx="704">
                  <c:v>43418.196527777778</c:v>
                </c:pt>
                <c:pt idx="705">
                  <c:v>43418.197222222218</c:v>
                </c:pt>
                <c:pt idx="706">
                  <c:v>43418.197916666664</c:v>
                </c:pt>
                <c:pt idx="707">
                  <c:v>43418.198611111111</c:v>
                </c:pt>
                <c:pt idx="708">
                  <c:v>43418.19930555555</c:v>
                </c:pt>
                <c:pt idx="709">
                  <c:v>43418.2</c:v>
                </c:pt>
                <c:pt idx="710">
                  <c:v>43418.200694444444</c:v>
                </c:pt>
                <c:pt idx="711">
                  <c:v>43418.201388888883</c:v>
                </c:pt>
                <c:pt idx="712">
                  <c:v>43418.20208333333</c:v>
                </c:pt>
                <c:pt idx="713">
                  <c:v>43418.202777777777</c:v>
                </c:pt>
                <c:pt idx="714">
                  <c:v>43418.203472222223</c:v>
                </c:pt>
                <c:pt idx="715">
                  <c:v>43418.204166666663</c:v>
                </c:pt>
                <c:pt idx="716">
                  <c:v>43418.204861111109</c:v>
                </c:pt>
                <c:pt idx="717">
                  <c:v>43418.205555555556</c:v>
                </c:pt>
                <c:pt idx="718">
                  <c:v>43418.206249999996</c:v>
                </c:pt>
                <c:pt idx="719">
                  <c:v>43418.206944444442</c:v>
                </c:pt>
                <c:pt idx="720">
                  <c:v>43418.207638888889</c:v>
                </c:pt>
                <c:pt idx="721">
                  <c:v>43418.208333333336</c:v>
                </c:pt>
                <c:pt idx="722">
                  <c:v>43418.209027777782</c:v>
                </c:pt>
                <c:pt idx="723">
                  <c:v>43418.209722222222</c:v>
                </c:pt>
                <c:pt idx="724">
                  <c:v>43418.210416666669</c:v>
                </c:pt>
                <c:pt idx="725">
                  <c:v>43418.211111111115</c:v>
                </c:pt>
                <c:pt idx="726">
                  <c:v>43418.211805555555</c:v>
                </c:pt>
                <c:pt idx="727">
                  <c:v>43418.212500000001</c:v>
                </c:pt>
                <c:pt idx="728">
                  <c:v>43418.213194444448</c:v>
                </c:pt>
                <c:pt idx="729">
                  <c:v>43418.213888888895</c:v>
                </c:pt>
                <c:pt idx="730">
                  <c:v>43418.214583333334</c:v>
                </c:pt>
                <c:pt idx="731">
                  <c:v>43418.215277777781</c:v>
                </c:pt>
                <c:pt idx="732">
                  <c:v>43418.215972222228</c:v>
                </c:pt>
                <c:pt idx="733">
                  <c:v>43418.216666666667</c:v>
                </c:pt>
                <c:pt idx="734">
                  <c:v>43418.217361111114</c:v>
                </c:pt>
                <c:pt idx="735">
                  <c:v>43418.218055555561</c:v>
                </c:pt>
                <c:pt idx="736">
                  <c:v>43418.21875</c:v>
                </c:pt>
                <c:pt idx="737">
                  <c:v>43418.219444444447</c:v>
                </c:pt>
                <c:pt idx="738">
                  <c:v>43418.220138888893</c:v>
                </c:pt>
                <c:pt idx="739">
                  <c:v>43418.220833333333</c:v>
                </c:pt>
                <c:pt idx="740">
                  <c:v>43418.22152777778</c:v>
                </c:pt>
                <c:pt idx="741">
                  <c:v>43418.222222222226</c:v>
                </c:pt>
                <c:pt idx="742">
                  <c:v>43418.222916666666</c:v>
                </c:pt>
                <c:pt idx="743">
                  <c:v>43418.223611111112</c:v>
                </c:pt>
                <c:pt idx="744">
                  <c:v>43418.224305555559</c:v>
                </c:pt>
                <c:pt idx="745">
                  <c:v>43418.225000000006</c:v>
                </c:pt>
                <c:pt idx="746">
                  <c:v>43418.225694444445</c:v>
                </c:pt>
                <c:pt idx="747">
                  <c:v>43418.226388888892</c:v>
                </c:pt>
                <c:pt idx="748">
                  <c:v>43418.227083333339</c:v>
                </c:pt>
                <c:pt idx="749">
                  <c:v>43418.227777777778</c:v>
                </c:pt>
                <c:pt idx="750">
                  <c:v>43418.228472222225</c:v>
                </c:pt>
                <c:pt idx="751">
                  <c:v>43418.229166666672</c:v>
                </c:pt>
                <c:pt idx="752">
                  <c:v>43418.229861111111</c:v>
                </c:pt>
                <c:pt idx="753">
                  <c:v>43418.230555555558</c:v>
                </c:pt>
                <c:pt idx="754">
                  <c:v>43418.231250000004</c:v>
                </c:pt>
                <c:pt idx="755">
                  <c:v>43418.231944444444</c:v>
                </c:pt>
                <c:pt idx="756">
                  <c:v>43418.232638888891</c:v>
                </c:pt>
                <c:pt idx="757">
                  <c:v>43418.233333333337</c:v>
                </c:pt>
                <c:pt idx="758">
                  <c:v>43418.234027777777</c:v>
                </c:pt>
                <c:pt idx="759">
                  <c:v>43418.234722222223</c:v>
                </c:pt>
                <c:pt idx="760">
                  <c:v>43418.23541666667</c:v>
                </c:pt>
                <c:pt idx="761">
                  <c:v>43418.236111111117</c:v>
                </c:pt>
                <c:pt idx="762">
                  <c:v>43418.236805555556</c:v>
                </c:pt>
                <c:pt idx="763">
                  <c:v>43418.237500000003</c:v>
                </c:pt>
                <c:pt idx="764">
                  <c:v>43418.23819444445</c:v>
                </c:pt>
                <c:pt idx="765">
                  <c:v>43418.238888888889</c:v>
                </c:pt>
                <c:pt idx="766">
                  <c:v>43418.239583333336</c:v>
                </c:pt>
                <c:pt idx="767">
                  <c:v>43418.240277777782</c:v>
                </c:pt>
                <c:pt idx="768">
                  <c:v>43418.240972222222</c:v>
                </c:pt>
                <c:pt idx="769">
                  <c:v>43418.241666666669</c:v>
                </c:pt>
                <c:pt idx="770">
                  <c:v>43418.242361111115</c:v>
                </c:pt>
                <c:pt idx="771">
                  <c:v>43418.243055555555</c:v>
                </c:pt>
                <c:pt idx="772">
                  <c:v>43418.243750000001</c:v>
                </c:pt>
                <c:pt idx="773">
                  <c:v>43418.244444444448</c:v>
                </c:pt>
                <c:pt idx="774">
                  <c:v>43418.245138888895</c:v>
                </c:pt>
                <c:pt idx="775">
                  <c:v>43418.245833333334</c:v>
                </c:pt>
                <c:pt idx="776">
                  <c:v>43418.246527777781</c:v>
                </c:pt>
                <c:pt idx="777">
                  <c:v>43418.247222222228</c:v>
                </c:pt>
                <c:pt idx="778">
                  <c:v>43418.247916666667</c:v>
                </c:pt>
                <c:pt idx="779">
                  <c:v>43418.248611111114</c:v>
                </c:pt>
                <c:pt idx="780">
                  <c:v>43418.249305555561</c:v>
                </c:pt>
                <c:pt idx="781">
                  <c:v>43418.25</c:v>
                </c:pt>
                <c:pt idx="782">
                  <c:v>43418.250694444447</c:v>
                </c:pt>
                <c:pt idx="783">
                  <c:v>43418.251388888886</c:v>
                </c:pt>
                <c:pt idx="784">
                  <c:v>43418.252083333333</c:v>
                </c:pt>
                <c:pt idx="785">
                  <c:v>43418.25277777778</c:v>
                </c:pt>
                <c:pt idx="786">
                  <c:v>43418.253472222219</c:v>
                </c:pt>
                <c:pt idx="787">
                  <c:v>43418.254166666666</c:v>
                </c:pt>
                <c:pt idx="788">
                  <c:v>43418.254861111112</c:v>
                </c:pt>
                <c:pt idx="789">
                  <c:v>43418.255555555559</c:v>
                </c:pt>
                <c:pt idx="790">
                  <c:v>43418.256249999999</c:v>
                </c:pt>
                <c:pt idx="791">
                  <c:v>43418.256944444445</c:v>
                </c:pt>
                <c:pt idx="792">
                  <c:v>43418.257638888892</c:v>
                </c:pt>
                <c:pt idx="793">
                  <c:v>43418.258333333331</c:v>
                </c:pt>
                <c:pt idx="794">
                  <c:v>43418.259027777778</c:v>
                </c:pt>
                <c:pt idx="795">
                  <c:v>43418.259722222225</c:v>
                </c:pt>
                <c:pt idx="796">
                  <c:v>43418.260416666664</c:v>
                </c:pt>
                <c:pt idx="797">
                  <c:v>43418.261111111111</c:v>
                </c:pt>
                <c:pt idx="798">
                  <c:v>43418.261805555558</c:v>
                </c:pt>
                <c:pt idx="799">
                  <c:v>43418.262499999997</c:v>
                </c:pt>
                <c:pt idx="800">
                  <c:v>43418.263194444444</c:v>
                </c:pt>
                <c:pt idx="801">
                  <c:v>43418.263888888891</c:v>
                </c:pt>
                <c:pt idx="802">
                  <c:v>43418.26458333333</c:v>
                </c:pt>
                <c:pt idx="803">
                  <c:v>43418.265277777777</c:v>
                </c:pt>
                <c:pt idx="804">
                  <c:v>43418.265972222223</c:v>
                </c:pt>
                <c:pt idx="805">
                  <c:v>43418.26666666667</c:v>
                </c:pt>
                <c:pt idx="806">
                  <c:v>43418.267361111109</c:v>
                </c:pt>
                <c:pt idx="807">
                  <c:v>43418.268055555556</c:v>
                </c:pt>
                <c:pt idx="808">
                  <c:v>43418.268750000003</c:v>
                </c:pt>
                <c:pt idx="809">
                  <c:v>43418.269444444442</c:v>
                </c:pt>
                <c:pt idx="810">
                  <c:v>43418.270138888889</c:v>
                </c:pt>
                <c:pt idx="811">
                  <c:v>43418.270833333336</c:v>
                </c:pt>
                <c:pt idx="812">
                  <c:v>43418.271527777775</c:v>
                </c:pt>
                <c:pt idx="813">
                  <c:v>43418.272222222222</c:v>
                </c:pt>
                <c:pt idx="814">
                  <c:v>43418.272916666669</c:v>
                </c:pt>
                <c:pt idx="815">
                  <c:v>43418.273611111108</c:v>
                </c:pt>
                <c:pt idx="816">
                  <c:v>43418.274305555555</c:v>
                </c:pt>
                <c:pt idx="817">
                  <c:v>43418.275000000001</c:v>
                </c:pt>
                <c:pt idx="818">
                  <c:v>43418.275694444441</c:v>
                </c:pt>
                <c:pt idx="819">
                  <c:v>43418.276388888888</c:v>
                </c:pt>
                <c:pt idx="820">
                  <c:v>43418.277083333334</c:v>
                </c:pt>
                <c:pt idx="821">
                  <c:v>43418.277777777781</c:v>
                </c:pt>
                <c:pt idx="822">
                  <c:v>43418.27847222222</c:v>
                </c:pt>
                <c:pt idx="823">
                  <c:v>43418.279166666667</c:v>
                </c:pt>
                <c:pt idx="824">
                  <c:v>43418.279861111114</c:v>
                </c:pt>
                <c:pt idx="825">
                  <c:v>43418.280555555553</c:v>
                </c:pt>
                <c:pt idx="826">
                  <c:v>43418.28125</c:v>
                </c:pt>
                <c:pt idx="827">
                  <c:v>43418.281944444447</c:v>
                </c:pt>
                <c:pt idx="828">
                  <c:v>43418.282638888886</c:v>
                </c:pt>
                <c:pt idx="829">
                  <c:v>43418.283333333333</c:v>
                </c:pt>
                <c:pt idx="830">
                  <c:v>43418.28402777778</c:v>
                </c:pt>
                <c:pt idx="831">
                  <c:v>43418.284722222219</c:v>
                </c:pt>
                <c:pt idx="832">
                  <c:v>43418.285416666666</c:v>
                </c:pt>
                <c:pt idx="833">
                  <c:v>43418.286111111112</c:v>
                </c:pt>
                <c:pt idx="834">
                  <c:v>43418.286805555559</c:v>
                </c:pt>
                <c:pt idx="835">
                  <c:v>43418.287499999999</c:v>
                </c:pt>
                <c:pt idx="836">
                  <c:v>43418.288194444445</c:v>
                </c:pt>
                <c:pt idx="837">
                  <c:v>43418.288888888892</c:v>
                </c:pt>
                <c:pt idx="838">
                  <c:v>43418.289583333331</c:v>
                </c:pt>
                <c:pt idx="839">
                  <c:v>43418.290277777778</c:v>
                </c:pt>
                <c:pt idx="840">
                  <c:v>43418.290972222225</c:v>
                </c:pt>
                <c:pt idx="841">
                  <c:v>43418.291666666664</c:v>
                </c:pt>
                <c:pt idx="842">
                  <c:v>43418.292361111111</c:v>
                </c:pt>
                <c:pt idx="843">
                  <c:v>43418.29305555555</c:v>
                </c:pt>
                <c:pt idx="844">
                  <c:v>43418.293749999997</c:v>
                </c:pt>
                <c:pt idx="845">
                  <c:v>43418.294444444444</c:v>
                </c:pt>
                <c:pt idx="846">
                  <c:v>43418.295138888883</c:v>
                </c:pt>
                <c:pt idx="847">
                  <c:v>43418.29583333333</c:v>
                </c:pt>
                <c:pt idx="848">
                  <c:v>43418.296527777777</c:v>
                </c:pt>
                <c:pt idx="849">
                  <c:v>43418.297222222223</c:v>
                </c:pt>
                <c:pt idx="850">
                  <c:v>43418.297916666663</c:v>
                </c:pt>
                <c:pt idx="851">
                  <c:v>43418.298611111109</c:v>
                </c:pt>
                <c:pt idx="852">
                  <c:v>43418.299305555556</c:v>
                </c:pt>
                <c:pt idx="853">
                  <c:v>43418.299999999996</c:v>
                </c:pt>
                <c:pt idx="854">
                  <c:v>43418.300694444442</c:v>
                </c:pt>
                <c:pt idx="855">
                  <c:v>43418.301388888889</c:v>
                </c:pt>
                <c:pt idx="856">
                  <c:v>43418.302083333328</c:v>
                </c:pt>
                <c:pt idx="857">
                  <c:v>43418.302777777775</c:v>
                </c:pt>
                <c:pt idx="858">
                  <c:v>43418.303472222222</c:v>
                </c:pt>
                <c:pt idx="859">
                  <c:v>43418.304166666661</c:v>
                </c:pt>
                <c:pt idx="860">
                  <c:v>43418.304861111108</c:v>
                </c:pt>
                <c:pt idx="861">
                  <c:v>43418.305555555555</c:v>
                </c:pt>
                <c:pt idx="862">
                  <c:v>43418.306249999994</c:v>
                </c:pt>
                <c:pt idx="863">
                  <c:v>43418.306944444441</c:v>
                </c:pt>
                <c:pt idx="864">
                  <c:v>43418.307638888888</c:v>
                </c:pt>
                <c:pt idx="865">
                  <c:v>43418.308333333334</c:v>
                </c:pt>
                <c:pt idx="866">
                  <c:v>43418.309027777774</c:v>
                </c:pt>
                <c:pt idx="867">
                  <c:v>43418.30972222222</c:v>
                </c:pt>
                <c:pt idx="868">
                  <c:v>43418.310416666667</c:v>
                </c:pt>
                <c:pt idx="869">
                  <c:v>43418.311111111107</c:v>
                </c:pt>
                <c:pt idx="870">
                  <c:v>43418.311805555553</c:v>
                </c:pt>
                <c:pt idx="871">
                  <c:v>43418.3125</c:v>
                </c:pt>
                <c:pt idx="872">
                  <c:v>43418.313194444439</c:v>
                </c:pt>
                <c:pt idx="873">
                  <c:v>43418.313888888886</c:v>
                </c:pt>
                <c:pt idx="874">
                  <c:v>43418.314583333333</c:v>
                </c:pt>
                <c:pt idx="875">
                  <c:v>43418.315277777772</c:v>
                </c:pt>
                <c:pt idx="876">
                  <c:v>43418.315972222219</c:v>
                </c:pt>
                <c:pt idx="877">
                  <c:v>43418.316666666666</c:v>
                </c:pt>
                <c:pt idx="878">
                  <c:v>43418.317361111105</c:v>
                </c:pt>
                <c:pt idx="879">
                  <c:v>43418.318055555552</c:v>
                </c:pt>
                <c:pt idx="880">
                  <c:v>43418.318749999999</c:v>
                </c:pt>
                <c:pt idx="881">
                  <c:v>43418.319444444445</c:v>
                </c:pt>
                <c:pt idx="882">
                  <c:v>43418.320138888885</c:v>
                </c:pt>
                <c:pt idx="883">
                  <c:v>43418.320833333331</c:v>
                </c:pt>
                <c:pt idx="884">
                  <c:v>43418.321527777778</c:v>
                </c:pt>
                <c:pt idx="885">
                  <c:v>43418.322222222218</c:v>
                </c:pt>
                <c:pt idx="886">
                  <c:v>43418.322916666664</c:v>
                </c:pt>
                <c:pt idx="887">
                  <c:v>43418.323611111111</c:v>
                </c:pt>
                <c:pt idx="888">
                  <c:v>43418.32430555555</c:v>
                </c:pt>
                <c:pt idx="889">
                  <c:v>43418.324999999997</c:v>
                </c:pt>
                <c:pt idx="890">
                  <c:v>43418.325694444444</c:v>
                </c:pt>
                <c:pt idx="891">
                  <c:v>43418.326388888883</c:v>
                </c:pt>
                <c:pt idx="892">
                  <c:v>43418.32708333333</c:v>
                </c:pt>
                <c:pt idx="893">
                  <c:v>43418.327777777777</c:v>
                </c:pt>
                <c:pt idx="894">
                  <c:v>43418.328472222223</c:v>
                </c:pt>
                <c:pt idx="895">
                  <c:v>43418.329166666663</c:v>
                </c:pt>
                <c:pt idx="896">
                  <c:v>43418.329861111109</c:v>
                </c:pt>
                <c:pt idx="897">
                  <c:v>43418.330555555556</c:v>
                </c:pt>
                <c:pt idx="898">
                  <c:v>43418.331249999996</c:v>
                </c:pt>
                <c:pt idx="899">
                  <c:v>43418.331944444442</c:v>
                </c:pt>
                <c:pt idx="900">
                  <c:v>43418.332638888889</c:v>
                </c:pt>
                <c:pt idx="901">
                  <c:v>43418.333333333336</c:v>
                </c:pt>
                <c:pt idx="902">
                  <c:v>43418.334027777782</c:v>
                </c:pt>
                <c:pt idx="903">
                  <c:v>43418.334722222222</c:v>
                </c:pt>
                <c:pt idx="904">
                  <c:v>43418.335416666669</c:v>
                </c:pt>
                <c:pt idx="905">
                  <c:v>43418.336111111115</c:v>
                </c:pt>
                <c:pt idx="906">
                  <c:v>43418.336805555555</c:v>
                </c:pt>
                <c:pt idx="907">
                  <c:v>43418.337500000001</c:v>
                </c:pt>
                <c:pt idx="908">
                  <c:v>43418.338194444448</c:v>
                </c:pt>
                <c:pt idx="909">
                  <c:v>43418.338888888895</c:v>
                </c:pt>
                <c:pt idx="910">
                  <c:v>43418.339583333334</c:v>
                </c:pt>
                <c:pt idx="911">
                  <c:v>43418.340277777781</c:v>
                </c:pt>
                <c:pt idx="912">
                  <c:v>43418.340972222228</c:v>
                </c:pt>
                <c:pt idx="913">
                  <c:v>43418.341666666667</c:v>
                </c:pt>
                <c:pt idx="914">
                  <c:v>43418.342361111114</c:v>
                </c:pt>
                <c:pt idx="915">
                  <c:v>43418.343055555561</c:v>
                </c:pt>
                <c:pt idx="916">
                  <c:v>43418.34375</c:v>
                </c:pt>
                <c:pt idx="917">
                  <c:v>43418.344444444447</c:v>
                </c:pt>
                <c:pt idx="918">
                  <c:v>43418.345138888893</c:v>
                </c:pt>
                <c:pt idx="919">
                  <c:v>43418.345833333333</c:v>
                </c:pt>
                <c:pt idx="920">
                  <c:v>43418.34652777778</c:v>
                </c:pt>
                <c:pt idx="921">
                  <c:v>43418.347222222226</c:v>
                </c:pt>
                <c:pt idx="922">
                  <c:v>43418.347916666666</c:v>
                </c:pt>
                <c:pt idx="923">
                  <c:v>43418.348611111112</c:v>
                </c:pt>
                <c:pt idx="924">
                  <c:v>43418.349305555559</c:v>
                </c:pt>
                <c:pt idx="925">
                  <c:v>43418.350000000006</c:v>
                </c:pt>
                <c:pt idx="926">
                  <c:v>43418.350694444445</c:v>
                </c:pt>
                <c:pt idx="927">
                  <c:v>43418.351388888892</c:v>
                </c:pt>
                <c:pt idx="928">
                  <c:v>43418.352083333339</c:v>
                </c:pt>
                <c:pt idx="929">
                  <c:v>43418.352777777778</c:v>
                </c:pt>
                <c:pt idx="930">
                  <c:v>43418.353472222225</c:v>
                </c:pt>
                <c:pt idx="931">
                  <c:v>43418.354166666672</c:v>
                </c:pt>
                <c:pt idx="932">
                  <c:v>43418.354861111111</c:v>
                </c:pt>
                <c:pt idx="933">
                  <c:v>43418.355555555558</c:v>
                </c:pt>
                <c:pt idx="934">
                  <c:v>43418.356250000004</c:v>
                </c:pt>
                <c:pt idx="935">
                  <c:v>43418.356944444444</c:v>
                </c:pt>
                <c:pt idx="936">
                  <c:v>43418.357638888891</c:v>
                </c:pt>
                <c:pt idx="937">
                  <c:v>43418.358333333337</c:v>
                </c:pt>
                <c:pt idx="938">
                  <c:v>43418.359027777777</c:v>
                </c:pt>
                <c:pt idx="939">
                  <c:v>43418.359722222223</c:v>
                </c:pt>
                <c:pt idx="940">
                  <c:v>43418.36041666667</c:v>
                </c:pt>
                <c:pt idx="941">
                  <c:v>43418.361111111117</c:v>
                </c:pt>
                <c:pt idx="942">
                  <c:v>43418.361805555556</c:v>
                </c:pt>
                <c:pt idx="943">
                  <c:v>43418.362500000003</c:v>
                </c:pt>
                <c:pt idx="944">
                  <c:v>43418.36319444445</c:v>
                </c:pt>
                <c:pt idx="945">
                  <c:v>43418.363888888889</c:v>
                </c:pt>
                <c:pt idx="946">
                  <c:v>43418.364583333336</c:v>
                </c:pt>
                <c:pt idx="947">
                  <c:v>43418.365277777782</c:v>
                </c:pt>
                <c:pt idx="948">
                  <c:v>43418.365972222222</c:v>
                </c:pt>
                <c:pt idx="949">
                  <c:v>43418.366666666669</c:v>
                </c:pt>
                <c:pt idx="950">
                  <c:v>43418.367361111115</c:v>
                </c:pt>
                <c:pt idx="951">
                  <c:v>43418.368055555555</c:v>
                </c:pt>
                <c:pt idx="952">
                  <c:v>43418.368750000001</c:v>
                </c:pt>
                <c:pt idx="953">
                  <c:v>43418.369444444448</c:v>
                </c:pt>
                <c:pt idx="954">
                  <c:v>43418.370138888895</c:v>
                </c:pt>
                <c:pt idx="955">
                  <c:v>43418.370833333334</c:v>
                </c:pt>
                <c:pt idx="956">
                  <c:v>43418.371527777781</c:v>
                </c:pt>
                <c:pt idx="957">
                  <c:v>43418.372222222228</c:v>
                </c:pt>
                <c:pt idx="958">
                  <c:v>43418.372916666667</c:v>
                </c:pt>
                <c:pt idx="959">
                  <c:v>43418.373611111114</c:v>
                </c:pt>
                <c:pt idx="960">
                  <c:v>43418.374305555561</c:v>
                </c:pt>
                <c:pt idx="961">
                  <c:v>43418.375</c:v>
                </c:pt>
                <c:pt idx="962">
                  <c:v>43418.375694444447</c:v>
                </c:pt>
                <c:pt idx="963">
                  <c:v>43418.376388888886</c:v>
                </c:pt>
                <c:pt idx="964">
                  <c:v>43418.377083333333</c:v>
                </c:pt>
                <c:pt idx="965">
                  <c:v>43418.37777777778</c:v>
                </c:pt>
                <c:pt idx="966">
                  <c:v>43418.378472222219</c:v>
                </c:pt>
                <c:pt idx="967">
                  <c:v>43418.379166666666</c:v>
                </c:pt>
                <c:pt idx="968">
                  <c:v>43418.379861111112</c:v>
                </c:pt>
                <c:pt idx="969">
                  <c:v>43418.380555555559</c:v>
                </c:pt>
                <c:pt idx="970">
                  <c:v>43418.381249999999</c:v>
                </c:pt>
                <c:pt idx="971">
                  <c:v>43418.381944444445</c:v>
                </c:pt>
                <c:pt idx="972">
                  <c:v>43418.382638888892</c:v>
                </c:pt>
                <c:pt idx="973">
                  <c:v>43418.383333333331</c:v>
                </c:pt>
                <c:pt idx="974">
                  <c:v>43418.384027777778</c:v>
                </c:pt>
                <c:pt idx="975">
                  <c:v>43418.384722222225</c:v>
                </c:pt>
                <c:pt idx="976">
                  <c:v>43418.385416666664</c:v>
                </c:pt>
                <c:pt idx="977">
                  <c:v>43418.386111111111</c:v>
                </c:pt>
                <c:pt idx="978">
                  <c:v>43418.386805555558</c:v>
                </c:pt>
                <c:pt idx="979">
                  <c:v>43418.387499999997</c:v>
                </c:pt>
                <c:pt idx="980">
                  <c:v>43418.388194444444</c:v>
                </c:pt>
                <c:pt idx="981">
                  <c:v>43418.388888888891</c:v>
                </c:pt>
                <c:pt idx="982">
                  <c:v>43418.38958333333</c:v>
                </c:pt>
                <c:pt idx="983">
                  <c:v>43418.390277777777</c:v>
                </c:pt>
                <c:pt idx="984">
                  <c:v>43418.390972222223</c:v>
                </c:pt>
                <c:pt idx="985">
                  <c:v>43418.39166666667</c:v>
                </c:pt>
                <c:pt idx="986">
                  <c:v>43418.392361111109</c:v>
                </c:pt>
                <c:pt idx="987">
                  <c:v>43418.393055555556</c:v>
                </c:pt>
                <c:pt idx="988">
                  <c:v>43418.393750000003</c:v>
                </c:pt>
                <c:pt idx="989">
                  <c:v>43418.394444444442</c:v>
                </c:pt>
                <c:pt idx="990">
                  <c:v>43418.395138888889</c:v>
                </c:pt>
                <c:pt idx="991">
                  <c:v>43418.395833333336</c:v>
                </c:pt>
                <c:pt idx="992">
                  <c:v>43418.396527777775</c:v>
                </c:pt>
                <c:pt idx="993">
                  <c:v>43418.397222222222</c:v>
                </c:pt>
                <c:pt idx="994">
                  <c:v>43418.397916666669</c:v>
                </c:pt>
                <c:pt idx="995">
                  <c:v>43418.398611111108</c:v>
                </c:pt>
                <c:pt idx="996">
                  <c:v>43418.399305555555</c:v>
                </c:pt>
                <c:pt idx="997">
                  <c:v>43418.400000000001</c:v>
                </c:pt>
                <c:pt idx="998">
                  <c:v>43418.400694444441</c:v>
                </c:pt>
                <c:pt idx="999">
                  <c:v>43418.401388888888</c:v>
                </c:pt>
                <c:pt idx="1000">
                  <c:v>43418.402083333334</c:v>
                </c:pt>
                <c:pt idx="1001">
                  <c:v>43418.402777777781</c:v>
                </c:pt>
                <c:pt idx="1002">
                  <c:v>43418.40347222222</c:v>
                </c:pt>
                <c:pt idx="1003">
                  <c:v>43418.404166666667</c:v>
                </c:pt>
                <c:pt idx="1004">
                  <c:v>43418.404861111114</c:v>
                </c:pt>
                <c:pt idx="1005">
                  <c:v>43418.405555555553</c:v>
                </c:pt>
                <c:pt idx="1006">
                  <c:v>43418.40625</c:v>
                </c:pt>
                <c:pt idx="1007">
                  <c:v>43418.406944444447</c:v>
                </c:pt>
                <c:pt idx="1008">
                  <c:v>43418.407638888886</c:v>
                </c:pt>
                <c:pt idx="1009">
                  <c:v>43418.408333333333</c:v>
                </c:pt>
                <c:pt idx="1010">
                  <c:v>43418.40902777778</c:v>
                </c:pt>
                <c:pt idx="1011">
                  <c:v>43418.409722222219</c:v>
                </c:pt>
                <c:pt idx="1012">
                  <c:v>43418.410416666666</c:v>
                </c:pt>
                <c:pt idx="1013">
                  <c:v>43418.411111111112</c:v>
                </c:pt>
                <c:pt idx="1014">
                  <c:v>43418.411805555559</c:v>
                </c:pt>
                <c:pt idx="1015">
                  <c:v>43418.412499999999</c:v>
                </c:pt>
                <c:pt idx="1016">
                  <c:v>43418.413194444445</c:v>
                </c:pt>
                <c:pt idx="1017">
                  <c:v>43418.413888888892</c:v>
                </c:pt>
                <c:pt idx="1018">
                  <c:v>43418.414583333331</c:v>
                </c:pt>
                <c:pt idx="1019">
                  <c:v>43418.415277777778</c:v>
                </c:pt>
                <c:pt idx="1020">
                  <c:v>43418.415972222225</c:v>
                </c:pt>
                <c:pt idx="1021">
                  <c:v>43418.416666666664</c:v>
                </c:pt>
                <c:pt idx="1022">
                  <c:v>43418.417361111111</c:v>
                </c:pt>
                <c:pt idx="1023">
                  <c:v>43418.41805555555</c:v>
                </c:pt>
                <c:pt idx="1024">
                  <c:v>43418.418749999997</c:v>
                </c:pt>
                <c:pt idx="1025">
                  <c:v>43418.419444444444</c:v>
                </c:pt>
                <c:pt idx="1026">
                  <c:v>43418.420138888883</c:v>
                </c:pt>
                <c:pt idx="1027">
                  <c:v>43418.42083333333</c:v>
                </c:pt>
                <c:pt idx="1028">
                  <c:v>43418.421527777777</c:v>
                </c:pt>
                <c:pt idx="1029">
                  <c:v>43418.422222222223</c:v>
                </c:pt>
                <c:pt idx="1030">
                  <c:v>43418.422916666663</c:v>
                </c:pt>
                <c:pt idx="1031">
                  <c:v>43418.423611111109</c:v>
                </c:pt>
                <c:pt idx="1032">
                  <c:v>43418.424305555556</c:v>
                </c:pt>
                <c:pt idx="1033">
                  <c:v>43418.424999999996</c:v>
                </c:pt>
                <c:pt idx="1034">
                  <c:v>43418.425694444442</c:v>
                </c:pt>
                <c:pt idx="1035">
                  <c:v>43418.426388888889</c:v>
                </c:pt>
                <c:pt idx="1036">
                  <c:v>43418.427083333328</c:v>
                </c:pt>
                <c:pt idx="1037">
                  <c:v>43418.427777777775</c:v>
                </c:pt>
                <c:pt idx="1038">
                  <c:v>43418.428472222222</c:v>
                </c:pt>
                <c:pt idx="1039">
                  <c:v>43418.429166666661</c:v>
                </c:pt>
                <c:pt idx="1040">
                  <c:v>43418.429861111108</c:v>
                </c:pt>
                <c:pt idx="1041">
                  <c:v>43418.430555555555</c:v>
                </c:pt>
                <c:pt idx="1042">
                  <c:v>43418.431249999994</c:v>
                </c:pt>
                <c:pt idx="1043">
                  <c:v>43418.431944444441</c:v>
                </c:pt>
                <c:pt idx="1044">
                  <c:v>43418.432638888888</c:v>
                </c:pt>
                <c:pt idx="1045">
                  <c:v>43418.433333333334</c:v>
                </c:pt>
                <c:pt idx="1046">
                  <c:v>43418.434027777774</c:v>
                </c:pt>
                <c:pt idx="1047">
                  <c:v>43418.43472222222</c:v>
                </c:pt>
                <c:pt idx="1048">
                  <c:v>43418.435416666667</c:v>
                </c:pt>
                <c:pt idx="1049">
                  <c:v>43418.436111111107</c:v>
                </c:pt>
                <c:pt idx="1050">
                  <c:v>43418.436805555553</c:v>
                </c:pt>
                <c:pt idx="1051">
                  <c:v>43418.4375</c:v>
                </c:pt>
                <c:pt idx="1052">
                  <c:v>43418.438194444439</c:v>
                </c:pt>
                <c:pt idx="1053">
                  <c:v>43418.438888888886</c:v>
                </c:pt>
                <c:pt idx="1054">
                  <c:v>43418.439583333333</c:v>
                </c:pt>
                <c:pt idx="1055">
                  <c:v>43418.440277777772</c:v>
                </c:pt>
                <c:pt idx="1056">
                  <c:v>43418.440972222219</c:v>
                </c:pt>
                <c:pt idx="1057">
                  <c:v>43418.441666666666</c:v>
                </c:pt>
                <c:pt idx="1058">
                  <c:v>43418.442361111105</c:v>
                </c:pt>
                <c:pt idx="1059">
                  <c:v>43418.443055555552</c:v>
                </c:pt>
                <c:pt idx="1060">
                  <c:v>43418.443749999999</c:v>
                </c:pt>
                <c:pt idx="1061">
                  <c:v>43418.444444444445</c:v>
                </c:pt>
                <c:pt idx="1062">
                  <c:v>43418.445138888885</c:v>
                </c:pt>
                <c:pt idx="1063">
                  <c:v>43418.445833333331</c:v>
                </c:pt>
                <c:pt idx="1064">
                  <c:v>43418.446527777778</c:v>
                </c:pt>
                <c:pt idx="1065">
                  <c:v>43418.447222222218</c:v>
                </c:pt>
                <c:pt idx="1066">
                  <c:v>43418.447916666664</c:v>
                </c:pt>
                <c:pt idx="1067">
                  <c:v>43418.448611111111</c:v>
                </c:pt>
                <c:pt idx="1068">
                  <c:v>43418.44930555555</c:v>
                </c:pt>
                <c:pt idx="1069">
                  <c:v>43418.45</c:v>
                </c:pt>
                <c:pt idx="1070">
                  <c:v>43418.450694444444</c:v>
                </c:pt>
                <c:pt idx="1071">
                  <c:v>43418.451388888883</c:v>
                </c:pt>
                <c:pt idx="1072">
                  <c:v>43418.45208333333</c:v>
                </c:pt>
                <c:pt idx="1073">
                  <c:v>43418.452777777777</c:v>
                </c:pt>
                <c:pt idx="1074">
                  <c:v>43418.453472222223</c:v>
                </c:pt>
                <c:pt idx="1075">
                  <c:v>43418.454166666663</c:v>
                </c:pt>
                <c:pt idx="1076">
                  <c:v>43418.454861111109</c:v>
                </c:pt>
                <c:pt idx="1077">
                  <c:v>43418.455555555556</c:v>
                </c:pt>
                <c:pt idx="1078">
                  <c:v>43418.456249999996</c:v>
                </c:pt>
                <c:pt idx="1079">
                  <c:v>43418.456944444442</c:v>
                </c:pt>
                <c:pt idx="1080">
                  <c:v>43418.457638888889</c:v>
                </c:pt>
                <c:pt idx="1081">
                  <c:v>43418.458333333336</c:v>
                </c:pt>
                <c:pt idx="1082">
                  <c:v>43418.459027777782</c:v>
                </c:pt>
                <c:pt idx="1083">
                  <c:v>43418.459722222222</c:v>
                </c:pt>
                <c:pt idx="1084">
                  <c:v>43418.460416666669</c:v>
                </c:pt>
                <c:pt idx="1085">
                  <c:v>43418.461111111115</c:v>
                </c:pt>
                <c:pt idx="1086">
                  <c:v>43418.461805555555</c:v>
                </c:pt>
                <c:pt idx="1087">
                  <c:v>43418.462500000001</c:v>
                </c:pt>
                <c:pt idx="1088">
                  <c:v>43418.463194444448</c:v>
                </c:pt>
                <c:pt idx="1089">
                  <c:v>43418.463888888895</c:v>
                </c:pt>
                <c:pt idx="1090">
                  <c:v>43418.464583333334</c:v>
                </c:pt>
                <c:pt idx="1091">
                  <c:v>43418.465277777781</c:v>
                </c:pt>
                <c:pt idx="1092">
                  <c:v>43418.465972222228</c:v>
                </c:pt>
                <c:pt idx="1093">
                  <c:v>43418.466666666667</c:v>
                </c:pt>
                <c:pt idx="1094">
                  <c:v>43418.467361111114</c:v>
                </c:pt>
                <c:pt idx="1095">
                  <c:v>43418.468055555561</c:v>
                </c:pt>
                <c:pt idx="1096">
                  <c:v>43418.46875</c:v>
                </c:pt>
                <c:pt idx="1097">
                  <c:v>43418.469444444447</c:v>
                </c:pt>
                <c:pt idx="1098">
                  <c:v>43418.470138888893</c:v>
                </c:pt>
                <c:pt idx="1099">
                  <c:v>43418.470833333333</c:v>
                </c:pt>
                <c:pt idx="1100">
                  <c:v>43418.47152777778</c:v>
                </c:pt>
                <c:pt idx="1101">
                  <c:v>43418.472222222226</c:v>
                </c:pt>
                <c:pt idx="1102">
                  <c:v>43418.472916666666</c:v>
                </c:pt>
                <c:pt idx="1103">
                  <c:v>43418.473611111112</c:v>
                </c:pt>
                <c:pt idx="1104">
                  <c:v>43418.474305555559</c:v>
                </c:pt>
                <c:pt idx="1105">
                  <c:v>43418.475000000006</c:v>
                </c:pt>
                <c:pt idx="1106">
                  <c:v>43418.475694444445</c:v>
                </c:pt>
                <c:pt idx="1107">
                  <c:v>43418.476388888892</c:v>
                </c:pt>
                <c:pt idx="1108">
                  <c:v>43418.477083333339</c:v>
                </c:pt>
                <c:pt idx="1109">
                  <c:v>43418.477777777778</c:v>
                </c:pt>
                <c:pt idx="1110">
                  <c:v>43418.478472222225</c:v>
                </c:pt>
                <c:pt idx="1111">
                  <c:v>43418.479166666672</c:v>
                </c:pt>
                <c:pt idx="1112">
                  <c:v>43418.479861111111</c:v>
                </c:pt>
                <c:pt idx="1113">
                  <c:v>43418.480555555558</c:v>
                </c:pt>
                <c:pt idx="1114">
                  <c:v>43418.481250000004</c:v>
                </c:pt>
                <c:pt idx="1115">
                  <c:v>43418.481944444444</c:v>
                </c:pt>
                <c:pt idx="1116">
                  <c:v>43418.482638888891</c:v>
                </c:pt>
                <c:pt idx="1117">
                  <c:v>43418.483333333337</c:v>
                </c:pt>
                <c:pt idx="1118">
                  <c:v>43418.484027777777</c:v>
                </c:pt>
                <c:pt idx="1119">
                  <c:v>43418.484722222223</c:v>
                </c:pt>
                <c:pt idx="1120">
                  <c:v>43418.48541666667</c:v>
                </c:pt>
                <c:pt idx="1121">
                  <c:v>43418.486111111117</c:v>
                </c:pt>
                <c:pt idx="1122">
                  <c:v>43418.486805555556</c:v>
                </c:pt>
                <c:pt idx="1123">
                  <c:v>43418.487500000003</c:v>
                </c:pt>
                <c:pt idx="1124">
                  <c:v>43418.48819444445</c:v>
                </c:pt>
                <c:pt idx="1125">
                  <c:v>43418.488888888889</c:v>
                </c:pt>
                <c:pt idx="1126">
                  <c:v>43418.489583333336</c:v>
                </c:pt>
                <c:pt idx="1127">
                  <c:v>43418.490277777782</c:v>
                </c:pt>
                <c:pt idx="1128">
                  <c:v>43418.490972222222</c:v>
                </c:pt>
                <c:pt idx="1129">
                  <c:v>43418.491666666669</c:v>
                </c:pt>
                <c:pt idx="1130">
                  <c:v>43418.492361111115</c:v>
                </c:pt>
                <c:pt idx="1131">
                  <c:v>43418.493055555555</c:v>
                </c:pt>
                <c:pt idx="1132">
                  <c:v>43418.493750000001</c:v>
                </c:pt>
                <c:pt idx="1133">
                  <c:v>43418.494444444448</c:v>
                </c:pt>
                <c:pt idx="1134">
                  <c:v>43418.495138888895</c:v>
                </c:pt>
                <c:pt idx="1135">
                  <c:v>43418.495833333334</c:v>
                </c:pt>
                <c:pt idx="1136">
                  <c:v>43418.496527777781</c:v>
                </c:pt>
                <c:pt idx="1137">
                  <c:v>43418.497222222228</c:v>
                </c:pt>
                <c:pt idx="1138">
                  <c:v>43418.497916666667</c:v>
                </c:pt>
                <c:pt idx="1139">
                  <c:v>43418.498611111114</c:v>
                </c:pt>
                <c:pt idx="1140">
                  <c:v>43418.499305555561</c:v>
                </c:pt>
                <c:pt idx="1141">
                  <c:v>43418.5</c:v>
                </c:pt>
                <c:pt idx="1142">
                  <c:v>43418.500694444447</c:v>
                </c:pt>
                <c:pt idx="1143">
                  <c:v>43418.501388888886</c:v>
                </c:pt>
                <c:pt idx="1144">
                  <c:v>43418.502083333333</c:v>
                </c:pt>
                <c:pt idx="1145">
                  <c:v>43418.50277777778</c:v>
                </c:pt>
                <c:pt idx="1146">
                  <c:v>43418.503472222219</c:v>
                </c:pt>
                <c:pt idx="1147">
                  <c:v>43418.504166666666</c:v>
                </c:pt>
                <c:pt idx="1148">
                  <c:v>43418.504861111112</c:v>
                </c:pt>
                <c:pt idx="1149">
                  <c:v>43418.505555555559</c:v>
                </c:pt>
                <c:pt idx="1150">
                  <c:v>43418.506249999999</c:v>
                </c:pt>
                <c:pt idx="1151">
                  <c:v>43418.506944444445</c:v>
                </c:pt>
                <c:pt idx="1152">
                  <c:v>43418.507638888892</c:v>
                </c:pt>
                <c:pt idx="1153">
                  <c:v>43418.508333333331</c:v>
                </c:pt>
                <c:pt idx="1154">
                  <c:v>43418.509027777778</c:v>
                </c:pt>
                <c:pt idx="1155">
                  <c:v>43418.509722222225</c:v>
                </c:pt>
                <c:pt idx="1156">
                  <c:v>43418.510416666664</c:v>
                </c:pt>
                <c:pt idx="1157">
                  <c:v>43418.511111111111</c:v>
                </c:pt>
                <c:pt idx="1158">
                  <c:v>43418.511805555558</c:v>
                </c:pt>
                <c:pt idx="1159">
                  <c:v>43418.512499999997</c:v>
                </c:pt>
                <c:pt idx="1160">
                  <c:v>43418.513194444444</c:v>
                </c:pt>
                <c:pt idx="1161">
                  <c:v>43418.513888888891</c:v>
                </c:pt>
                <c:pt idx="1162">
                  <c:v>43418.51458333333</c:v>
                </c:pt>
                <c:pt idx="1163">
                  <c:v>43418.515277777777</c:v>
                </c:pt>
                <c:pt idx="1164">
                  <c:v>43418.515972222223</c:v>
                </c:pt>
                <c:pt idx="1165">
                  <c:v>43418.51666666667</c:v>
                </c:pt>
                <c:pt idx="1166">
                  <c:v>43418.517361111109</c:v>
                </c:pt>
                <c:pt idx="1167">
                  <c:v>43418.518055555556</c:v>
                </c:pt>
                <c:pt idx="1168">
                  <c:v>43418.518750000003</c:v>
                </c:pt>
                <c:pt idx="1169">
                  <c:v>43418.519444444442</c:v>
                </c:pt>
                <c:pt idx="1170">
                  <c:v>43418.520138888889</c:v>
                </c:pt>
                <c:pt idx="1171">
                  <c:v>43418.520833333336</c:v>
                </c:pt>
                <c:pt idx="1172">
                  <c:v>43418.521527777775</c:v>
                </c:pt>
                <c:pt idx="1173">
                  <c:v>43418.522222222222</c:v>
                </c:pt>
                <c:pt idx="1174">
                  <c:v>43418.522916666669</c:v>
                </c:pt>
                <c:pt idx="1175">
                  <c:v>43418.523611111108</c:v>
                </c:pt>
                <c:pt idx="1176">
                  <c:v>43418.524305555555</c:v>
                </c:pt>
                <c:pt idx="1177">
                  <c:v>43418.525000000001</c:v>
                </c:pt>
                <c:pt idx="1178">
                  <c:v>43418.525694444441</c:v>
                </c:pt>
                <c:pt idx="1179">
                  <c:v>43418.526388888888</c:v>
                </c:pt>
                <c:pt idx="1180">
                  <c:v>43418.527083333334</c:v>
                </c:pt>
                <c:pt idx="1181">
                  <c:v>43418.527777777781</c:v>
                </c:pt>
                <c:pt idx="1182">
                  <c:v>43418.52847222222</c:v>
                </c:pt>
                <c:pt idx="1183">
                  <c:v>43418.529166666667</c:v>
                </c:pt>
                <c:pt idx="1184">
                  <c:v>43418.529861111114</c:v>
                </c:pt>
                <c:pt idx="1185">
                  <c:v>43418.530555555553</c:v>
                </c:pt>
                <c:pt idx="1186">
                  <c:v>43418.53125</c:v>
                </c:pt>
                <c:pt idx="1187">
                  <c:v>43418.531944444447</c:v>
                </c:pt>
                <c:pt idx="1188">
                  <c:v>43418.532638888886</c:v>
                </c:pt>
                <c:pt idx="1189">
                  <c:v>43418.533333333333</c:v>
                </c:pt>
                <c:pt idx="1190">
                  <c:v>43418.53402777778</c:v>
                </c:pt>
                <c:pt idx="1191">
                  <c:v>43418.534722222219</c:v>
                </c:pt>
                <c:pt idx="1192">
                  <c:v>43418.535416666666</c:v>
                </c:pt>
                <c:pt idx="1193">
                  <c:v>43418.536111111112</c:v>
                </c:pt>
                <c:pt idx="1194">
                  <c:v>43418.536805555559</c:v>
                </c:pt>
                <c:pt idx="1195">
                  <c:v>43418.537499999999</c:v>
                </c:pt>
                <c:pt idx="1196">
                  <c:v>43418.538194444445</c:v>
                </c:pt>
                <c:pt idx="1197">
                  <c:v>43418.538888888892</c:v>
                </c:pt>
                <c:pt idx="1198">
                  <c:v>43418.539583333331</c:v>
                </c:pt>
                <c:pt idx="1199">
                  <c:v>43418.540277777778</c:v>
                </c:pt>
                <c:pt idx="1200">
                  <c:v>43418.540972222225</c:v>
                </c:pt>
                <c:pt idx="1201">
                  <c:v>43418.541666666664</c:v>
                </c:pt>
                <c:pt idx="1202">
                  <c:v>43418.542361111111</c:v>
                </c:pt>
                <c:pt idx="1203">
                  <c:v>43418.54305555555</c:v>
                </c:pt>
                <c:pt idx="1204">
                  <c:v>43418.543749999997</c:v>
                </c:pt>
                <c:pt idx="1205">
                  <c:v>43418.544444444444</c:v>
                </c:pt>
                <c:pt idx="1206">
                  <c:v>43418.545138888883</c:v>
                </c:pt>
                <c:pt idx="1207">
                  <c:v>43418.54583333333</c:v>
                </c:pt>
                <c:pt idx="1208">
                  <c:v>43418.546527777777</c:v>
                </c:pt>
                <c:pt idx="1209">
                  <c:v>43418.547222222223</c:v>
                </c:pt>
                <c:pt idx="1210">
                  <c:v>43418.547916666663</c:v>
                </c:pt>
                <c:pt idx="1211">
                  <c:v>43418.548611111109</c:v>
                </c:pt>
                <c:pt idx="1212">
                  <c:v>43418.549305555556</c:v>
                </c:pt>
                <c:pt idx="1213">
                  <c:v>43418.549999999996</c:v>
                </c:pt>
                <c:pt idx="1214">
                  <c:v>43418.550694444442</c:v>
                </c:pt>
                <c:pt idx="1215">
                  <c:v>43418.551388888889</c:v>
                </c:pt>
                <c:pt idx="1216">
                  <c:v>43418.552083333328</c:v>
                </c:pt>
                <c:pt idx="1217">
                  <c:v>43418.552777777775</c:v>
                </c:pt>
                <c:pt idx="1218">
                  <c:v>43418.553472222222</c:v>
                </c:pt>
                <c:pt idx="1219">
                  <c:v>43418.554166666661</c:v>
                </c:pt>
                <c:pt idx="1220">
                  <c:v>43418.554861111108</c:v>
                </c:pt>
                <c:pt idx="1221">
                  <c:v>43418.555555555555</c:v>
                </c:pt>
                <c:pt idx="1222">
                  <c:v>43418.556249999994</c:v>
                </c:pt>
                <c:pt idx="1223">
                  <c:v>43418.556944444441</c:v>
                </c:pt>
                <c:pt idx="1224">
                  <c:v>43418.557638888888</c:v>
                </c:pt>
                <c:pt idx="1225">
                  <c:v>43418.558333333334</c:v>
                </c:pt>
                <c:pt idx="1226">
                  <c:v>43418.559027777774</c:v>
                </c:pt>
                <c:pt idx="1227">
                  <c:v>43418.55972222222</c:v>
                </c:pt>
                <c:pt idx="1228">
                  <c:v>43418.560416666667</c:v>
                </c:pt>
                <c:pt idx="1229">
                  <c:v>43418.561111111107</c:v>
                </c:pt>
                <c:pt idx="1230">
                  <c:v>43418.561805555553</c:v>
                </c:pt>
                <c:pt idx="1231">
                  <c:v>43418.5625</c:v>
                </c:pt>
                <c:pt idx="1232">
                  <c:v>43418.563194444439</c:v>
                </c:pt>
                <c:pt idx="1233">
                  <c:v>43418.563888888886</c:v>
                </c:pt>
                <c:pt idx="1234">
                  <c:v>43418.564583333333</c:v>
                </c:pt>
                <c:pt idx="1235">
                  <c:v>43418.565277777772</c:v>
                </c:pt>
                <c:pt idx="1236">
                  <c:v>43418.565972222219</c:v>
                </c:pt>
                <c:pt idx="1237">
                  <c:v>43418.566666666666</c:v>
                </c:pt>
                <c:pt idx="1238">
                  <c:v>43418.567361111105</c:v>
                </c:pt>
                <c:pt idx="1239">
                  <c:v>43418.568055555552</c:v>
                </c:pt>
                <c:pt idx="1240">
                  <c:v>43418.568749999999</c:v>
                </c:pt>
                <c:pt idx="1241">
                  <c:v>43418.569444444445</c:v>
                </c:pt>
                <c:pt idx="1242">
                  <c:v>43418.570138888885</c:v>
                </c:pt>
                <c:pt idx="1243">
                  <c:v>43418.570833333331</c:v>
                </c:pt>
                <c:pt idx="1244">
                  <c:v>43418.571527777778</c:v>
                </c:pt>
                <c:pt idx="1245">
                  <c:v>43418.572222222218</c:v>
                </c:pt>
                <c:pt idx="1246">
                  <c:v>43418.572916666664</c:v>
                </c:pt>
                <c:pt idx="1247">
                  <c:v>43418.573611111111</c:v>
                </c:pt>
                <c:pt idx="1248">
                  <c:v>43418.57430555555</c:v>
                </c:pt>
                <c:pt idx="1249">
                  <c:v>43418.574999999997</c:v>
                </c:pt>
                <c:pt idx="1250">
                  <c:v>43418.575694444444</c:v>
                </c:pt>
                <c:pt idx="1251">
                  <c:v>43418.576388888883</c:v>
                </c:pt>
                <c:pt idx="1252">
                  <c:v>43418.57708333333</c:v>
                </c:pt>
                <c:pt idx="1253">
                  <c:v>43418.577777777777</c:v>
                </c:pt>
                <c:pt idx="1254">
                  <c:v>43418.578472222223</c:v>
                </c:pt>
                <c:pt idx="1255">
                  <c:v>43418.579166666663</c:v>
                </c:pt>
                <c:pt idx="1256">
                  <c:v>43418.579861111109</c:v>
                </c:pt>
                <c:pt idx="1257">
                  <c:v>43418.580555555556</c:v>
                </c:pt>
                <c:pt idx="1258">
                  <c:v>43418.581249999996</c:v>
                </c:pt>
                <c:pt idx="1259">
                  <c:v>43418.581944444442</c:v>
                </c:pt>
                <c:pt idx="1260">
                  <c:v>43418.582638888889</c:v>
                </c:pt>
                <c:pt idx="1261">
                  <c:v>43418.583333333336</c:v>
                </c:pt>
                <c:pt idx="1262">
                  <c:v>43418.584027777782</c:v>
                </c:pt>
                <c:pt idx="1263">
                  <c:v>43418.584722222222</c:v>
                </c:pt>
                <c:pt idx="1264">
                  <c:v>43418.585416666669</c:v>
                </c:pt>
                <c:pt idx="1265">
                  <c:v>43418.586111111115</c:v>
                </c:pt>
                <c:pt idx="1266">
                  <c:v>43418.586805555555</c:v>
                </c:pt>
                <c:pt idx="1267">
                  <c:v>43418.587500000001</c:v>
                </c:pt>
                <c:pt idx="1268">
                  <c:v>43418.588194444448</c:v>
                </c:pt>
                <c:pt idx="1269">
                  <c:v>43418.588888888895</c:v>
                </c:pt>
                <c:pt idx="1270">
                  <c:v>43418.589583333334</c:v>
                </c:pt>
                <c:pt idx="1271">
                  <c:v>43418.590277777781</c:v>
                </c:pt>
                <c:pt idx="1272">
                  <c:v>43418.590972222228</c:v>
                </c:pt>
                <c:pt idx="1273">
                  <c:v>43418.591666666667</c:v>
                </c:pt>
                <c:pt idx="1274">
                  <c:v>43418.592361111114</c:v>
                </c:pt>
                <c:pt idx="1275">
                  <c:v>43418.593055555561</c:v>
                </c:pt>
                <c:pt idx="1276">
                  <c:v>43418.59375</c:v>
                </c:pt>
                <c:pt idx="1277">
                  <c:v>43418.594444444447</c:v>
                </c:pt>
                <c:pt idx="1278">
                  <c:v>43418.595138888893</c:v>
                </c:pt>
                <c:pt idx="1279">
                  <c:v>43418.595833333333</c:v>
                </c:pt>
                <c:pt idx="1280">
                  <c:v>43418.59652777778</c:v>
                </c:pt>
                <c:pt idx="1281">
                  <c:v>43418.597222222226</c:v>
                </c:pt>
                <c:pt idx="1282">
                  <c:v>43418.597916666666</c:v>
                </c:pt>
                <c:pt idx="1283">
                  <c:v>43418.598611111112</c:v>
                </c:pt>
                <c:pt idx="1284">
                  <c:v>43418.599305555559</c:v>
                </c:pt>
                <c:pt idx="1285">
                  <c:v>43418.600000000006</c:v>
                </c:pt>
                <c:pt idx="1286">
                  <c:v>43418.600694444445</c:v>
                </c:pt>
                <c:pt idx="1287">
                  <c:v>43418.601388888892</c:v>
                </c:pt>
                <c:pt idx="1288">
                  <c:v>43418.602083333339</c:v>
                </c:pt>
                <c:pt idx="1289">
                  <c:v>43418.602777777778</c:v>
                </c:pt>
                <c:pt idx="1290">
                  <c:v>43418.603472222225</c:v>
                </c:pt>
                <c:pt idx="1291">
                  <c:v>43418.604166666672</c:v>
                </c:pt>
                <c:pt idx="1292">
                  <c:v>43418.604861111111</c:v>
                </c:pt>
                <c:pt idx="1293">
                  <c:v>43418.605555555558</c:v>
                </c:pt>
                <c:pt idx="1294">
                  <c:v>43418.606250000004</c:v>
                </c:pt>
                <c:pt idx="1295">
                  <c:v>43418.606944444444</c:v>
                </c:pt>
                <c:pt idx="1296">
                  <c:v>43418.607638888891</c:v>
                </c:pt>
                <c:pt idx="1297">
                  <c:v>43418.608333333337</c:v>
                </c:pt>
                <c:pt idx="1298">
                  <c:v>43418.609027777777</c:v>
                </c:pt>
                <c:pt idx="1299">
                  <c:v>43418.609722222223</c:v>
                </c:pt>
                <c:pt idx="1300">
                  <c:v>43418.61041666667</c:v>
                </c:pt>
                <c:pt idx="1301">
                  <c:v>43418.611111111117</c:v>
                </c:pt>
                <c:pt idx="1302">
                  <c:v>43418.611805555556</c:v>
                </c:pt>
                <c:pt idx="1303">
                  <c:v>43418.612500000003</c:v>
                </c:pt>
                <c:pt idx="1304">
                  <c:v>43418.61319444445</c:v>
                </c:pt>
                <c:pt idx="1305">
                  <c:v>43418.613888888889</c:v>
                </c:pt>
                <c:pt idx="1306">
                  <c:v>43418.614583333336</c:v>
                </c:pt>
                <c:pt idx="1307">
                  <c:v>43418.615277777782</c:v>
                </c:pt>
                <c:pt idx="1308">
                  <c:v>43418.615972222222</c:v>
                </c:pt>
                <c:pt idx="1309">
                  <c:v>43418.616666666669</c:v>
                </c:pt>
                <c:pt idx="1310">
                  <c:v>43418.617361111115</c:v>
                </c:pt>
                <c:pt idx="1311">
                  <c:v>43418.618055555555</c:v>
                </c:pt>
                <c:pt idx="1312">
                  <c:v>43418.618750000001</c:v>
                </c:pt>
                <c:pt idx="1313">
                  <c:v>43418.619444444448</c:v>
                </c:pt>
                <c:pt idx="1314">
                  <c:v>43418.620138888895</c:v>
                </c:pt>
                <c:pt idx="1315">
                  <c:v>43418.620833333334</c:v>
                </c:pt>
                <c:pt idx="1316">
                  <c:v>43418.621527777781</c:v>
                </c:pt>
                <c:pt idx="1317">
                  <c:v>43418.622222222228</c:v>
                </c:pt>
                <c:pt idx="1318">
                  <c:v>43418.622916666667</c:v>
                </c:pt>
                <c:pt idx="1319">
                  <c:v>43418.623611111114</c:v>
                </c:pt>
                <c:pt idx="1320">
                  <c:v>43418.624305555561</c:v>
                </c:pt>
                <c:pt idx="1321">
                  <c:v>43418.625</c:v>
                </c:pt>
                <c:pt idx="1322">
                  <c:v>43418.625694444447</c:v>
                </c:pt>
                <c:pt idx="1323">
                  <c:v>43418.626388888886</c:v>
                </c:pt>
                <c:pt idx="1324">
                  <c:v>43418.627083333333</c:v>
                </c:pt>
                <c:pt idx="1325">
                  <c:v>43418.62777777778</c:v>
                </c:pt>
                <c:pt idx="1326">
                  <c:v>43418.628472222219</c:v>
                </c:pt>
                <c:pt idx="1327">
                  <c:v>43418.629166666666</c:v>
                </c:pt>
                <c:pt idx="1328">
                  <c:v>43418.629861111112</c:v>
                </c:pt>
                <c:pt idx="1329">
                  <c:v>43418.630555555559</c:v>
                </c:pt>
                <c:pt idx="1330">
                  <c:v>43418.631249999999</c:v>
                </c:pt>
                <c:pt idx="1331">
                  <c:v>43418.631944444445</c:v>
                </c:pt>
                <c:pt idx="1332">
                  <c:v>43418.632638888892</c:v>
                </c:pt>
                <c:pt idx="1333">
                  <c:v>43418.633333333331</c:v>
                </c:pt>
                <c:pt idx="1334">
                  <c:v>43418.634027777778</c:v>
                </c:pt>
                <c:pt idx="1335">
                  <c:v>43418.634722222225</c:v>
                </c:pt>
                <c:pt idx="1336">
                  <c:v>43418.635416666664</c:v>
                </c:pt>
                <c:pt idx="1337">
                  <c:v>43418.636111111111</c:v>
                </c:pt>
                <c:pt idx="1338">
                  <c:v>43418.636805555558</c:v>
                </c:pt>
                <c:pt idx="1339">
                  <c:v>43418.637499999997</c:v>
                </c:pt>
                <c:pt idx="1340">
                  <c:v>43418.638194444444</c:v>
                </c:pt>
                <c:pt idx="1341">
                  <c:v>43418.638888888891</c:v>
                </c:pt>
                <c:pt idx="1342">
                  <c:v>43418.63958333333</c:v>
                </c:pt>
                <c:pt idx="1343">
                  <c:v>43418.640277777777</c:v>
                </c:pt>
                <c:pt idx="1344">
                  <c:v>43418.640972222223</c:v>
                </c:pt>
                <c:pt idx="1345">
                  <c:v>43418.64166666667</c:v>
                </c:pt>
                <c:pt idx="1346">
                  <c:v>43418.642361111109</c:v>
                </c:pt>
                <c:pt idx="1347">
                  <c:v>43418.643055555556</c:v>
                </c:pt>
                <c:pt idx="1348">
                  <c:v>43418.643750000003</c:v>
                </c:pt>
                <c:pt idx="1349">
                  <c:v>43418.644444444442</c:v>
                </c:pt>
                <c:pt idx="1350">
                  <c:v>43418.645138888889</c:v>
                </c:pt>
                <c:pt idx="1351">
                  <c:v>43418.645833333336</c:v>
                </c:pt>
                <c:pt idx="1352">
                  <c:v>43418.646527777775</c:v>
                </c:pt>
                <c:pt idx="1353">
                  <c:v>43418.647222222222</c:v>
                </c:pt>
                <c:pt idx="1354">
                  <c:v>43418.647916666669</c:v>
                </c:pt>
                <c:pt idx="1355">
                  <c:v>43418.648611111108</c:v>
                </c:pt>
                <c:pt idx="1356">
                  <c:v>43418.649305555555</c:v>
                </c:pt>
                <c:pt idx="1357">
                  <c:v>43418.65</c:v>
                </c:pt>
                <c:pt idx="1358">
                  <c:v>43418.650694444441</c:v>
                </c:pt>
                <c:pt idx="1359">
                  <c:v>43418.651388888888</c:v>
                </c:pt>
                <c:pt idx="1360">
                  <c:v>43418.652083333334</c:v>
                </c:pt>
                <c:pt idx="1361">
                  <c:v>43418.652777777781</c:v>
                </c:pt>
                <c:pt idx="1362">
                  <c:v>43418.65347222222</c:v>
                </c:pt>
                <c:pt idx="1363">
                  <c:v>43418.654166666667</c:v>
                </c:pt>
                <c:pt idx="1364">
                  <c:v>43418.654861111114</c:v>
                </c:pt>
                <c:pt idx="1365">
                  <c:v>43418.655555555553</c:v>
                </c:pt>
                <c:pt idx="1366">
                  <c:v>43418.65625</c:v>
                </c:pt>
                <c:pt idx="1367">
                  <c:v>43418.656944444447</c:v>
                </c:pt>
                <c:pt idx="1368">
                  <c:v>43418.657638888886</c:v>
                </c:pt>
                <c:pt idx="1369">
                  <c:v>43418.658333333333</c:v>
                </c:pt>
                <c:pt idx="1370">
                  <c:v>43418.65902777778</c:v>
                </c:pt>
                <c:pt idx="1371">
                  <c:v>43418.659722222219</c:v>
                </c:pt>
                <c:pt idx="1372">
                  <c:v>43418.660416666666</c:v>
                </c:pt>
                <c:pt idx="1373">
                  <c:v>43418.661111111112</c:v>
                </c:pt>
                <c:pt idx="1374">
                  <c:v>43418.661805555559</c:v>
                </c:pt>
                <c:pt idx="1375">
                  <c:v>43418.662499999999</c:v>
                </c:pt>
                <c:pt idx="1376">
                  <c:v>43418.663194444445</c:v>
                </c:pt>
                <c:pt idx="1377">
                  <c:v>43418.663888888892</c:v>
                </c:pt>
                <c:pt idx="1378">
                  <c:v>43418.664583333331</c:v>
                </c:pt>
                <c:pt idx="1379">
                  <c:v>43418.665277777778</c:v>
                </c:pt>
                <c:pt idx="1380">
                  <c:v>43418.665972222225</c:v>
                </c:pt>
                <c:pt idx="1381">
                  <c:v>43418.666666666664</c:v>
                </c:pt>
                <c:pt idx="1382">
                  <c:v>43418.667361111111</c:v>
                </c:pt>
                <c:pt idx="1383">
                  <c:v>43418.66805555555</c:v>
                </c:pt>
                <c:pt idx="1384">
                  <c:v>43418.668749999997</c:v>
                </c:pt>
                <c:pt idx="1385">
                  <c:v>43418.669444444444</c:v>
                </c:pt>
                <c:pt idx="1386">
                  <c:v>43418.670138888883</c:v>
                </c:pt>
                <c:pt idx="1387">
                  <c:v>43418.67083333333</c:v>
                </c:pt>
                <c:pt idx="1388">
                  <c:v>43418.671527777777</c:v>
                </c:pt>
                <c:pt idx="1389">
                  <c:v>43418.672222222223</c:v>
                </c:pt>
                <c:pt idx="1390">
                  <c:v>43418.672916666663</c:v>
                </c:pt>
                <c:pt idx="1391">
                  <c:v>43418.673611111109</c:v>
                </c:pt>
                <c:pt idx="1392">
                  <c:v>43418.674305555556</c:v>
                </c:pt>
                <c:pt idx="1393">
                  <c:v>43418.674999999996</c:v>
                </c:pt>
                <c:pt idx="1394">
                  <c:v>43418.675694444442</c:v>
                </c:pt>
                <c:pt idx="1395">
                  <c:v>43418.676388888889</c:v>
                </c:pt>
                <c:pt idx="1396">
                  <c:v>43418.677083333328</c:v>
                </c:pt>
                <c:pt idx="1397">
                  <c:v>43418.677777777775</c:v>
                </c:pt>
                <c:pt idx="1398">
                  <c:v>43418.678472222222</c:v>
                </c:pt>
                <c:pt idx="1399">
                  <c:v>43418.679166666661</c:v>
                </c:pt>
                <c:pt idx="1400">
                  <c:v>43418.679861111108</c:v>
                </c:pt>
                <c:pt idx="1401">
                  <c:v>43418.680555555555</c:v>
                </c:pt>
                <c:pt idx="1402">
                  <c:v>43418.681249999994</c:v>
                </c:pt>
                <c:pt idx="1403">
                  <c:v>43418.681944444441</c:v>
                </c:pt>
                <c:pt idx="1404">
                  <c:v>43418.682638888888</c:v>
                </c:pt>
                <c:pt idx="1405">
                  <c:v>43418.683333333334</c:v>
                </c:pt>
                <c:pt idx="1406">
                  <c:v>43418.684027777774</c:v>
                </c:pt>
                <c:pt idx="1407">
                  <c:v>43418.68472222222</c:v>
                </c:pt>
                <c:pt idx="1408">
                  <c:v>43418.685416666667</c:v>
                </c:pt>
                <c:pt idx="1409">
                  <c:v>43418.686111111107</c:v>
                </c:pt>
                <c:pt idx="1410">
                  <c:v>43418.686805555553</c:v>
                </c:pt>
                <c:pt idx="1411">
                  <c:v>43418.6875</c:v>
                </c:pt>
                <c:pt idx="1412">
                  <c:v>43418.688194444439</c:v>
                </c:pt>
                <c:pt idx="1413">
                  <c:v>43418.688888888886</c:v>
                </c:pt>
                <c:pt idx="1414">
                  <c:v>43418.689583333333</c:v>
                </c:pt>
                <c:pt idx="1415">
                  <c:v>43418.690277777772</c:v>
                </c:pt>
                <c:pt idx="1416">
                  <c:v>43418.690972222219</c:v>
                </c:pt>
                <c:pt idx="1417">
                  <c:v>43418.691666666666</c:v>
                </c:pt>
                <c:pt idx="1418">
                  <c:v>43418.692361111105</c:v>
                </c:pt>
                <c:pt idx="1419">
                  <c:v>43418.693055555552</c:v>
                </c:pt>
                <c:pt idx="1420">
                  <c:v>43418.693749999999</c:v>
                </c:pt>
                <c:pt idx="1421">
                  <c:v>43418.694444444445</c:v>
                </c:pt>
                <c:pt idx="1422">
                  <c:v>43418.695138888885</c:v>
                </c:pt>
                <c:pt idx="1423">
                  <c:v>43418.695833333331</c:v>
                </c:pt>
                <c:pt idx="1424">
                  <c:v>43418.696527777778</c:v>
                </c:pt>
                <c:pt idx="1425">
                  <c:v>43418.697222222218</c:v>
                </c:pt>
                <c:pt idx="1426">
                  <c:v>43418.697916666664</c:v>
                </c:pt>
                <c:pt idx="1427">
                  <c:v>43418.698611111111</c:v>
                </c:pt>
                <c:pt idx="1428">
                  <c:v>43418.69930555555</c:v>
                </c:pt>
                <c:pt idx="1429">
                  <c:v>43418.7</c:v>
                </c:pt>
                <c:pt idx="1430">
                  <c:v>43418.700694444444</c:v>
                </c:pt>
                <c:pt idx="1431">
                  <c:v>43418.701388888883</c:v>
                </c:pt>
                <c:pt idx="1432">
                  <c:v>43418.70208333333</c:v>
                </c:pt>
                <c:pt idx="1433">
                  <c:v>43418.702777777777</c:v>
                </c:pt>
                <c:pt idx="1434">
                  <c:v>43418.703472222223</c:v>
                </c:pt>
                <c:pt idx="1435">
                  <c:v>43418.704166666663</c:v>
                </c:pt>
                <c:pt idx="1436">
                  <c:v>43418.704861111109</c:v>
                </c:pt>
                <c:pt idx="1437">
                  <c:v>43418.705555555556</c:v>
                </c:pt>
                <c:pt idx="1438">
                  <c:v>43418.706249999996</c:v>
                </c:pt>
                <c:pt idx="1439">
                  <c:v>43418.706944444442</c:v>
                </c:pt>
                <c:pt idx="1440">
                  <c:v>43418.707638888889</c:v>
                </c:pt>
                <c:pt idx="1441">
                  <c:v>43418.708333333336</c:v>
                </c:pt>
                <c:pt idx="1442">
                  <c:v>43418.709027777782</c:v>
                </c:pt>
                <c:pt idx="1443">
                  <c:v>43418.709722222222</c:v>
                </c:pt>
                <c:pt idx="1444">
                  <c:v>43418.710416666669</c:v>
                </c:pt>
                <c:pt idx="1445">
                  <c:v>43418.711111111115</c:v>
                </c:pt>
                <c:pt idx="1446">
                  <c:v>43418.711805555555</c:v>
                </c:pt>
                <c:pt idx="1447">
                  <c:v>43418.712500000001</c:v>
                </c:pt>
                <c:pt idx="1448">
                  <c:v>43418.713194444448</c:v>
                </c:pt>
                <c:pt idx="1449">
                  <c:v>43418.713888888895</c:v>
                </c:pt>
                <c:pt idx="1450">
                  <c:v>43418.714583333334</c:v>
                </c:pt>
                <c:pt idx="1451">
                  <c:v>43418.715277777781</c:v>
                </c:pt>
                <c:pt idx="1452">
                  <c:v>43418.715972222228</c:v>
                </c:pt>
                <c:pt idx="1453">
                  <c:v>43418.716666666667</c:v>
                </c:pt>
                <c:pt idx="1454">
                  <c:v>43418.717361111114</c:v>
                </c:pt>
                <c:pt idx="1455">
                  <c:v>43418.718055555561</c:v>
                </c:pt>
                <c:pt idx="1456">
                  <c:v>43418.71875</c:v>
                </c:pt>
                <c:pt idx="1457">
                  <c:v>43418.719444444447</c:v>
                </c:pt>
                <c:pt idx="1458">
                  <c:v>43418.720138888893</c:v>
                </c:pt>
                <c:pt idx="1459">
                  <c:v>43418.720833333333</c:v>
                </c:pt>
                <c:pt idx="1460">
                  <c:v>43418.72152777778</c:v>
                </c:pt>
                <c:pt idx="1461">
                  <c:v>43418.722222222226</c:v>
                </c:pt>
                <c:pt idx="1462">
                  <c:v>43418.722916666666</c:v>
                </c:pt>
                <c:pt idx="1463">
                  <c:v>43418.723611111112</c:v>
                </c:pt>
                <c:pt idx="1464">
                  <c:v>43418.724305555559</c:v>
                </c:pt>
                <c:pt idx="1465">
                  <c:v>43418.725000000006</c:v>
                </c:pt>
                <c:pt idx="1466">
                  <c:v>43418.725694444445</c:v>
                </c:pt>
                <c:pt idx="1467">
                  <c:v>43418.726388888892</c:v>
                </c:pt>
                <c:pt idx="1468">
                  <c:v>43418.727083333339</c:v>
                </c:pt>
                <c:pt idx="1469">
                  <c:v>43418.727777777778</c:v>
                </c:pt>
                <c:pt idx="1470">
                  <c:v>43418.728472222225</c:v>
                </c:pt>
                <c:pt idx="1471">
                  <c:v>43418.729166666672</c:v>
                </c:pt>
                <c:pt idx="1472">
                  <c:v>43418.729861111111</c:v>
                </c:pt>
                <c:pt idx="1473">
                  <c:v>43418.730555555558</c:v>
                </c:pt>
                <c:pt idx="1474">
                  <c:v>43418.731250000004</c:v>
                </c:pt>
                <c:pt idx="1475">
                  <c:v>43418.731944444444</c:v>
                </c:pt>
                <c:pt idx="1476">
                  <c:v>43418.732638888891</c:v>
                </c:pt>
                <c:pt idx="1477">
                  <c:v>43418.733333333337</c:v>
                </c:pt>
                <c:pt idx="1478">
                  <c:v>43418.734027777777</c:v>
                </c:pt>
                <c:pt idx="1479">
                  <c:v>43418.734722222223</c:v>
                </c:pt>
                <c:pt idx="1480">
                  <c:v>43418.73541666667</c:v>
                </c:pt>
                <c:pt idx="1481">
                  <c:v>43418.736111111117</c:v>
                </c:pt>
                <c:pt idx="1482">
                  <c:v>43418.736805555556</c:v>
                </c:pt>
                <c:pt idx="1483">
                  <c:v>43418.737500000003</c:v>
                </c:pt>
                <c:pt idx="1484">
                  <c:v>43418.73819444445</c:v>
                </c:pt>
                <c:pt idx="1485">
                  <c:v>43418.738888888889</c:v>
                </c:pt>
                <c:pt idx="1486">
                  <c:v>43418.739583333336</c:v>
                </c:pt>
                <c:pt idx="1487">
                  <c:v>43418.740277777782</c:v>
                </c:pt>
                <c:pt idx="1488">
                  <c:v>43418.740972222222</c:v>
                </c:pt>
                <c:pt idx="1489">
                  <c:v>43418.741666666669</c:v>
                </c:pt>
                <c:pt idx="1490">
                  <c:v>43418.742361111115</c:v>
                </c:pt>
                <c:pt idx="1491">
                  <c:v>43418.743055555555</c:v>
                </c:pt>
                <c:pt idx="1492">
                  <c:v>43418.743750000001</c:v>
                </c:pt>
                <c:pt idx="1493">
                  <c:v>43418.744444444448</c:v>
                </c:pt>
                <c:pt idx="1494">
                  <c:v>43418.745138888895</c:v>
                </c:pt>
                <c:pt idx="1495">
                  <c:v>43418.745833333334</c:v>
                </c:pt>
                <c:pt idx="1496">
                  <c:v>43418.746527777781</c:v>
                </c:pt>
                <c:pt idx="1497">
                  <c:v>43418.747222222228</c:v>
                </c:pt>
                <c:pt idx="1498">
                  <c:v>43418.747916666667</c:v>
                </c:pt>
                <c:pt idx="1499">
                  <c:v>43418.748611111114</c:v>
                </c:pt>
                <c:pt idx="1500">
                  <c:v>43418.749305555561</c:v>
                </c:pt>
                <c:pt idx="1501">
                  <c:v>43418.75</c:v>
                </c:pt>
                <c:pt idx="1502">
                  <c:v>43418.750694444447</c:v>
                </c:pt>
                <c:pt idx="1503">
                  <c:v>43418.751388888886</c:v>
                </c:pt>
                <c:pt idx="1504">
                  <c:v>43418.752083333333</c:v>
                </c:pt>
                <c:pt idx="1505">
                  <c:v>43418.75277777778</c:v>
                </c:pt>
                <c:pt idx="1506">
                  <c:v>43418.753472222219</c:v>
                </c:pt>
                <c:pt idx="1507">
                  <c:v>43418.754166666666</c:v>
                </c:pt>
                <c:pt idx="1508">
                  <c:v>43418.754861111112</c:v>
                </c:pt>
                <c:pt idx="1509">
                  <c:v>43418.755555555559</c:v>
                </c:pt>
                <c:pt idx="1510">
                  <c:v>43418.756249999999</c:v>
                </c:pt>
                <c:pt idx="1511">
                  <c:v>43418.756944444445</c:v>
                </c:pt>
                <c:pt idx="1512">
                  <c:v>43418.757638888892</c:v>
                </c:pt>
                <c:pt idx="1513">
                  <c:v>43418.758333333331</c:v>
                </c:pt>
                <c:pt idx="1514">
                  <c:v>43418.759027777778</c:v>
                </c:pt>
                <c:pt idx="1515">
                  <c:v>43418.759722222225</c:v>
                </c:pt>
                <c:pt idx="1516">
                  <c:v>43418.760416666664</c:v>
                </c:pt>
                <c:pt idx="1517">
                  <c:v>43418.761111111111</c:v>
                </c:pt>
                <c:pt idx="1518">
                  <c:v>43418.761805555558</c:v>
                </c:pt>
                <c:pt idx="1519">
                  <c:v>43418.762499999997</c:v>
                </c:pt>
                <c:pt idx="1520">
                  <c:v>43418.763194444444</c:v>
                </c:pt>
                <c:pt idx="1521">
                  <c:v>43418.763888888891</c:v>
                </c:pt>
                <c:pt idx="1522">
                  <c:v>43418.76458333333</c:v>
                </c:pt>
                <c:pt idx="1523">
                  <c:v>43418.765277777777</c:v>
                </c:pt>
                <c:pt idx="1524">
                  <c:v>43418.765972222223</c:v>
                </c:pt>
                <c:pt idx="1525">
                  <c:v>43418.76666666667</c:v>
                </c:pt>
                <c:pt idx="1526">
                  <c:v>43418.767361111109</c:v>
                </c:pt>
                <c:pt idx="1527">
                  <c:v>43418.768055555556</c:v>
                </c:pt>
                <c:pt idx="1528">
                  <c:v>43418.768750000003</c:v>
                </c:pt>
                <c:pt idx="1529">
                  <c:v>43418.769444444442</c:v>
                </c:pt>
                <c:pt idx="1530">
                  <c:v>43418.770138888889</c:v>
                </c:pt>
                <c:pt idx="1531">
                  <c:v>43418.770833333336</c:v>
                </c:pt>
                <c:pt idx="1532">
                  <c:v>43418.771527777775</c:v>
                </c:pt>
                <c:pt idx="1533">
                  <c:v>43418.772222222222</c:v>
                </c:pt>
                <c:pt idx="1534">
                  <c:v>43418.772916666669</c:v>
                </c:pt>
                <c:pt idx="1535">
                  <c:v>43418.773611111108</c:v>
                </c:pt>
                <c:pt idx="1536">
                  <c:v>43418.774305555555</c:v>
                </c:pt>
                <c:pt idx="1537">
                  <c:v>43418.775000000001</c:v>
                </c:pt>
                <c:pt idx="1538">
                  <c:v>43418.775694444441</c:v>
                </c:pt>
                <c:pt idx="1539">
                  <c:v>43418.776388888888</c:v>
                </c:pt>
                <c:pt idx="1540">
                  <c:v>43418.777083333334</c:v>
                </c:pt>
                <c:pt idx="1541">
                  <c:v>43418.777777777781</c:v>
                </c:pt>
                <c:pt idx="1542">
                  <c:v>43418.77847222222</c:v>
                </c:pt>
                <c:pt idx="1543">
                  <c:v>43418.779166666667</c:v>
                </c:pt>
                <c:pt idx="1544">
                  <c:v>43418.779861111114</c:v>
                </c:pt>
                <c:pt idx="1545">
                  <c:v>43418.780555555553</c:v>
                </c:pt>
                <c:pt idx="1546">
                  <c:v>43418.78125</c:v>
                </c:pt>
                <c:pt idx="1547">
                  <c:v>43418.781944444447</c:v>
                </c:pt>
                <c:pt idx="1548">
                  <c:v>43418.782638888886</c:v>
                </c:pt>
                <c:pt idx="1549">
                  <c:v>43418.783333333333</c:v>
                </c:pt>
                <c:pt idx="1550">
                  <c:v>43418.78402777778</c:v>
                </c:pt>
                <c:pt idx="1551">
                  <c:v>43418.784722222219</c:v>
                </c:pt>
                <c:pt idx="1552">
                  <c:v>43418.785416666666</c:v>
                </c:pt>
                <c:pt idx="1553">
                  <c:v>43418.786111111112</c:v>
                </c:pt>
                <c:pt idx="1554">
                  <c:v>43418.786805555559</c:v>
                </c:pt>
                <c:pt idx="1555">
                  <c:v>43418.787499999999</c:v>
                </c:pt>
                <c:pt idx="1556">
                  <c:v>43418.788194444445</c:v>
                </c:pt>
                <c:pt idx="1557">
                  <c:v>43418.788888888892</c:v>
                </c:pt>
                <c:pt idx="1558">
                  <c:v>43418.789583333331</c:v>
                </c:pt>
                <c:pt idx="1559">
                  <c:v>43418.790277777778</c:v>
                </c:pt>
                <c:pt idx="1560">
                  <c:v>43418.790972222225</c:v>
                </c:pt>
                <c:pt idx="1561">
                  <c:v>43418.791666666664</c:v>
                </c:pt>
                <c:pt idx="1562">
                  <c:v>43418.792361111111</c:v>
                </c:pt>
                <c:pt idx="1563">
                  <c:v>43418.79305555555</c:v>
                </c:pt>
                <c:pt idx="1564">
                  <c:v>43418.793749999997</c:v>
                </c:pt>
                <c:pt idx="1565">
                  <c:v>43418.794444444444</c:v>
                </c:pt>
                <c:pt idx="1566">
                  <c:v>43418.795138888883</c:v>
                </c:pt>
                <c:pt idx="1567">
                  <c:v>43418.79583333333</c:v>
                </c:pt>
                <c:pt idx="1568">
                  <c:v>43418.796527777777</c:v>
                </c:pt>
                <c:pt idx="1569">
                  <c:v>43418.797222222223</c:v>
                </c:pt>
                <c:pt idx="1570">
                  <c:v>43418.797916666663</c:v>
                </c:pt>
                <c:pt idx="1571">
                  <c:v>43418.798611111109</c:v>
                </c:pt>
                <c:pt idx="1572">
                  <c:v>43418.799305555556</c:v>
                </c:pt>
                <c:pt idx="1573">
                  <c:v>43418.799999999996</c:v>
                </c:pt>
                <c:pt idx="1574">
                  <c:v>43418.800694444442</c:v>
                </c:pt>
                <c:pt idx="1575">
                  <c:v>43418.801388888889</c:v>
                </c:pt>
                <c:pt idx="1576">
                  <c:v>43418.802083333328</c:v>
                </c:pt>
                <c:pt idx="1577">
                  <c:v>43418.802777777775</c:v>
                </c:pt>
                <c:pt idx="1578">
                  <c:v>43418.803472222222</c:v>
                </c:pt>
                <c:pt idx="1579">
                  <c:v>43418.804166666661</c:v>
                </c:pt>
                <c:pt idx="1580">
                  <c:v>43418.804861111108</c:v>
                </c:pt>
                <c:pt idx="1581">
                  <c:v>43418.805555555555</c:v>
                </c:pt>
                <c:pt idx="1582">
                  <c:v>43418.806249999994</c:v>
                </c:pt>
                <c:pt idx="1583">
                  <c:v>43418.806944444441</c:v>
                </c:pt>
                <c:pt idx="1584">
                  <c:v>43418.807638888888</c:v>
                </c:pt>
                <c:pt idx="1585">
                  <c:v>43418.808333333334</c:v>
                </c:pt>
                <c:pt idx="1586">
                  <c:v>43418.809027777774</c:v>
                </c:pt>
                <c:pt idx="1587">
                  <c:v>43418.80972222222</c:v>
                </c:pt>
                <c:pt idx="1588">
                  <c:v>43418.810416666667</c:v>
                </c:pt>
                <c:pt idx="1589">
                  <c:v>43418.811111111107</c:v>
                </c:pt>
                <c:pt idx="1590">
                  <c:v>43418.811805555553</c:v>
                </c:pt>
                <c:pt idx="1591">
                  <c:v>43418.8125</c:v>
                </c:pt>
                <c:pt idx="1592">
                  <c:v>43418.813194444439</c:v>
                </c:pt>
                <c:pt idx="1593">
                  <c:v>43418.813888888886</c:v>
                </c:pt>
                <c:pt idx="1594">
                  <c:v>43418.814583333333</c:v>
                </c:pt>
                <c:pt idx="1595">
                  <c:v>43418.815277777772</c:v>
                </c:pt>
                <c:pt idx="1596">
                  <c:v>43418.815972222219</c:v>
                </c:pt>
                <c:pt idx="1597">
                  <c:v>43418.816666666666</c:v>
                </c:pt>
                <c:pt idx="1598">
                  <c:v>43418.817361111105</c:v>
                </c:pt>
                <c:pt idx="1599">
                  <c:v>43418.818055555552</c:v>
                </c:pt>
                <c:pt idx="1600">
                  <c:v>43418.818749999999</c:v>
                </c:pt>
                <c:pt idx="1601">
                  <c:v>43418.819444444445</c:v>
                </c:pt>
                <c:pt idx="1602">
                  <c:v>43418.820138888885</c:v>
                </c:pt>
                <c:pt idx="1603">
                  <c:v>43418.820833333331</c:v>
                </c:pt>
                <c:pt idx="1604">
                  <c:v>43418.821527777778</c:v>
                </c:pt>
                <c:pt idx="1605">
                  <c:v>43418.822222222218</c:v>
                </c:pt>
                <c:pt idx="1606">
                  <c:v>43418.822916666664</c:v>
                </c:pt>
                <c:pt idx="1607">
                  <c:v>43418.823611111111</c:v>
                </c:pt>
                <c:pt idx="1608">
                  <c:v>43418.82430555555</c:v>
                </c:pt>
                <c:pt idx="1609">
                  <c:v>43418.824999999997</c:v>
                </c:pt>
                <c:pt idx="1610">
                  <c:v>43418.825694444444</c:v>
                </c:pt>
                <c:pt idx="1611">
                  <c:v>43418.826388888883</c:v>
                </c:pt>
                <c:pt idx="1612">
                  <c:v>43418.82708333333</c:v>
                </c:pt>
                <c:pt idx="1613">
                  <c:v>43418.827777777777</c:v>
                </c:pt>
                <c:pt idx="1614">
                  <c:v>43418.828472222223</c:v>
                </c:pt>
                <c:pt idx="1615">
                  <c:v>43418.829166666663</c:v>
                </c:pt>
                <c:pt idx="1616">
                  <c:v>43418.829861111109</c:v>
                </c:pt>
                <c:pt idx="1617">
                  <c:v>43418.830555555556</c:v>
                </c:pt>
                <c:pt idx="1618">
                  <c:v>43418.831249999996</c:v>
                </c:pt>
                <c:pt idx="1619">
                  <c:v>43418.831944444442</c:v>
                </c:pt>
                <c:pt idx="1620">
                  <c:v>43418.832638888889</c:v>
                </c:pt>
                <c:pt idx="1621">
                  <c:v>43418.833333333336</c:v>
                </c:pt>
                <c:pt idx="1622">
                  <c:v>43418.834027777782</c:v>
                </c:pt>
                <c:pt idx="1623">
                  <c:v>43418.834722222222</c:v>
                </c:pt>
                <c:pt idx="1624">
                  <c:v>43418.835416666669</c:v>
                </c:pt>
                <c:pt idx="1625">
                  <c:v>43418.836111111115</c:v>
                </c:pt>
                <c:pt idx="1626">
                  <c:v>43418.836805555555</c:v>
                </c:pt>
                <c:pt idx="1627">
                  <c:v>43418.837500000001</c:v>
                </c:pt>
                <c:pt idx="1628">
                  <c:v>43418.838194444448</c:v>
                </c:pt>
                <c:pt idx="1629">
                  <c:v>43418.838888888895</c:v>
                </c:pt>
                <c:pt idx="1630">
                  <c:v>43418.839583333334</c:v>
                </c:pt>
                <c:pt idx="1631">
                  <c:v>43418.840277777781</c:v>
                </c:pt>
                <c:pt idx="1632">
                  <c:v>43418.840972222228</c:v>
                </c:pt>
                <c:pt idx="1633">
                  <c:v>43418.841666666667</c:v>
                </c:pt>
                <c:pt idx="1634">
                  <c:v>43418.842361111114</c:v>
                </c:pt>
                <c:pt idx="1635">
                  <c:v>43418.843055555561</c:v>
                </c:pt>
                <c:pt idx="1636">
                  <c:v>43418.84375</c:v>
                </c:pt>
                <c:pt idx="1637">
                  <c:v>43418.844444444447</c:v>
                </c:pt>
                <c:pt idx="1638">
                  <c:v>43418.845138888893</c:v>
                </c:pt>
                <c:pt idx="1639">
                  <c:v>43418.845833333333</c:v>
                </c:pt>
                <c:pt idx="1640">
                  <c:v>43418.84652777778</c:v>
                </c:pt>
                <c:pt idx="1641">
                  <c:v>43418.847222222226</c:v>
                </c:pt>
                <c:pt idx="1642">
                  <c:v>43418.847916666666</c:v>
                </c:pt>
                <c:pt idx="1643">
                  <c:v>43418.848611111112</c:v>
                </c:pt>
                <c:pt idx="1644">
                  <c:v>43418.849305555559</c:v>
                </c:pt>
                <c:pt idx="1645">
                  <c:v>43418.850000000006</c:v>
                </c:pt>
                <c:pt idx="1646">
                  <c:v>43418.850694444445</c:v>
                </c:pt>
                <c:pt idx="1647">
                  <c:v>43418.851388888892</c:v>
                </c:pt>
                <c:pt idx="1648">
                  <c:v>43418.852083333339</c:v>
                </c:pt>
                <c:pt idx="1649">
                  <c:v>43418.852777777778</c:v>
                </c:pt>
                <c:pt idx="1650">
                  <c:v>43418.853472222225</c:v>
                </c:pt>
                <c:pt idx="1651">
                  <c:v>43418.854166666672</c:v>
                </c:pt>
                <c:pt idx="1652">
                  <c:v>43418.854861111111</c:v>
                </c:pt>
                <c:pt idx="1653">
                  <c:v>43418.855555555558</c:v>
                </c:pt>
                <c:pt idx="1654">
                  <c:v>43418.856250000004</c:v>
                </c:pt>
                <c:pt idx="1655">
                  <c:v>43418.856944444444</c:v>
                </c:pt>
                <c:pt idx="1656">
                  <c:v>43418.857638888891</c:v>
                </c:pt>
                <c:pt idx="1657">
                  <c:v>43418.858333333337</c:v>
                </c:pt>
                <c:pt idx="1658">
                  <c:v>43418.859027777777</c:v>
                </c:pt>
                <c:pt idx="1659">
                  <c:v>43418.859722222223</c:v>
                </c:pt>
                <c:pt idx="1660">
                  <c:v>43418.86041666667</c:v>
                </c:pt>
                <c:pt idx="1661">
                  <c:v>43418.861111111117</c:v>
                </c:pt>
                <c:pt idx="1662">
                  <c:v>43418.861805555556</c:v>
                </c:pt>
                <c:pt idx="1663">
                  <c:v>43418.862500000003</c:v>
                </c:pt>
                <c:pt idx="1664">
                  <c:v>43418.86319444445</c:v>
                </c:pt>
                <c:pt idx="1665">
                  <c:v>43418.863888888889</c:v>
                </c:pt>
                <c:pt idx="1666">
                  <c:v>43418.864583333336</c:v>
                </c:pt>
                <c:pt idx="1667">
                  <c:v>43418.865277777782</c:v>
                </c:pt>
                <c:pt idx="1668">
                  <c:v>43418.865972222222</c:v>
                </c:pt>
                <c:pt idx="1669">
                  <c:v>43418.866666666669</c:v>
                </c:pt>
                <c:pt idx="1670">
                  <c:v>43418.867361111115</c:v>
                </c:pt>
                <c:pt idx="1671">
                  <c:v>43418.868055555555</c:v>
                </c:pt>
                <c:pt idx="1672">
                  <c:v>43418.868750000001</c:v>
                </c:pt>
                <c:pt idx="1673">
                  <c:v>43418.869444444448</c:v>
                </c:pt>
                <c:pt idx="1674">
                  <c:v>43418.870138888895</c:v>
                </c:pt>
                <c:pt idx="1675">
                  <c:v>43418.870833333334</c:v>
                </c:pt>
                <c:pt idx="1676">
                  <c:v>43418.871527777781</c:v>
                </c:pt>
                <c:pt idx="1677">
                  <c:v>43418.872222222228</c:v>
                </c:pt>
                <c:pt idx="1678">
                  <c:v>43418.872916666667</c:v>
                </c:pt>
                <c:pt idx="1679">
                  <c:v>43418.873611111114</c:v>
                </c:pt>
                <c:pt idx="1680">
                  <c:v>43418.874305555561</c:v>
                </c:pt>
                <c:pt idx="1681">
                  <c:v>43418.875</c:v>
                </c:pt>
                <c:pt idx="1682">
                  <c:v>43418.875694444447</c:v>
                </c:pt>
                <c:pt idx="1683">
                  <c:v>43418.876388888886</c:v>
                </c:pt>
                <c:pt idx="1684">
                  <c:v>43418.877083333333</c:v>
                </c:pt>
                <c:pt idx="1685">
                  <c:v>43418.87777777778</c:v>
                </c:pt>
                <c:pt idx="1686">
                  <c:v>43418.878472222219</c:v>
                </c:pt>
                <c:pt idx="1687">
                  <c:v>43418.879166666666</c:v>
                </c:pt>
                <c:pt idx="1688">
                  <c:v>43418.879861111112</c:v>
                </c:pt>
                <c:pt idx="1689">
                  <c:v>43418.880555555559</c:v>
                </c:pt>
                <c:pt idx="1690">
                  <c:v>43418.881249999999</c:v>
                </c:pt>
                <c:pt idx="1691">
                  <c:v>43418.881944444445</c:v>
                </c:pt>
                <c:pt idx="1692">
                  <c:v>43418.882638888892</c:v>
                </c:pt>
                <c:pt idx="1693">
                  <c:v>43418.883333333331</c:v>
                </c:pt>
                <c:pt idx="1694">
                  <c:v>43418.884027777778</c:v>
                </c:pt>
                <c:pt idx="1695">
                  <c:v>43418.884722222225</c:v>
                </c:pt>
                <c:pt idx="1696">
                  <c:v>43418.885416666664</c:v>
                </c:pt>
                <c:pt idx="1697">
                  <c:v>43418.886111111111</c:v>
                </c:pt>
                <c:pt idx="1698">
                  <c:v>43418.886805555558</c:v>
                </c:pt>
                <c:pt idx="1699">
                  <c:v>43418.887499999997</c:v>
                </c:pt>
                <c:pt idx="1700">
                  <c:v>43418.888194444444</c:v>
                </c:pt>
                <c:pt idx="1701">
                  <c:v>43418.888888888891</c:v>
                </c:pt>
                <c:pt idx="1702">
                  <c:v>43418.88958333333</c:v>
                </c:pt>
                <c:pt idx="1703">
                  <c:v>43418.890277777777</c:v>
                </c:pt>
                <c:pt idx="1704">
                  <c:v>43418.890972222223</c:v>
                </c:pt>
                <c:pt idx="1705">
                  <c:v>43418.89166666667</c:v>
                </c:pt>
                <c:pt idx="1706">
                  <c:v>43418.892361111109</c:v>
                </c:pt>
                <c:pt idx="1707">
                  <c:v>43418.893055555556</c:v>
                </c:pt>
                <c:pt idx="1708">
                  <c:v>43418.893750000003</c:v>
                </c:pt>
                <c:pt idx="1709">
                  <c:v>43418.894444444442</c:v>
                </c:pt>
                <c:pt idx="1710">
                  <c:v>43418.895138888889</c:v>
                </c:pt>
                <c:pt idx="1711">
                  <c:v>43418.895833333336</c:v>
                </c:pt>
                <c:pt idx="1712">
                  <c:v>43418.896527777775</c:v>
                </c:pt>
                <c:pt idx="1713">
                  <c:v>43418.897222222222</c:v>
                </c:pt>
                <c:pt idx="1714">
                  <c:v>43418.897916666669</c:v>
                </c:pt>
                <c:pt idx="1715">
                  <c:v>43418.898611111108</c:v>
                </c:pt>
                <c:pt idx="1716">
                  <c:v>43418.899305555555</c:v>
                </c:pt>
                <c:pt idx="1717">
                  <c:v>43418.9</c:v>
                </c:pt>
                <c:pt idx="1718">
                  <c:v>43418.900694444441</c:v>
                </c:pt>
                <c:pt idx="1719">
                  <c:v>43418.901388888888</c:v>
                </c:pt>
                <c:pt idx="1720">
                  <c:v>43418.902083333334</c:v>
                </c:pt>
                <c:pt idx="1721">
                  <c:v>43418.902777777781</c:v>
                </c:pt>
                <c:pt idx="1722">
                  <c:v>43418.90347222222</c:v>
                </c:pt>
                <c:pt idx="1723">
                  <c:v>43418.904166666667</c:v>
                </c:pt>
                <c:pt idx="1724">
                  <c:v>43418.904861111114</c:v>
                </c:pt>
                <c:pt idx="1725">
                  <c:v>43418.905555555553</c:v>
                </c:pt>
                <c:pt idx="1726">
                  <c:v>43418.90625</c:v>
                </c:pt>
                <c:pt idx="1727">
                  <c:v>43418.906944444447</c:v>
                </c:pt>
                <c:pt idx="1728">
                  <c:v>43418.907638888886</c:v>
                </c:pt>
                <c:pt idx="1729">
                  <c:v>43418.908333333333</c:v>
                </c:pt>
                <c:pt idx="1730">
                  <c:v>43418.90902777778</c:v>
                </c:pt>
                <c:pt idx="1731">
                  <c:v>43418.909722222219</c:v>
                </c:pt>
                <c:pt idx="1732">
                  <c:v>43418.910416666666</c:v>
                </c:pt>
                <c:pt idx="1733">
                  <c:v>43418.911111111112</c:v>
                </c:pt>
                <c:pt idx="1734">
                  <c:v>43418.911805555559</c:v>
                </c:pt>
                <c:pt idx="1735">
                  <c:v>43418.912499999999</c:v>
                </c:pt>
                <c:pt idx="1736">
                  <c:v>43418.913194444445</c:v>
                </c:pt>
                <c:pt idx="1737">
                  <c:v>43418.913888888892</c:v>
                </c:pt>
                <c:pt idx="1738">
                  <c:v>43418.914583333331</c:v>
                </c:pt>
                <c:pt idx="1739">
                  <c:v>43418.915277777778</c:v>
                </c:pt>
                <c:pt idx="1740">
                  <c:v>43418.915972222225</c:v>
                </c:pt>
                <c:pt idx="1741">
                  <c:v>43418.916666666664</c:v>
                </c:pt>
                <c:pt idx="1742">
                  <c:v>43418.917361111111</c:v>
                </c:pt>
                <c:pt idx="1743">
                  <c:v>43418.91805555555</c:v>
                </c:pt>
                <c:pt idx="1744">
                  <c:v>43418.918749999997</c:v>
                </c:pt>
                <c:pt idx="1745">
                  <c:v>43418.919444444444</c:v>
                </c:pt>
                <c:pt idx="1746">
                  <c:v>43418.920138888883</c:v>
                </c:pt>
                <c:pt idx="1747">
                  <c:v>43418.92083333333</c:v>
                </c:pt>
                <c:pt idx="1748">
                  <c:v>43418.921527777777</c:v>
                </c:pt>
                <c:pt idx="1749">
                  <c:v>43418.922222222223</c:v>
                </c:pt>
                <c:pt idx="1750">
                  <c:v>43418.922916666663</c:v>
                </c:pt>
                <c:pt idx="1751">
                  <c:v>43418.923611111109</c:v>
                </c:pt>
                <c:pt idx="1752">
                  <c:v>43418.924305555556</c:v>
                </c:pt>
                <c:pt idx="1753">
                  <c:v>43418.924999999996</c:v>
                </c:pt>
                <c:pt idx="1754">
                  <c:v>43418.925694444442</c:v>
                </c:pt>
                <c:pt idx="1755">
                  <c:v>43418.926388888889</c:v>
                </c:pt>
                <c:pt idx="1756">
                  <c:v>43418.927083333328</c:v>
                </c:pt>
                <c:pt idx="1757">
                  <c:v>43418.927777777775</c:v>
                </c:pt>
                <c:pt idx="1758">
                  <c:v>43418.928472222222</c:v>
                </c:pt>
                <c:pt idx="1759">
                  <c:v>43418.929166666661</c:v>
                </c:pt>
                <c:pt idx="1760">
                  <c:v>43418.929861111108</c:v>
                </c:pt>
                <c:pt idx="1761">
                  <c:v>43418.930555555555</c:v>
                </c:pt>
                <c:pt idx="1762">
                  <c:v>43418.931249999994</c:v>
                </c:pt>
                <c:pt idx="1763">
                  <c:v>43418.931944444441</c:v>
                </c:pt>
                <c:pt idx="1764">
                  <c:v>43418.932638888888</c:v>
                </c:pt>
                <c:pt idx="1765">
                  <c:v>43418.933333333334</c:v>
                </c:pt>
                <c:pt idx="1766">
                  <c:v>43418.934027777774</c:v>
                </c:pt>
                <c:pt idx="1767">
                  <c:v>43418.93472222222</c:v>
                </c:pt>
                <c:pt idx="1768">
                  <c:v>43418.935416666667</c:v>
                </c:pt>
                <c:pt idx="1769">
                  <c:v>43418.936111111107</c:v>
                </c:pt>
                <c:pt idx="1770">
                  <c:v>43418.936805555553</c:v>
                </c:pt>
                <c:pt idx="1771">
                  <c:v>43418.9375</c:v>
                </c:pt>
                <c:pt idx="1772">
                  <c:v>43418.938194444439</c:v>
                </c:pt>
                <c:pt idx="1773">
                  <c:v>43418.938888888886</c:v>
                </c:pt>
                <c:pt idx="1774">
                  <c:v>43418.939583333333</c:v>
                </c:pt>
                <c:pt idx="1775">
                  <c:v>43418.940277777772</c:v>
                </c:pt>
                <c:pt idx="1776">
                  <c:v>43418.940972222219</c:v>
                </c:pt>
                <c:pt idx="1777">
                  <c:v>43418.941666666666</c:v>
                </c:pt>
                <c:pt idx="1778">
                  <c:v>43418.942361111105</c:v>
                </c:pt>
                <c:pt idx="1779">
                  <c:v>43418.943055555552</c:v>
                </c:pt>
                <c:pt idx="1780">
                  <c:v>43418.943749999999</c:v>
                </c:pt>
                <c:pt idx="1781">
                  <c:v>43418.944444444445</c:v>
                </c:pt>
                <c:pt idx="1782">
                  <c:v>43418.945138888885</c:v>
                </c:pt>
                <c:pt idx="1783">
                  <c:v>43418.945833333331</c:v>
                </c:pt>
                <c:pt idx="1784">
                  <c:v>43418.946527777778</c:v>
                </c:pt>
                <c:pt idx="1785">
                  <c:v>43418.947222222218</c:v>
                </c:pt>
                <c:pt idx="1786">
                  <c:v>43418.947916666664</c:v>
                </c:pt>
                <c:pt idx="1787">
                  <c:v>43418.948611111111</c:v>
                </c:pt>
                <c:pt idx="1788">
                  <c:v>43418.94930555555</c:v>
                </c:pt>
                <c:pt idx="1789">
                  <c:v>43418.95</c:v>
                </c:pt>
                <c:pt idx="1790">
                  <c:v>43418.950694444444</c:v>
                </c:pt>
                <c:pt idx="1791">
                  <c:v>43418.951388888883</c:v>
                </c:pt>
                <c:pt idx="1792">
                  <c:v>43418.95208333333</c:v>
                </c:pt>
                <c:pt idx="1793">
                  <c:v>43418.952777777777</c:v>
                </c:pt>
                <c:pt idx="1794">
                  <c:v>43418.953472222223</c:v>
                </c:pt>
                <c:pt idx="1795">
                  <c:v>43418.954166666663</c:v>
                </c:pt>
                <c:pt idx="1796">
                  <c:v>43418.954861111109</c:v>
                </c:pt>
                <c:pt idx="1797">
                  <c:v>43418.955555555556</c:v>
                </c:pt>
                <c:pt idx="1798">
                  <c:v>43418.956249999996</c:v>
                </c:pt>
                <c:pt idx="1799">
                  <c:v>43418.956944444442</c:v>
                </c:pt>
                <c:pt idx="1800">
                  <c:v>43418.957638888889</c:v>
                </c:pt>
                <c:pt idx="1801">
                  <c:v>43418.958333333336</c:v>
                </c:pt>
                <c:pt idx="1802">
                  <c:v>43418.959027777782</c:v>
                </c:pt>
                <c:pt idx="1803">
                  <c:v>43418.959722222222</c:v>
                </c:pt>
                <c:pt idx="1804">
                  <c:v>43418.960416666669</c:v>
                </c:pt>
                <c:pt idx="1805">
                  <c:v>43418.961111111115</c:v>
                </c:pt>
                <c:pt idx="1806">
                  <c:v>43418.961805555555</c:v>
                </c:pt>
                <c:pt idx="1807">
                  <c:v>43418.962500000001</c:v>
                </c:pt>
                <c:pt idx="1808">
                  <c:v>43418.963194444448</c:v>
                </c:pt>
                <c:pt idx="1809">
                  <c:v>43418.963888888895</c:v>
                </c:pt>
                <c:pt idx="1810">
                  <c:v>43418.964583333334</c:v>
                </c:pt>
                <c:pt idx="1811">
                  <c:v>43418.965277777781</c:v>
                </c:pt>
                <c:pt idx="1812">
                  <c:v>43418.965972222228</c:v>
                </c:pt>
                <c:pt idx="1813">
                  <c:v>43418.966666666667</c:v>
                </c:pt>
                <c:pt idx="1814">
                  <c:v>43418.967361111114</c:v>
                </c:pt>
                <c:pt idx="1815">
                  <c:v>43418.968055555561</c:v>
                </c:pt>
                <c:pt idx="1816">
                  <c:v>43418.96875</c:v>
                </c:pt>
                <c:pt idx="1817">
                  <c:v>43418.969444444447</c:v>
                </c:pt>
                <c:pt idx="1818">
                  <c:v>43418.970138888893</c:v>
                </c:pt>
                <c:pt idx="1819">
                  <c:v>43418.970833333333</c:v>
                </c:pt>
                <c:pt idx="1820">
                  <c:v>43418.97152777778</c:v>
                </c:pt>
                <c:pt idx="1821">
                  <c:v>43418.972222222226</c:v>
                </c:pt>
                <c:pt idx="1822">
                  <c:v>43418.972916666666</c:v>
                </c:pt>
                <c:pt idx="1823">
                  <c:v>43418.973611111112</c:v>
                </c:pt>
                <c:pt idx="1824">
                  <c:v>43418.974305555559</c:v>
                </c:pt>
                <c:pt idx="1825">
                  <c:v>43418.975000000006</c:v>
                </c:pt>
                <c:pt idx="1826">
                  <c:v>43418.975694444445</c:v>
                </c:pt>
                <c:pt idx="1827">
                  <c:v>43418.976388888892</c:v>
                </c:pt>
                <c:pt idx="1828">
                  <c:v>43418.977083333339</c:v>
                </c:pt>
                <c:pt idx="1829">
                  <c:v>43418.977777777778</c:v>
                </c:pt>
                <c:pt idx="1830">
                  <c:v>43418.978472222225</c:v>
                </c:pt>
                <c:pt idx="1831">
                  <c:v>43418.979166666672</c:v>
                </c:pt>
                <c:pt idx="1832">
                  <c:v>43418.979861111111</c:v>
                </c:pt>
                <c:pt idx="1833">
                  <c:v>43418.980555555558</c:v>
                </c:pt>
                <c:pt idx="1834">
                  <c:v>43418.981250000004</c:v>
                </c:pt>
                <c:pt idx="1835">
                  <c:v>43418.981944444444</c:v>
                </c:pt>
                <c:pt idx="1836">
                  <c:v>43418.982638888891</c:v>
                </c:pt>
                <c:pt idx="1837">
                  <c:v>43418.983333333337</c:v>
                </c:pt>
                <c:pt idx="1838">
                  <c:v>43418.984027777777</c:v>
                </c:pt>
                <c:pt idx="1839">
                  <c:v>43418.984722222223</c:v>
                </c:pt>
                <c:pt idx="1840">
                  <c:v>43418.98541666667</c:v>
                </c:pt>
                <c:pt idx="1841">
                  <c:v>43418.986111111117</c:v>
                </c:pt>
                <c:pt idx="1842">
                  <c:v>43418.986805555556</c:v>
                </c:pt>
                <c:pt idx="1843">
                  <c:v>43418.987500000003</c:v>
                </c:pt>
                <c:pt idx="1844">
                  <c:v>43418.98819444445</c:v>
                </c:pt>
                <c:pt idx="1845">
                  <c:v>43418.988888888889</c:v>
                </c:pt>
                <c:pt idx="1846">
                  <c:v>43418.989583333336</c:v>
                </c:pt>
                <c:pt idx="1847">
                  <c:v>43418.990277777782</c:v>
                </c:pt>
                <c:pt idx="1848">
                  <c:v>43418.990972222222</c:v>
                </c:pt>
                <c:pt idx="1849">
                  <c:v>43418.991666666669</c:v>
                </c:pt>
                <c:pt idx="1850">
                  <c:v>43418.992361111115</c:v>
                </c:pt>
                <c:pt idx="1851">
                  <c:v>43418.993055555555</c:v>
                </c:pt>
                <c:pt idx="1852">
                  <c:v>43418.993750000001</c:v>
                </c:pt>
                <c:pt idx="1853">
                  <c:v>43418.994444444448</c:v>
                </c:pt>
                <c:pt idx="1854">
                  <c:v>43418.995138888895</c:v>
                </c:pt>
                <c:pt idx="1855">
                  <c:v>43418.995833333334</c:v>
                </c:pt>
                <c:pt idx="1856">
                  <c:v>43418.996527777781</c:v>
                </c:pt>
                <c:pt idx="1857">
                  <c:v>43418.997222222228</c:v>
                </c:pt>
                <c:pt idx="1858">
                  <c:v>43418.997916666667</c:v>
                </c:pt>
                <c:pt idx="1859">
                  <c:v>43418.998611111114</c:v>
                </c:pt>
                <c:pt idx="1860">
                  <c:v>43418.999305555561</c:v>
                </c:pt>
                <c:pt idx="1861">
                  <c:v>43419</c:v>
                </c:pt>
                <c:pt idx="1862">
                  <c:v>43419.000694444447</c:v>
                </c:pt>
                <c:pt idx="1863">
                  <c:v>43419.001388888886</c:v>
                </c:pt>
                <c:pt idx="1864">
                  <c:v>43419.002083333333</c:v>
                </c:pt>
                <c:pt idx="1865">
                  <c:v>43419.00277777778</c:v>
                </c:pt>
                <c:pt idx="1866">
                  <c:v>43419.003472222219</c:v>
                </c:pt>
                <c:pt idx="1867">
                  <c:v>43419.004166666666</c:v>
                </c:pt>
                <c:pt idx="1868">
                  <c:v>43419.004861111112</c:v>
                </c:pt>
                <c:pt idx="1869">
                  <c:v>43419.005555555559</c:v>
                </c:pt>
                <c:pt idx="1870">
                  <c:v>43419.006249999999</c:v>
                </c:pt>
                <c:pt idx="1871">
                  <c:v>43419.006944444445</c:v>
                </c:pt>
                <c:pt idx="1872">
                  <c:v>43419.007638888892</c:v>
                </c:pt>
                <c:pt idx="1873">
                  <c:v>43419.008333333331</c:v>
                </c:pt>
                <c:pt idx="1874">
                  <c:v>43419.009027777778</c:v>
                </c:pt>
                <c:pt idx="1875">
                  <c:v>43419.009722222225</c:v>
                </c:pt>
                <c:pt idx="1876">
                  <c:v>43419.010416666664</c:v>
                </c:pt>
                <c:pt idx="1877">
                  <c:v>43419.011111111111</c:v>
                </c:pt>
                <c:pt idx="1878">
                  <c:v>43419.011805555558</c:v>
                </c:pt>
                <c:pt idx="1879">
                  <c:v>43419.012499999997</c:v>
                </c:pt>
                <c:pt idx="1880">
                  <c:v>43419.013194444444</c:v>
                </c:pt>
                <c:pt idx="1881">
                  <c:v>43419.013888888891</c:v>
                </c:pt>
                <c:pt idx="1882">
                  <c:v>43419.01458333333</c:v>
                </c:pt>
                <c:pt idx="1883">
                  <c:v>43419.015277777777</c:v>
                </c:pt>
                <c:pt idx="1884">
                  <c:v>43419.015972222223</c:v>
                </c:pt>
                <c:pt idx="1885">
                  <c:v>43419.01666666667</c:v>
                </c:pt>
                <c:pt idx="1886">
                  <c:v>43419.017361111109</c:v>
                </c:pt>
                <c:pt idx="1887">
                  <c:v>43419.018055555556</c:v>
                </c:pt>
                <c:pt idx="1888">
                  <c:v>43419.018750000003</c:v>
                </c:pt>
                <c:pt idx="1889">
                  <c:v>43419.019444444442</c:v>
                </c:pt>
                <c:pt idx="1890">
                  <c:v>43419.020138888889</c:v>
                </c:pt>
                <c:pt idx="1891">
                  <c:v>43419.020833333336</c:v>
                </c:pt>
                <c:pt idx="1892">
                  <c:v>43419.021527777775</c:v>
                </c:pt>
                <c:pt idx="1893">
                  <c:v>43419.022222222222</c:v>
                </c:pt>
                <c:pt idx="1894">
                  <c:v>43419.022916666669</c:v>
                </c:pt>
                <c:pt idx="1895">
                  <c:v>43419.023611111108</c:v>
                </c:pt>
                <c:pt idx="1896">
                  <c:v>43419.024305555555</c:v>
                </c:pt>
                <c:pt idx="1897">
                  <c:v>43419.025000000001</c:v>
                </c:pt>
                <c:pt idx="1898">
                  <c:v>43419.025694444441</c:v>
                </c:pt>
                <c:pt idx="1899">
                  <c:v>43419.026388888888</c:v>
                </c:pt>
                <c:pt idx="1900">
                  <c:v>43419.027083333334</c:v>
                </c:pt>
                <c:pt idx="1901">
                  <c:v>43419.027777777781</c:v>
                </c:pt>
                <c:pt idx="1902">
                  <c:v>43419.02847222222</c:v>
                </c:pt>
                <c:pt idx="1903">
                  <c:v>43419.029166666667</c:v>
                </c:pt>
                <c:pt idx="1904">
                  <c:v>43419.029861111114</c:v>
                </c:pt>
                <c:pt idx="1905">
                  <c:v>43419.030555555553</c:v>
                </c:pt>
                <c:pt idx="1906">
                  <c:v>43419.03125</c:v>
                </c:pt>
                <c:pt idx="1907">
                  <c:v>43419.031944444447</c:v>
                </c:pt>
                <c:pt idx="1908">
                  <c:v>43419.032638888886</c:v>
                </c:pt>
                <c:pt idx="1909">
                  <c:v>43419.033333333333</c:v>
                </c:pt>
                <c:pt idx="1910">
                  <c:v>43419.03402777778</c:v>
                </c:pt>
                <c:pt idx="1911">
                  <c:v>43419.034722222219</c:v>
                </c:pt>
                <c:pt idx="1912">
                  <c:v>43419.035416666666</c:v>
                </c:pt>
                <c:pt idx="1913">
                  <c:v>43419.036111111112</c:v>
                </c:pt>
                <c:pt idx="1914">
                  <c:v>43419.036805555559</c:v>
                </c:pt>
                <c:pt idx="1915">
                  <c:v>43419.037499999999</c:v>
                </c:pt>
                <c:pt idx="1916">
                  <c:v>43419.038194444445</c:v>
                </c:pt>
                <c:pt idx="1917">
                  <c:v>43419.038888888892</c:v>
                </c:pt>
                <c:pt idx="1918">
                  <c:v>43419.039583333331</c:v>
                </c:pt>
                <c:pt idx="1919">
                  <c:v>43419.040277777778</c:v>
                </c:pt>
                <c:pt idx="1920">
                  <c:v>43419.040972222225</c:v>
                </c:pt>
                <c:pt idx="1921">
                  <c:v>43419.041666666664</c:v>
                </c:pt>
                <c:pt idx="1922">
                  <c:v>43419.042361111111</c:v>
                </c:pt>
                <c:pt idx="1923">
                  <c:v>43419.04305555555</c:v>
                </c:pt>
                <c:pt idx="1924">
                  <c:v>43419.043749999997</c:v>
                </c:pt>
                <c:pt idx="1925">
                  <c:v>43419.044444444444</c:v>
                </c:pt>
                <c:pt idx="1926">
                  <c:v>43419.045138888883</c:v>
                </c:pt>
                <c:pt idx="1927">
                  <c:v>43419.04583333333</c:v>
                </c:pt>
                <c:pt idx="1928">
                  <c:v>43419.046527777777</c:v>
                </c:pt>
                <c:pt idx="1929">
                  <c:v>43419.047222222223</c:v>
                </c:pt>
                <c:pt idx="1930">
                  <c:v>43419.047916666663</c:v>
                </c:pt>
                <c:pt idx="1931">
                  <c:v>43419.048611111109</c:v>
                </c:pt>
                <c:pt idx="1932">
                  <c:v>43419.049305555556</c:v>
                </c:pt>
                <c:pt idx="1933">
                  <c:v>43419.049999999996</c:v>
                </c:pt>
                <c:pt idx="1934">
                  <c:v>43419.050694444442</c:v>
                </c:pt>
                <c:pt idx="1935">
                  <c:v>43419.051388888889</c:v>
                </c:pt>
                <c:pt idx="1936">
                  <c:v>43419.052083333328</c:v>
                </c:pt>
                <c:pt idx="1937">
                  <c:v>43419.052777777775</c:v>
                </c:pt>
                <c:pt idx="1938">
                  <c:v>43419.053472222222</c:v>
                </c:pt>
                <c:pt idx="1939">
                  <c:v>43419.054166666661</c:v>
                </c:pt>
                <c:pt idx="1940">
                  <c:v>43419.054861111108</c:v>
                </c:pt>
                <c:pt idx="1941">
                  <c:v>43419.055555555555</c:v>
                </c:pt>
                <c:pt idx="1942">
                  <c:v>43419.056249999994</c:v>
                </c:pt>
                <c:pt idx="1943">
                  <c:v>43419.056944444441</c:v>
                </c:pt>
                <c:pt idx="1944">
                  <c:v>43419.057638888888</c:v>
                </c:pt>
                <c:pt idx="1945">
                  <c:v>43419.058333333334</c:v>
                </c:pt>
                <c:pt idx="1946">
                  <c:v>43419.059027777774</c:v>
                </c:pt>
                <c:pt idx="1947">
                  <c:v>43419.05972222222</c:v>
                </c:pt>
                <c:pt idx="1948">
                  <c:v>43419.060416666667</c:v>
                </c:pt>
                <c:pt idx="1949">
                  <c:v>43419.061111111107</c:v>
                </c:pt>
                <c:pt idx="1950">
                  <c:v>43419.061805555553</c:v>
                </c:pt>
                <c:pt idx="1951">
                  <c:v>43419.0625</c:v>
                </c:pt>
                <c:pt idx="1952">
                  <c:v>43419.063194444439</c:v>
                </c:pt>
                <c:pt idx="1953">
                  <c:v>43419.063888888886</c:v>
                </c:pt>
                <c:pt idx="1954">
                  <c:v>43419.064583333333</c:v>
                </c:pt>
                <c:pt idx="1955">
                  <c:v>43419.065277777772</c:v>
                </c:pt>
                <c:pt idx="1956">
                  <c:v>43419.065972222219</c:v>
                </c:pt>
                <c:pt idx="1957">
                  <c:v>43419.066666666666</c:v>
                </c:pt>
                <c:pt idx="1958">
                  <c:v>43419.067361111105</c:v>
                </c:pt>
                <c:pt idx="1959">
                  <c:v>43419.068055555552</c:v>
                </c:pt>
                <c:pt idx="1960">
                  <c:v>43419.068749999999</c:v>
                </c:pt>
                <c:pt idx="1961">
                  <c:v>43419.069444444445</c:v>
                </c:pt>
                <c:pt idx="1962">
                  <c:v>43419.070138888885</c:v>
                </c:pt>
                <c:pt idx="1963">
                  <c:v>43419.070833333331</c:v>
                </c:pt>
                <c:pt idx="1964">
                  <c:v>43419.071527777778</c:v>
                </c:pt>
                <c:pt idx="1965">
                  <c:v>43419.072222222218</c:v>
                </c:pt>
                <c:pt idx="1966">
                  <c:v>43419.072916666664</c:v>
                </c:pt>
                <c:pt idx="1967">
                  <c:v>43419.073611111111</c:v>
                </c:pt>
                <c:pt idx="1968">
                  <c:v>43419.07430555555</c:v>
                </c:pt>
                <c:pt idx="1969">
                  <c:v>43419.074999999997</c:v>
                </c:pt>
                <c:pt idx="1970">
                  <c:v>43419.075694444444</c:v>
                </c:pt>
                <c:pt idx="1971">
                  <c:v>43419.076388888883</c:v>
                </c:pt>
                <c:pt idx="1972">
                  <c:v>43419.07708333333</c:v>
                </c:pt>
                <c:pt idx="1973">
                  <c:v>43419.077777777777</c:v>
                </c:pt>
                <c:pt idx="1974">
                  <c:v>43419.078472222223</c:v>
                </c:pt>
                <c:pt idx="1975">
                  <c:v>43419.079166666663</c:v>
                </c:pt>
                <c:pt idx="1976">
                  <c:v>43419.079861111109</c:v>
                </c:pt>
                <c:pt idx="1977">
                  <c:v>43419.080555555556</c:v>
                </c:pt>
                <c:pt idx="1978">
                  <c:v>43419.081249999996</c:v>
                </c:pt>
                <c:pt idx="1979">
                  <c:v>43419.081944444442</c:v>
                </c:pt>
                <c:pt idx="1980">
                  <c:v>43419.082638888889</c:v>
                </c:pt>
                <c:pt idx="1981">
                  <c:v>43419.083333333336</c:v>
                </c:pt>
                <c:pt idx="1982">
                  <c:v>43419.084027777782</c:v>
                </c:pt>
                <c:pt idx="1983">
                  <c:v>43419.084722222222</c:v>
                </c:pt>
                <c:pt idx="1984">
                  <c:v>43419.085416666669</c:v>
                </c:pt>
                <c:pt idx="1985">
                  <c:v>43419.086111111115</c:v>
                </c:pt>
                <c:pt idx="1986">
                  <c:v>43419.086805555555</c:v>
                </c:pt>
                <c:pt idx="1987">
                  <c:v>43419.087500000001</c:v>
                </c:pt>
                <c:pt idx="1988">
                  <c:v>43419.088194444448</c:v>
                </c:pt>
                <c:pt idx="1989">
                  <c:v>43419.088888888895</c:v>
                </c:pt>
                <c:pt idx="1990">
                  <c:v>43419.089583333334</c:v>
                </c:pt>
                <c:pt idx="1991">
                  <c:v>43419.090277777781</c:v>
                </c:pt>
                <c:pt idx="1992">
                  <c:v>43419.090972222228</c:v>
                </c:pt>
                <c:pt idx="1993">
                  <c:v>43419.091666666667</c:v>
                </c:pt>
                <c:pt idx="1994">
                  <c:v>43419.092361111114</c:v>
                </c:pt>
                <c:pt idx="1995">
                  <c:v>43419.093055555561</c:v>
                </c:pt>
                <c:pt idx="1996">
                  <c:v>43419.09375</c:v>
                </c:pt>
                <c:pt idx="1997">
                  <c:v>43419.094444444447</c:v>
                </c:pt>
                <c:pt idx="1998">
                  <c:v>43419.095138888893</c:v>
                </c:pt>
                <c:pt idx="1999">
                  <c:v>43419.095833333333</c:v>
                </c:pt>
                <c:pt idx="2000">
                  <c:v>43419.09652777778</c:v>
                </c:pt>
                <c:pt idx="2001">
                  <c:v>43419.097222222226</c:v>
                </c:pt>
                <c:pt idx="2002">
                  <c:v>43419.097916666666</c:v>
                </c:pt>
                <c:pt idx="2003">
                  <c:v>43419.098611111112</c:v>
                </c:pt>
                <c:pt idx="2004">
                  <c:v>43419.099305555559</c:v>
                </c:pt>
                <c:pt idx="2005">
                  <c:v>43419.100000000006</c:v>
                </c:pt>
                <c:pt idx="2006">
                  <c:v>43419.100694444445</c:v>
                </c:pt>
                <c:pt idx="2007">
                  <c:v>43419.101388888892</c:v>
                </c:pt>
                <c:pt idx="2008">
                  <c:v>43419.102083333339</c:v>
                </c:pt>
                <c:pt idx="2009">
                  <c:v>43419.102777777778</c:v>
                </c:pt>
                <c:pt idx="2010">
                  <c:v>43419.103472222225</c:v>
                </c:pt>
                <c:pt idx="2011">
                  <c:v>43419.104166666672</c:v>
                </c:pt>
                <c:pt idx="2012">
                  <c:v>43419.104861111111</c:v>
                </c:pt>
                <c:pt idx="2013">
                  <c:v>43419.105555555558</c:v>
                </c:pt>
                <c:pt idx="2014">
                  <c:v>43419.106250000004</c:v>
                </c:pt>
                <c:pt idx="2015">
                  <c:v>43419.106944444444</c:v>
                </c:pt>
                <c:pt idx="2016">
                  <c:v>43419.107638888891</c:v>
                </c:pt>
                <c:pt idx="2017">
                  <c:v>43419.108333333337</c:v>
                </c:pt>
                <c:pt idx="2018">
                  <c:v>43419.109027777777</c:v>
                </c:pt>
                <c:pt idx="2019">
                  <c:v>43419.109722222223</c:v>
                </c:pt>
                <c:pt idx="2020">
                  <c:v>43419.11041666667</c:v>
                </c:pt>
                <c:pt idx="2021">
                  <c:v>43419.111111111117</c:v>
                </c:pt>
                <c:pt idx="2022">
                  <c:v>43419.111805555556</c:v>
                </c:pt>
                <c:pt idx="2023">
                  <c:v>43419.112500000003</c:v>
                </c:pt>
                <c:pt idx="2024">
                  <c:v>43419.11319444445</c:v>
                </c:pt>
                <c:pt idx="2025">
                  <c:v>43419.113888888889</c:v>
                </c:pt>
                <c:pt idx="2026">
                  <c:v>43419.114583333336</c:v>
                </c:pt>
                <c:pt idx="2027">
                  <c:v>43419.115277777782</c:v>
                </c:pt>
                <c:pt idx="2028">
                  <c:v>43419.115972222222</c:v>
                </c:pt>
                <c:pt idx="2029">
                  <c:v>43419.116666666669</c:v>
                </c:pt>
                <c:pt idx="2030">
                  <c:v>43419.117361111115</c:v>
                </c:pt>
                <c:pt idx="2031">
                  <c:v>43419.118055555555</c:v>
                </c:pt>
                <c:pt idx="2032">
                  <c:v>43419.118750000001</c:v>
                </c:pt>
                <c:pt idx="2033">
                  <c:v>43419.119444444448</c:v>
                </c:pt>
                <c:pt idx="2034">
                  <c:v>43419.120138888895</c:v>
                </c:pt>
                <c:pt idx="2035">
                  <c:v>43419.120833333334</c:v>
                </c:pt>
                <c:pt idx="2036">
                  <c:v>43419.121527777781</c:v>
                </c:pt>
                <c:pt idx="2037">
                  <c:v>43419.122222222228</c:v>
                </c:pt>
                <c:pt idx="2038">
                  <c:v>43419.122916666667</c:v>
                </c:pt>
                <c:pt idx="2039">
                  <c:v>43419.123611111114</c:v>
                </c:pt>
                <c:pt idx="2040">
                  <c:v>43419.124305555561</c:v>
                </c:pt>
                <c:pt idx="2041">
                  <c:v>43419.125</c:v>
                </c:pt>
                <c:pt idx="2042">
                  <c:v>43419.125694444447</c:v>
                </c:pt>
                <c:pt idx="2043">
                  <c:v>43419.126388888886</c:v>
                </c:pt>
                <c:pt idx="2044">
                  <c:v>43419.127083333333</c:v>
                </c:pt>
                <c:pt idx="2045">
                  <c:v>43419.12777777778</c:v>
                </c:pt>
                <c:pt idx="2046">
                  <c:v>43419.128472222219</c:v>
                </c:pt>
                <c:pt idx="2047">
                  <c:v>43419.129166666666</c:v>
                </c:pt>
                <c:pt idx="2048">
                  <c:v>43419.129861111112</c:v>
                </c:pt>
                <c:pt idx="2049">
                  <c:v>43419.130555555559</c:v>
                </c:pt>
                <c:pt idx="2050">
                  <c:v>43419.131249999999</c:v>
                </c:pt>
                <c:pt idx="2051">
                  <c:v>43419.131944444445</c:v>
                </c:pt>
                <c:pt idx="2052">
                  <c:v>43419.132638888892</c:v>
                </c:pt>
                <c:pt idx="2053">
                  <c:v>43419.133333333331</c:v>
                </c:pt>
                <c:pt idx="2054">
                  <c:v>43419.134027777778</c:v>
                </c:pt>
                <c:pt idx="2055">
                  <c:v>43419.134722222225</c:v>
                </c:pt>
                <c:pt idx="2056">
                  <c:v>43419.135416666664</c:v>
                </c:pt>
                <c:pt idx="2057">
                  <c:v>43419.136111111111</c:v>
                </c:pt>
                <c:pt idx="2058">
                  <c:v>43419.136805555558</c:v>
                </c:pt>
                <c:pt idx="2059">
                  <c:v>43419.137499999997</c:v>
                </c:pt>
                <c:pt idx="2060">
                  <c:v>43419.138194444444</c:v>
                </c:pt>
                <c:pt idx="2061">
                  <c:v>43419.138888888891</c:v>
                </c:pt>
                <c:pt idx="2062">
                  <c:v>43419.13958333333</c:v>
                </c:pt>
                <c:pt idx="2063">
                  <c:v>43419.140277777777</c:v>
                </c:pt>
                <c:pt idx="2064">
                  <c:v>43419.140972222223</c:v>
                </c:pt>
                <c:pt idx="2065">
                  <c:v>43419.14166666667</c:v>
                </c:pt>
                <c:pt idx="2066">
                  <c:v>43419.142361111109</c:v>
                </c:pt>
                <c:pt idx="2067">
                  <c:v>43419.143055555556</c:v>
                </c:pt>
                <c:pt idx="2068">
                  <c:v>43419.143750000003</c:v>
                </c:pt>
                <c:pt idx="2069">
                  <c:v>43419.144444444442</c:v>
                </c:pt>
                <c:pt idx="2070">
                  <c:v>43419.145138888889</c:v>
                </c:pt>
                <c:pt idx="2071">
                  <c:v>43419.145833333336</c:v>
                </c:pt>
                <c:pt idx="2072">
                  <c:v>43419.146527777775</c:v>
                </c:pt>
                <c:pt idx="2073">
                  <c:v>43419.147222222222</c:v>
                </c:pt>
                <c:pt idx="2074">
                  <c:v>43419.147916666669</c:v>
                </c:pt>
                <c:pt idx="2075">
                  <c:v>43419.148611111108</c:v>
                </c:pt>
                <c:pt idx="2076">
                  <c:v>43419.149305555555</c:v>
                </c:pt>
                <c:pt idx="2077">
                  <c:v>43419.15</c:v>
                </c:pt>
                <c:pt idx="2078">
                  <c:v>43419.150694444441</c:v>
                </c:pt>
                <c:pt idx="2079">
                  <c:v>43419.151388888888</c:v>
                </c:pt>
                <c:pt idx="2080">
                  <c:v>43419.152083333334</c:v>
                </c:pt>
                <c:pt idx="2081">
                  <c:v>43419.152777777781</c:v>
                </c:pt>
                <c:pt idx="2082">
                  <c:v>43419.15347222222</c:v>
                </c:pt>
                <c:pt idx="2083">
                  <c:v>43419.154166666667</c:v>
                </c:pt>
                <c:pt idx="2084">
                  <c:v>43419.154861111114</c:v>
                </c:pt>
                <c:pt idx="2085">
                  <c:v>43419.155555555553</c:v>
                </c:pt>
                <c:pt idx="2086">
                  <c:v>43419.15625</c:v>
                </c:pt>
                <c:pt idx="2087">
                  <c:v>43419.156944444447</c:v>
                </c:pt>
                <c:pt idx="2088">
                  <c:v>43419.157638888886</c:v>
                </c:pt>
                <c:pt idx="2089">
                  <c:v>43419.158333333333</c:v>
                </c:pt>
                <c:pt idx="2090">
                  <c:v>43419.15902777778</c:v>
                </c:pt>
                <c:pt idx="2091">
                  <c:v>43419.159722222219</c:v>
                </c:pt>
                <c:pt idx="2092">
                  <c:v>43419.160416666666</c:v>
                </c:pt>
                <c:pt idx="2093">
                  <c:v>43419.161111111112</c:v>
                </c:pt>
                <c:pt idx="2094">
                  <c:v>43419.161805555559</c:v>
                </c:pt>
                <c:pt idx="2095">
                  <c:v>43419.162499999999</c:v>
                </c:pt>
                <c:pt idx="2096">
                  <c:v>43419.163194444445</c:v>
                </c:pt>
                <c:pt idx="2097">
                  <c:v>43419.163888888892</c:v>
                </c:pt>
                <c:pt idx="2098">
                  <c:v>43419.164583333331</c:v>
                </c:pt>
                <c:pt idx="2099">
                  <c:v>43419.165277777778</c:v>
                </c:pt>
                <c:pt idx="2100">
                  <c:v>43419.165972222225</c:v>
                </c:pt>
                <c:pt idx="2101">
                  <c:v>43419.166666666664</c:v>
                </c:pt>
                <c:pt idx="2102">
                  <c:v>43419.167361111111</c:v>
                </c:pt>
                <c:pt idx="2103">
                  <c:v>43419.16805555555</c:v>
                </c:pt>
                <c:pt idx="2104">
                  <c:v>43419.168749999997</c:v>
                </c:pt>
                <c:pt idx="2105">
                  <c:v>43419.169444444444</c:v>
                </c:pt>
                <c:pt idx="2106">
                  <c:v>43419.170138888883</c:v>
                </c:pt>
                <c:pt idx="2107">
                  <c:v>43419.17083333333</c:v>
                </c:pt>
                <c:pt idx="2108">
                  <c:v>43419.171527777777</c:v>
                </c:pt>
                <c:pt idx="2109">
                  <c:v>43419.172222222223</c:v>
                </c:pt>
                <c:pt idx="2110">
                  <c:v>43419.172916666663</c:v>
                </c:pt>
                <c:pt idx="2111">
                  <c:v>43419.173611111109</c:v>
                </c:pt>
                <c:pt idx="2112">
                  <c:v>43419.174305555556</c:v>
                </c:pt>
                <c:pt idx="2113">
                  <c:v>43419.174999999996</c:v>
                </c:pt>
                <c:pt idx="2114">
                  <c:v>43419.175694444442</c:v>
                </c:pt>
                <c:pt idx="2115">
                  <c:v>43419.176388888889</c:v>
                </c:pt>
                <c:pt idx="2116">
                  <c:v>43419.177083333328</c:v>
                </c:pt>
                <c:pt idx="2117">
                  <c:v>43419.177777777775</c:v>
                </c:pt>
                <c:pt idx="2118">
                  <c:v>43419.178472222222</c:v>
                </c:pt>
                <c:pt idx="2119">
                  <c:v>43419.179166666661</c:v>
                </c:pt>
                <c:pt idx="2120">
                  <c:v>43419.179861111108</c:v>
                </c:pt>
                <c:pt idx="2121">
                  <c:v>43419.180555555555</c:v>
                </c:pt>
                <c:pt idx="2122">
                  <c:v>43419.181249999994</c:v>
                </c:pt>
                <c:pt idx="2123">
                  <c:v>43419.181944444441</c:v>
                </c:pt>
                <c:pt idx="2124">
                  <c:v>43419.182638888888</c:v>
                </c:pt>
                <c:pt idx="2125">
                  <c:v>43419.183333333334</c:v>
                </c:pt>
                <c:pt idx="2126">
                  <c:v>43419.184027777774</c:v>
                </c:pt>
                <c:pt idx="2127">
                  <c:v>43419.18472222222</c:v>
                </c:pt>
                <c:pt idx="2128">
                  <c:v>43419.185416666667</c:v>
                </c:pt>
                <c:pt idx="2129">
                  <c:v>43419.186111111107</c:v>
                </c:pt>
                <c:pt idx="2130">
                  <c:v>43419.186805555553</c:v>
                </c:pt>
                <c:pt idx="2131">
                  <c:v>43419.1875</c:v>
                </c:pt>
                <c:pt idx="2132">
                  <c:v>43419.188194444439</c:v>
                </c:pt>
                <c:pt idx="2133">
                  <c:v>43419.188888888886</c:v>
                </c:pt>
                <c:pt idx="2134">
                  <c:v>43419.189583333333</c:v>
                </c:pt>
                <c:pt idx="2135">
                  <c:v>43419.190277777772</c:v>
                </c:pt>
                <c:pt idx="2136">
                  <c:v>43419.190972222219</c:v>
                </c:pt>
                <c:pt idx="2137">
                  <c:v>43419.191666666666</c:v>
                </c:pt>
                <c:pt idx="2138">
                  <c:v>43419.192361111105</c:v>
                </c:pt>
                <c:pt idx="2139">
                  <c:v>43419.193055555552</c:v>
                </c:pt>
                <c:pt idx="2140">
                  <c:v>43419.193749999999</c:v>
                </c:pt>
                <c:pt idx="2141">
                  <c:v>43419.194444444445</c:v>
                </c:pt>
                <c:pt idx="2142">
                  <c:v>43419.195138888885</c:v>
                </c:pt>
                <c:pt idx="2143">
                  <c:v>43419.195833333331</c:v>
                </c:pt>
                <c:pt idx="2144">
                  <c:v>43419.196527777778</c:v>
                </c:pt>
                <c:pt idx="2145">
                  <c:v>43419.197222222218</c:v>
                </c:pt>
                <c:pt idx="2146">
                  <c:v>43419.197916666664</c:v>
                </c:pt>
                <c:pt idx="2147">
                  <c:v>43419.198611111111</c:v>
                </c:pt>
                <c:pt idx="2148">
                  <c:v>43419.19930555555</c:v>
                </c:pt>
                <c:pt idx="2149">
                  <c:v>43419.199999999997</c:v>
                </c:pt>
                <c:pt idx="2150">
                  <c:v>43419.200694444444</c:v>
                </c:pt>
                <c:pt idx="2151">
                  <c:v>43419.201388888883</c:v>
                </c:pt>
                <c:pt idx="2152">
                  <c:v>43419.20208333333</c:v>
                </c:pt>
                <c:pt idx="2153">
                  <c:v>43419.202777777777</c:v>
                </c:pt>
                <c:pt idx="2154">
                  <c:v>43419.203472222223</c:v>
                </c:pt>
                <c:pt idx="2155">
                  <c:v>43419.204166666663</c:v>
                </c:pt>
                <c:pt idx="2156">
                  <c:v>43419.204861111109</c:v>
                </c:pt>
                <c:pt idx="2157">
                  <c:v>43419.205555555556</c:v>
                </c:pt>
                <c:pt idx="2158">
                  <c:v>43419.206249999996</c:v>
                </c:pt>
                <c:pt idx="2159">
                  <c:v>43419.206944444442</c:v>
                </c:pt>
                <c:pt idx="2160">
                  <c:v>43419.207638888889</c:v>
                </c:pt>
                <c:pt idx="2161">
                  <c:v>43419.208333333336</c:v>
                </c:pt>
                <c:pt idx="2162">
                  <c:v>43419.209027777782</c:v>
                </c:pt>
                <c:pt idx="2163">
                  <c:v>43419.209722222222</c:v>
                </c:pt>
                <c:pt idx="2164">
                  <c:v>43419.210416666669</c:v>
                </c:pt>
                <c:pt idx="2165">
                  <c:v>43419.211111111115</c:v>
                </c:pt>
                <c:pt idx="2166">
                  <c:v>43419.211805555555</c:v>
                </c:pt>
                <c:pt idx="2167">
                  <c:v>43419.212500000001</c:v>
                </c:pt>
                <c:pt idx="2168">
                  <c:v>43419.213194444448</c:v>
                </c:pt>
                <c:pt idx="2169">
                  <c:v>43419.213888888895</c:v>
                </c:pt>
                <c:pt idx="2170">
                  <c:v>43419.214583333334</c:v>
                </c:pt>
                <c:pt idx="2171">
                  <c:v>43419.215277777781</c:v>
                </c:pt>
                <c:pt idx="2172">
                  <c:v>43419.215972222228</c:v>
                </c:pt>
                <c:pt idx="2173">
                  <c:v>43419.216666666667</c:v>
                </c:pt>
                <c:pt idx="2174">
                  <c:v>43419.217361111114</c:v>
                </c:pt>
                <c:pt idx="2175">
                  <c:v>43419.218055555561</c:v>
                </c:pt>
                <c:pt idx="2176">
                  <c:v>43419.21875</c:v>
                </c:pt>
                <c:pt idx="2177">
                  <c:v>43419.219444444447</c:v>
                </c:pt>
                <c:pt idx="2178">
                  <c:v>43419.220138888893</c:v>
                </c:pt>
                <c:pt idx="2179">
                  <c:v>43419.220833333333</c:v>
                </c:pt>
                <c:pt idx="2180">
                  <c:v>43419.22152777778</c:v>
                </c:pt>
                <c:pt idx="2181">
                  <c:v>43419.222222222226</c:v>
                </c:pt>
                <c:pt idx="2182">
                  <c:v>43419.222916666666</c:v>
                </c:pt>
                <c:pt idx="2183">
                  <c:v>43419.223611111112</c:v>
                </c:pt>
                <c:pt idx="2184">
                  <c:v>43419.224305555559</c:v>
                </c:pt>
                <c:pt idx="2185">
                  <c:v>43419.225000000006</c:v>
                </c:pt>
                <c:pt idx="2186">
                  <c:v>43419.225694444445</c:v>
                </c:pt>
                <c:pt idx="2187">
                  <c:v>43419.226388888892</c:v>
                </c:pt>
                <c:pt idx="2188">
                  <c:v>43419.227083333339</c:v>
                </c:pt>
                <c:pt idx="2189">
                  <c:v>43419.227777777778</c:v>
                </c:pt>
                <c:pt idx="2190">
                  <c:v>43419.228472222225</c:v>
                </c:pt>
                <c:pt idx="2191">
                  <c:v>43419.229166666672</c:v>
                </c:pt>
                <c:pt idx="2192">
                  <c:v>43419.229861111111</c:v>
                </c:pt>
                <c:pt idx="2193">
                  <c:v>43419.230555555558</c:v>
                </c:pt>
                <c:pt idx="2194">
                  <c:v>43419.231250000004</c:v>
                </c:pt>
                <c:pt idx="2195">
                  <c:v>43419.231944444444</c:v>
                </c:pt>
                <c:pt idx="2196">
                  <c:v>43419.232638888891</c:v>
                </c:pt>
                <c:pt idx="2197">
                  <c:v>43419.233333333337</c:v>
                </c:pt>
                <c:pt idx="2198">
                  <c:v>43419.234027777777</c:v>
                </c:pt>
                <c:pt idx="2199">
                  <c:v>43419.234722222223</c:v>
                </c:pt>
                <c:pt idx="2200">
                  <c:v>43419.23541666667</c:v>
                </c:pt>
                <c:pt idx="2201">
                  <c:v>43419.236111111117</c:v>
                </c:pt>
                <c:pt idx="2202">
                  <c:v>43419.236805555556</c:v>
                </c:pt>
                <c:pt idx="2203">
                  <c:v>43419.237500000003</c:v>
                </c:pt>
                <c:pt idx="2204">
                  <c:v>43419.23819444445</c:v>
                </c:pt>
                <c:pt idx="2205">
                  <c:v>43419.238888888889</c:v>
                </c:pt>
                <c:pt idx="2206">
                  <c:v>43419.239583333336</c:v>
                </c:pt>
                <c:pt idx="2207">
                  <c:v>43419.240277777782</c:v>
                </c:pt>
                <c:pt idx="2208">
                  <c:v>43419.240972222222</c:v>
                </c:pt>
                <c:pt idx="2209">
                  <c:v>43419.241666666669</c:v>
                </c:pt>
                <c:pt idx="2210">
                  <c:v>43419.242361111115</c:v>
                </c:pt>
                <c:pt idx="2211">
                  <c:v>43419.243055555555</c:v>
                </c:pt>
                <c:pt idx="2212">
                  <c:v>43419.243750000001</c:v>
                </c:pt>
                <c:pt idx="2213">
                  <c:v>43419.244444444448</c:v>
                </c:pt>
                <c:pt idx="2214">
                  <c:v>43419.245138888895</c:v>
                </c:pt>
                <c:pt idx="2215">
                  <c:v>43419.245833333334</c:v>
                </c:pt>
                <c:pt idx="2216">
                  <c:v>43419.246527777781</c:v>
                </c:pt>
                <c:pt idx="2217">
                  <c:v>43419.247222222228</c:v>
                </c:pt>
                <c:pt idx="2218">
                  <c:v>43419.247916666667</c:v>
                </c:pt>
                <c:pt idx="2219">
                  <c:v>43419.248611111114</c:v>
                </c:pt>
                <c:pt idx="2220">
                  <c:v>43419.249305555561</c:v>
                </c:pt>
                <c:pt idx="2221">
                  <c:v>43419.25</c:v>
                </c:pt>
                <c:pt idx="2222">
                  <c:v>43419.250694444447</c:v>
                </c:pt>
                <c:pt idx="2223">
                  <c:v>43419.251388888886</c:v>
                </c:pt>
                <c:pt idx="2224">
                  <c:v>43419.252083333333</c:v>
                </c:pt>
                <c:pt idx="2225">
                  <c:v>43419.25277777778</c:v>
                </c:pt>
                <c:pt idx="2226">
                  <c:v>43419.253472222219</c:v>
                </c:pt>
                <c:pt idx="2227">
                  <c:v>43419.254166666666</c:v>
                </c:pt>
                <c:pt idx="2228">
                  <c:v>43419.254861111112</c:v>
                </c:pt>
                <c:pt idx="2229">
                  <c:v>43419.255555555559</c:v>
                </c:pt>
                <c:pt idx="2230">
                  <c:v>43419.256249999999</c:v>
                </c:pt>
                <c:pt idx="2231">
                  <c:v>43419.256944444445</c:v>
                </c:pt>
                <c:pt idx="2232">
                  <c:v>43419.257638888892</c:v>
                </c:pt>
                <c:pt idx="2233">
                  <c:v>43419.258333333331</c:v>
                </c:pt>
                <c:pt idx="2234">
                  <c:v>43419.259027777778</c:v>
                </c:pt>
                <c:pt idx="2235">
                  <c:v>43419.259722222225</c:v>
                </c:pt>
                <c:pt idx="2236">
                  <c:v>43419.260416666664</c:v>
                </c:pt>
                <c:pt idx="2237">
                  <c:v>43419.261111111111</c:v>
                </c:pt>
                <c:pt idx="2238">
                  <c:v>43419.261805555558</c:v>
                </c:pt>
                <c:pt idx="2239">
                  <c:v>43419.262499999997</c:v>
                </c:pt>
                <c:pt idx="2240">
                  <c:v>43419.263194444444</c:v>
                </c:pt>
                <c:pt idx="2241">
                  <c:v>43419.263888888891</c:v>
                </c:pt>
                <c:pt idx="2242">
                  <c:v>43419.26458333333</c:v>
                </c:pt>
                <c:pt idx="2243">
                  <c:v>43419.265277777777</c:v>
                </c:pt>
                <c:pt idx="2244">
                  <c:v>43419.265972222223</c:v>
                </c:pt>
                <c:pt idx="2245">
                  <c:v>43419.26666666667</c:v>
                </c:pt>
                <c:pt idx="2246">
                  <c:v>43419.267361111109</c:v>
                </c:pt>
                <c:pt idx="2247">
                  <c:v>43419.268055555556</c:v>
                </c:pt>
                <c:pt idx="2248">
                  <c:v>43419.268750000003</c:v>
                </c:pt>
                <c:pt idx="2249">
                  <c:v>43419.269444444442</c:v>
                </c:pt>
                <c:pt idx="2250">
                  <c:v>43419.270138888889</c:v>
                </c:pt>
                <c:pt idx="2251">
                  <c:v>43419.270833333336</c:v>
                </c:pt>
                <c:pt idx="2252">
                  <c:v>43419.271527777775</c:v>
                </c:pt>
                <c:pt idx="2253">
                  <c:v>43419.272222222222</c:v>
                </c:pt>
                <c:pt idx="2254">
                  <c:v>43419.272916666669</c:v>
                </c:pt>
                <c:pt idx="2255">
                  <c:v>43419.273611111108</c:v>
                </c:pt>
                <c:pt idx="2256">
                  <c:v>43419.274305555555</c:v>
                </c:pt>
                <c:pt idx="2257">
                  <c:v>43419.275000000001</c:v>
                </c:pt>
                <c:pt idx="2258">
                  <c:v>43419.275694444441</c:v>
                </c:pt>
                <c:pt idx="2259">
                  <c:v>43419.276388888888</c:v>
                </c:pt>
                <c:pt idx="2260">
                  <c:v>43419.277083333334</c:v>
                </c:pt>
                <c:pt idx="2261">
                  <c:v>43419.277777777781</c:v>
                </c:pt>
                <c:pt idx="2262">
                  <c:v>43419.27847222222</c:v>
                </c:pt>
                <c:pt idx="2263">
                  <c:v>43419.279166666667</c:v>
                </c:pt>
                <c:pt idx="2264">
                  <c:v>43419.279861111114</c:v>
                </c:pt>
                <c:pt idx="2265">
                  <c:v>43419.280555555553</c:v>
                </c:pt>
                <c:pt idx="2266">
                  <c:v>43419.28125</c:v>
                </c:pt>
                <c:pt idx="2267">
                  <c:v>43419.281944444447</c:v>
                </c:pt>
                <c:pt idx="2268">
                  <c:v>43419.282638888886</c:v>
                </c:pt>
                <c:pt idx="2269">
                  <c:v>43419.283333333333</c:v>
                </c:pt>
                <c:pt idx="2270">
                  <c:v>43419.28402777778</c:v>
                </c:pt>
                <c:pt idx="2271">
                  <c:v>43419.284722222219</c:v>
                </c:pt>
                <c:pt idx="2272">
                  <c:v>43419.285416666666</c:v>
                </c:pt>
                <c:pt idx="2273">
                  <c:v>43419.286111111112</c:v>
                </c:pt>
                <c:pt idx="2274">
                  <c:v>43419.286805555559</c:v>
                </c:pt>
                <c:pt idx="2275">
                  <c:v>43419.287499999999</c:v>
                </c:pt>
                <c:pt idx="2276">
                  <c:v>43419.288194444445</c:v>
                </c:pt>
                <c:pt idx="2277">
                  <c:v>43419.288888888892</c:v>
                </c:pt>
                <c:pt idx="2278">
                  <c:v>43419.289583333331</c:v>
                </c:pt>
                <c:pt idx="2279">
                  <c:v>43419.290277777778</c:v>
                </c:pt>
                <c:pt idx="2280">
                  <c:v>43419.290972222225</c:v>
                </c:pt>
                <c:pt idx="2281">
                  <c:v>43419.291666666664</c:v>
                </c:pt>
                <c:pt idx="2282">
                  <c:v>43419.292361111111</c:v>
                </c:pt>
                <c:pt idx="2283">
                  <c:v>43419.29305555555</c:v>
                </c:pt>
                <c:pt idx="2284">
                  <c:v>43419.293749999997</c:v>
                </c:pt>
                <c:pt idx="2285">
                  <c:v>43419.294444444444</c:v>
                </c:pt>
                <c:pt idx="2286">
                  <c:v>43419.295138888883</c:v>
                </c:pt>
                <c:pt idx="2287">
                  <c:v>43419.29583333333</c:v>
                </c:pt>
                <c:pt idx="2288">
                  <c:v>43419.296527777777</c:v>
                </c:pt>
                <c:pt idx="2289">
                  <c:v>43419.297222222223</c:v>
                </c:pt>
                <c:pt idx="2290">
                  <c:v>43419.297916666663</c:v>
                </c:pt>
                <c:pt idx="2291">
                  <c:v>43419.298611111109</c:v>
                </c:pt>
                <c:pt idx="2292">
                  <c:v>43419.299305555556</c:v>
                </c:pt>
                <c:pt idx="2293">
                  <c:v>43419.299999999996</c:v>
                </c:pt>
                <c:pt idx="2294">
                  <c:v>43419.300694444442</c:v>
                </c:pt>
                <c:pt idx="2295">
                  <c:v>43419.301388888889</c:v>
                </c:pt>
                <c:pt idx="2296">
                  <c:v>43419.302083333328</c:v>
                </c:pt>
                <c:pt idx="2297">
                  <c:v>43419.302777777775</c:v>
                </c:pt>
                <c:pt idx="2298">
                  <c:v>43419.303472222222</c:v>
                </c:pt>
                <c:pt idx="2299">
                  <c:v>43419.304166666661</c:v>
                </c:pt>
                <c:pt idx="2300">
                  <c:v>43419.304861111108</c:v>
                </c:pt>
                <c:pt idx="2301">
                  <c:v>43419.305555555555</c:v>
                </c:pt>
                <c:pt idx="2302">
                  <c:v>43419.306249999994</c:v>
                </c:pt>
                <c:pt idx="2303">
                  <c:v>43419.306944444441</c:v>
                </c:pt>
                <c:pt idx="2304">
                  <c:v>43419.307638888888</c:v>
                </c:pt>
                <c:pt idx="2305">
                  <c:v>43419.308333333334</c:v>
                </c:pt>
                <c:pt idx="2306">
                  <c:v>43419.309027777774</c:v>
                </c:pt>
                <c:pt idx="2307">
                  <c:v>43419.30972222222</c:v>
                </c:pt>
                <c:pt idx="2308">
                  <c:v>43419.310416666667</c:v>
                </c:pt>
                <c:pt idx="2309">
                  <c:v>43419.311111111107</c:v>
                </c:pt>
                <c:pt idx="2310">
                  <c:v>43419.311805555553</c:v>
                </c:pt>
                <c:pt idx="2311">
                  <c:v>43419.3125</c:v>
                </c:pt>
                <c:pt idx="2312">
                  <c:v>43419.313194444439</c:v>
                </c:pt>
                <c:pt idx="2313">
                  <c:v>43419.313888888886</c:v>
                </c:pt>
                <c:pt idx="2314">
                  <c:v>43419.314583333333</c:v>
                </c:pt>
                <c:pt idx="2315">
                  <c:v>43419.315277777772</c:v>
                </c:pt>
                <c:pt idx="2316">
                  <c:v>43419.315972222219</c:v>
                </c:pt>
                <c:pt idx="2317">
                  <c:v>43419.316666666666</c:v>
                </c:pt>
                <c:pt idx="2318">
                  <c:v>43419.317361111105</c:v>
                </c:pt>
                <c:pt idx="2319">
                  <c:v>43419.318055555552</c:v>
                </c:pt>
                <c:pt idx="2320">
                  <c:v>43419.318749999999</c:v>
                </c:pt>
                <c:pt idx="2321">
                  <c:v>43419.319444444445</c:v>
                </c:pt>
                <c:pt idx="2322">
                  <c:v>43419.320138888885</c:v>
                </c:pt>
                <c:pt idx="2323">
                  <c:v>43419.320833333331</c:v>
                </c:pt>
                <c:pt idx="2324">
                  <c:v>43419.321527777778</c:v>
                </c:pt>
                <c:pt idx="2325">
                  <c:v>43419.322222222218</c:v>
                </c:pt>
                <c:pt idx="2326">
                  <c:v>43419.322916666664</c:v>
                </c:pt>
                <c:pt idx="2327">
                  <c:v>43419.323611111111</c:v>
                </c:pt>
                <c:pt idx="2328">
                  <c:v>43419.32430555555</c:v>
                </c:pt>
                <c:pt idx="2329">
                  <c:v>43419.324999999997</c:v>
                </c:pt>
                <c:pt idx="2330">
                  <c:v>43419.325694444444</c:v>
                </c:pt>
                <c:pt idx="2331">
                  <c:v>43419.326388888883</c:v>
                </c:pt>
                <c:pt idx="2332">
                  <c:v>43419.32708333333</c:v>
                </c:pt>
                <c:pt idx="2333">
                  <c:v>43419.327777777777</c:v>
                </c:pt>
                <c:pt idx="2334">
                  <c:v>43419.328472222223</c:v>
                </c:pt>
                <c:pt idx="2335">
                  <c:v>43419.329166666663</c:v>
                </c:pt>
                <c:pt idx="2336">
                  <c:v>43419.329861111109</c:v>
                </c:pt>
                <c:pt idx="2337">
                  <c:v>43419.330555555556</c:v>
                </c:pt>
                <c:pt idx="2338">
                  <c:v>43419.331249999996</c:v>
                </c:pt>
                <c:pt idx="2339">
                  <c:v>43419.331944444442</c:v>
                </c:pt>
                <c:pt idx="2340">
                  <c:v>43419.332638888889</c:v>
                </c:pt>
                <c:pt idx="2341">
                  <c:v>43419.333333333336</c:v>
                </c:pt>
                <c:pt idx="2342">
                  <c:v>43419.334027777782</c:v>
                </c:pt>
                <c:pt idx="2343">
                  <c:v>43419.334722222222</c:v>
                </c:pt>
                <c:pt idx="2344">
                  <c:v>43419.335416666669</c:v>
                </c:pt>
                <c:pt idx="2345">
                  <c:v>43419.336111111115</c:v>
                </c:pt>
                <c:pt idx="2346">
                  <c:v>43419.336805555555</c:v>
                </c:pt>
                <c:pt idx="2347">
                  <c:v>43419.337500000001</c:v>
                </c:pt>
                <c:pt idx="2348">
                  <c:v>43419.338194444448</c:v>
                </c:pt>
                <c:pt idx="2349">
                  <c:v>43419.338888888895</c:v>
                </c:pt>
                <c:pt idx="2350">
                  <c:v>43419.339583333334</c:v>
                </c:pt>
                <c:pt idx="2351">
                  <c:v>43419.340277777781</c:v>
                </c:pt>
                <c:pt idx="2352">
                  <c:v>43419.340972222228</c:v>
                </c:pt>
                <c:pt idx="2353">
                  <c:v>43419.341666666667</c:v>
                </c:pt>
                <c:pt idx="2354">
                  <c:v>43419.342361111114</c:v>
                </c:pt>
                <c:pt idx="2355">
                  <c:v>43419.343055555561</c:v>
                </c:pt>
                <c:pt idx="2356">
                  <c:v>43419.34375</c:v>
                </c:pt>
                <c:pt idx="2357">
                  <c:v>43419.344444444447</c:v>
                </c:pt>
                <c:pt idx="2358">
                  <c:v>43419.345138888893</c:v>
                </c:pt>
                <c:pt idx="2359">
                  <c:v>43419.345833333333</c:v>
                </c:pt>
                <c:pt idx="2360">
                  <c:v>43419.34652777778</c:v>
                </c:pt>
                <c:pt idx="2361">
                  <c:v>43419.347222222226</c:v>
                </c:pt>
                <c:pt idx="2362">
                  <c:v>43419.347916666666</c:v>
                </c:pt>
                <c:pt idx="2363">
                  <c:v>43419.348611111112</c:v>
                </c:pt>
                <c:pt idx="2364">
                  <c:v>43419.349305555559</c:v>
                </c:pt>
                <c:pt idx="2365">
                  <c:v>43419.350000000006</c:v>
                </c:pt>
                <c:pt idx="2366">
                  <c:v>43419.350694444445</c:v>
                </c:pt>
                <c:pt idx="2367">
                  <c:v>43419.351388888892</c:v>
                </c:pt>
                <c:pt idx="2368">
                  <c:v>43419.352083333339</c:v>
                </c:pt>
                <c:pt idx="2369">
                  <c:v>43419.352777777778</c:v>
                </c:pt>
                <c:pt idx="2370">
                  <c:v>43419.353472222225</c:v>
                </c:pt>
                <c:pt idx="2371">
                  <c:v>43419.354166666672</c:v>
                </c:pt>
                <c:pt idx="2372">
                  <c:v>43419.354861111111</c:v>
                </c:pt>
                <c:pt idx="2373">
                  <c:v>43419.355555555558</c:v>
                </c:pt>
                <c:pt idx="2374">
                  <c:v>43419.356250000004</c:v>
                </c:pt>
                <c:pt idx="2375">
                  <c:v>43419.356944444444</c:v>
                </c:pt>
                <c:pt idx="2376">
                  <c:v>43419.357638888891</c:v>
                </c:pt>
                <c:pt idx="2377">
                  <c:v>43419.358333333337</c:v>
                </c:pt>
                <c:pt idx="2378">
                  <c:v>43419.359027777777</c:v>
                </c:pt>
                <c:pt idx="2379">
                  <c:v>43419.359722222223</c:v>
                </c:pt>
                <c:pt idx="2380">
                  <c:v>43419.36041666667</c:v>
                </c:pt>
                <c:pt idx="2381">
                  <c:v>43419.361111111117</c:v>
                </c:pt>
                <c:pt idx="2382">
                  <c:v>43419.361805555556</c:v>
                </c:pt>
                <c:pt idx="2383">
                  <c:v>43419.362500000003</c:v>
                </c:pt>
                <c:pt idx="2384">
                  <c:v>43419.36319444445</c:v>
                </c:pt>
                <c:pt idx="2385">
                  <c:v>43419.363888888889</c:v>
                </c:pt>
                <c:pt idx="2386">
                  <c:v>43419.364583333336</c:v>
                </c:pt>
                <c:pt idx="2387">
                  <c:v>43419.365277777782</c:v>
                </c:pt>
                <c:pt idx="2388">
                  <c:v>43419.365972222222</c:v>
                </c:pt>
                <c:pt idx="2389">
                  <c:v>43419.366666666669</c:v>
                </c:pt>
                <c:pt idx="2390">
                  <c:v>43419.367361111115</c:v>
                </c:pt>
                <c:pt idx="2391">
                  <c:v>43419.368055555555</c:v>
                </c:pt>
                <c:pt idx="2392">
                  <c:v>43419.368750000001</c:v>
                </c:pt>
                <c:pt idx="2393">
                  <c:v>43419.369444444448</c:v>
                </c:pt>
                <c:pt idx="2394">
                  <c:v>43419.370138888895</c:v>
                </c:pt>
                <c:pt idx="2395">
                  <c:v>43419.370833333334</c:v>
                </c:pt>
                <c:pt idx="2396">
                  <c:v>43419.371527777781</c:v>
                </c:pt>
                <c:pt idx="2397">
                  <c:v>43419.372222222228</c:v>
                </c:pt>
                <c:pt idx="2398">
                  <c:v>43419.372916666667</c:v>
                </c:pt>
                <c:pt idx="2399">
                  <c:v>43419.373611111114</c:v>
                </c:pt>
                <c:pt idx="2400">
                  <c:v>43419.374305555561</c:v>
                </c:pt>
                <c:pt idx="2401">
                  <c:v>43419.375</c:v>
                </c:pt>
                <c:pt idx="2402">
                  <c:v>43419.375694444447</c:v>
                </c:pt>
                <c:pt idx="2403">
                  <c:v>43419.376388888886</c:v>
                </c:pt>
                <c:pt idx="2404">
                  <c:v>43419.377083333333</c:v>
                </c:pt>
                <c:pt idx="2405">
                  <c:v>43419.37777777778</c:v>
                </c:pt>
                <c:pt idx="2406">
                  <c:v>43419.378472222219</c:v>
                </c:pt>
                <c:pt idx="2407">
                  <c:v>43419.379166666666</c:v>
                </c:pt>
                <c:pt idx="2408">
                  <c:v>43419.379861111112</c:v>
                </c:pt>
                <c:pt idx="2409">
                  <c:v>43419.380555555559</c:v>
                </c:pt>
                <c:pt idx="2410">
                  <c:v>43419.381249999999</c:v>
                </c:pt>
                <c:pt idx="2411">
                  <c:v>43419.381944444445</c:v>
                </c:pt>
                <c:pt idx="2412">
                  <c:v>43419.382638888892</c:v>
                </c:pt>
                <c:pt idx="2413">
                  <c:v>43419.383333333331</c:v>
                </c:pt>
                <c:pt idx="2414">
                  <c:v>43419.384027777778</c:v>
                </c:pt>
                <c:pt idx="2415">
                  <c:v>43419.384722222225</c:v>
                </c:pt>
                <c:pt idx="2416">
                  <c:v>43419.385416666664</c:v>
                </c:pt>
                <c:pt idx="2417">
                  <c:v>43419.386111111111</c:v>
                </c:pt>
                <c:pt idx="2418">
                  <c:v>43419.386805555558</c:v>
                </c:pt>
                <c:pt idx="2419">
                  <c:v>43419.387499999997</c:v>
                </c:pt>
                <c:pt idx="2420">
                  <c:v>43419.388194444444</c:v>
                </c:pt>
                <c:pt idx="2421">
                  <c:v>43419.388888888891</c:v>
                </c:pt>
                <c:pt idx="2422">
                  <c:v>43419.38958333333</c:v>
                </c:pt>
                <c:pt idx="2423">
                  <c:v>43419.390277777777</c:v>
                </c:pt>
                <c:pt idx="2424">
                  <c:v>43419.390972222223</c:v>
                </c:pt>
                <c:pt idx="2425">
                  <c:v>43419.39166666667</c:v>
                </c:pt>
                <c:pt idx="2426">
                  <c:v>43419.392361111109</c:v>
                </c:pt>
                <c:pt idx="2427">
                  <c:v>43419.393055555556</c:v>
                </c:pt>
                <c:pt idx="2428">
                  <c:v>43419.393750000003</c:v>
                </c:pt>
                <c:pt idx="2429">
                  <c:v>43419.394444444442</c:v>
                </c:pt>
                <c:pt idx="2430">
                  <c:v>43419.395138888889</c:v>
                </c:pt>
                <c:pt idx="2431">
                  <c:v>43419.395833333336</c:v>
                </c:pt>
                <c:pt idx="2432">
                  <c:v>43419.396527777775</c:v>
                </c:pt>
                <c:pt idx="2433">
                  <c:v>43419.397222222222</c:v>
                </c:pt>
                <c:pt idx="2434">
                  <c:v>43419.397916666669</c:v>
                </c:pt>
                <c:pt idx="2435">
                  <c:v>43419.398611111108</c:v>
                </c:pt>
                <c:pt idx="2436">
                  <c:v>43419.399305555555</c:v>
                </c:pt>
                <c:pt idx="2437">
                  <c:v>43419.4</c:v>
                </c:pt>
                <c:pt idx="2438">
                  <c:v>43419.400694444441</c:v>
                </c:pt>
                <c:pt idx="2439">
                  <c:v>43419.401388888888</c:v>
                </c:pt>
                <c:pt idx="2440">
                  <c:v>43419.402083333334</c:v>
                </c:pt>
                <c:pt idx="2441">
                  <c:v>43419.402777777781</c:v>
                </c:pt>
                <c:pt idx="2442">
                  <c:v>43419.40347222222</c:v>
                </c:pt>
                <c:pt idx="2443">
                  <c:v>43419.404166666667</c:v>
                </c:pt>
                <c:pt idx="2444">
                  <c:v>43419.404861111114</c:v>
                </c:pt>
                <c:pt idx="2445">
                  <c:v>43419.405555555553</c:v>
                </c:pt>
                <c:pt idx="2446">
                  <c:v>43419.40625</c:v>
                </c:pt>
                <c:pt idx="2447">
                  <c:v>43419.406944444447</c:v>
                </c:pt>
                <c:pt idx="2448">
                  <c:v>43419.407638888886</c:v>
                </c:pt>
                <c:pt idx="2449">
                  <c:v>43419.408333333333</c:v>
                </c:pt>
                <c:pt idx="2450">
                  <c:v>43419.40902777778</c:v>
                </c:pt>
                <c:pt idx="2451">
                  <c:v>43419.409722222219</c:v>
                </c:pt>
                <c:pt idx="2452">
                  <c:v>43419.410416666666</c:v>
                </c:pt>
                <c:pt idx="2453">
                  <c:v>43419.411111111112</c:v>
                </c:pt>
                <c:pt idx="2454">
                  <c:v>43419.411805555559</c:v>
                </c:pt>
                <c:pt idx="2455">
                  <c:v>43419.412499999999</c:v>
                </c:pt>
                <c:pt idx="2456">
                  <c:v>43419.413194444445</c:v>
                </c:pt>
                <c:pt idx="2457">
                  <c:v>43419.413888888892</c:v>
                </c:pt>
                <c:pt idx="2458">
                  <c:v>43419.414583333331</c:v>
                </c:pt>
                <c:pt idx="2459">
                  <c:v>43419.415277777778</c:v>
                </c:pt>
                <c:pt idx="2460">
                  <c:v>43419.415972222225</c:v>
                </c:pt>
                <c:pt idx="2461">
                  <c:v>43419.416666666664</c:v>
                </c:pt>
                <c:pt idx="2462">
                  <c:v>43419.417361111111</c:v>
                </c:pt>
                <c:pt idx="2463">
                  <c:v>43419.41805555555</c:v>
                </c:pt>
                <c:pt idx="2464">
                  <c:v>43419.418749999997</c:v>
                </c:pt>
                <c:pt idx="2465">
                  <c:v>43419.419444444444</c:v>
                </c:pt>
                <c:pt idx="2466">
                  <c:v>43419.420138888883</c:v>
                </c:pt>
                <c:pt idx="2467">
                  <c:v>43419.42083333333</c:v>
                </c:pt>
                <c:pt idx="2468">
                  <c:v>43419.421527777777</c:v>
                </c:pt>
                <c:pt idx="2469">
                  <c:v>43419.422222222223</c:v>
                </c:pt>
                <c:pt idx="2470">
                  <c:v>43419.422916666663</c:v>
                </c:pt>
                <c:pt idx="2471">
                  <c:v>43419.423611111109</c:v>
                </c:pt>
                <c:pt idx="2472">
                  <c:v>43419.424305555556</c:v>
                </c:pt>
                <c:pt idx="2473">
                  <c:v>43419.424999999996</c:v>
                </c:pt>
                <c:pt idx="2474">
                  <c:v>43419.425694444442</c:v>
                </c:pt>
                <c:pt idx="2475">
                  <c:v>43419.426388888889</c:v>
                </c:pt>
                <c:pt idx="2476">
                  <c:v>43419.427083333328</c:v>
                </c:pt>
                <c:pt idx="2477">
                  <c:v>43419.427777777775</c:v>
                </c:pt>
                <c:pt idx="2478">
                  <c:v>43419.428472222222</c:v>
                </c:pt>
                <c:pt idx="2479">
                  <c:v>43419.429166666661</c:v>
                </c:pt>
                <c:pt idx="2480">
                  <c:v>43419.429861111108</c:v>
                </c:pt>
                <c:pt idx="2481">
                  <c:v>43419.430555555555</c:v>
                </c:pt>
                <c:pt idx="2482">
                  <c:v>43419.431249999994</c:v>
                </c:pt>
                <c:pt idx="2483">
                  <c:v>43419.431944444441</c:v>
                </c:pt>
                <c:pt idx="2484">
                  <c:v>43419.432638888888</c:v>
                </c:pt>
                <c:pt idx="2485">
                  <c:v>43419.433333333334</c:v>
                </c:pt>
                <c:pt idx="2486">
                  <c:v>43419.434027777774</c:v>
                </c:pt>
                <c:pt idx="2487">
                  <c:v>43419.43472222222</c:v>
                </c:pt>
                <c:pt idx="2488">
                  <c:v>43419.435416666667</c:v>
                </c:pt>
                <c:pt idx="2489">
                  <c:v>43419.436111111107</c:v>
                </c:pt>
                <c:pt idx="2490">
                  <c:v>43419.436805555553</c:v>
                </c:pt>
                <c:pt idx="2491">
                  <c:v>43419.4375</c:v>
                </c:pt>
                <c:pt idx="2492">
                  <c:v>43419.438194444439</c:v>
                </c:pt>
                <c:pt idx="2493">
                  <c:v>43419.438888888886</c:v>
                </c:pt>
                <c:pt idx="2494">
                  <c:v>43419.439583333333</c:v>
                </c:pt>
                <c:pt idx="2495">
                  <c:v>43419.440277777772</c:v>
                </c:pt>
                <c:pt idx="2496">
                  <c:v>43419.440972222219</c:v>
                </c:pt>
                <c:pt idx="2497">
                  <c:v>43419.441666666666</c:v>
                </c:pt>
                <c:pt idx="2498">
                  <c:v>43419.442361111105</c:v>
                </c:pt>
                <c:pt idx="2499">
                  <c:v>43419.443055555552</c:v>
                </c:pt>
                <c:pt idx="2500">
                  <c:v>43419.443749999999</c:v>
                </c:pt>
                <c:pt idx="2501">
                  <c:v>43419.444444444445</c:v>
                </c:pt>
                <c:pt idx="2502">
                  <c:v>43419.445138888885</c:v>
                </c:pt>
                <c:pt idx="2503">
                  <c:v>43419.445833333331</c:v>
                </c:pt>
                <c:pt idx="2504">
                  <c:v>43419.446527777778</c:v>
                </c:pt>
                <c:pt idx="2505">
                  <c:v>43419.447222222218</c:v>
                </c:pt>
                <c:pt idx="2506">
                  <c:v>43419.447916666664</c:v>
                </c:pt>
                <c:pt idx="2507">
                  <c:v>43419.448611111111</c:v>
                </c:pt>
                <c:pt idx="2508">
                  <c:v>43419.44930555555</c:v>
                </c:pt>
                <c:pt idx="2509">
                  <c:v>43419.45</c:v>
                </c:pt>
                <c:pt idx="2510">
                  <c:v>43419.450694444444</c:v>
                </c:pt>
                <c:pt idx="2511">
                  <c:v>43419.451388888883</c:v>
                </c:pt>
                <c:pt idx="2512">
                  <c:v>43419.45208333333</c:v>
                </c:pt>
                <c:pt idx="2513">
                  <c:v>43419.452777777777</c:v>
                </c:pt>
                <c:pt idx="2514">
                  <c:v>43419.453472222223</c:v>
                </c:pt>
                <c:pt idx="2515">
                  <c:v>43419.454166666663</c:v>
                </c:pt>
                <c:pt idx="2516">
                  <c:v>43419.454861111109</c:v>
                </c:pt>
                <c:pt idx="2517">
                  <c:v>43419.455555555556</c:v>
                </c:pt>
                <c:pt idx="2518">
                  <c:v>43419.456249999996</c:v>
                </c:pt>
                <c:pt idx="2519">
                  <c:v>43419.456944444442</c:v>
                </c:pt>
                <c:pt idx="2520">
                  <c:v>43419.457638888889</c:v>
                </c:pt>
                <c:pt idx="2521">
                  <c:v>43419.458333333336</c:v>
                </c:pt>
                <c:pt idx="2522">
                  <c:v>43419.459027777782</c:v>
                </c:pt>
                <c:pt idx="2523">
                  <c:v>43419.459722222222</c:v>
                </c:pt>
                <c:pt idx="2524">
                  <c:v>43419.460416666669</c:v>
                </c:pt>
                <c:pt idx="2525">
                  <c:v>43419.461111111115</c:v>
                </c:pt>
                <c:pt idx="2526">
                  <c:v>43419.461805555555</c:v>
                </c:pt>
                <c:pt idx="2527">
                  <c:v>43419.462500000001</c:v>
                </c:pt>
                <c:pt idx="2528">
                  <c:v>43419.463194444448</c:v>
                </c:pt>
                <c:pt idx="2529">
                  <c:v>43419.463888888895</c:v>
                </c:pt>
                <c:pt idx="2530">
                  <c:v>43419.464583333334</c:v>
                </c:pt>
                <c:pt idx="2531">
                  <c:v>43419.465277777781</c:v>
                </c:pt>
                <c:pt idx="2532">
                  <c:v>43419.465972222228</c:v>
                </c:pt>
                <c:pt idx="2533">
                  <c:v>43419.466666666667</c:v>
                </c:pt>
                <c:pt idx="2534">
                  <c:v>43419.467361111114</c:v>
                </c:pt>
                <c:pt idx="2535">
                  <c:v>43419.468055555561</c:v>
                </c:pt>
                <c:pt idx="2536">
                  <c:v>43419.46875</c:v>
                </c:pt>
                <c:pt idx="2537">
                  <c:v>43419.469444444447</c:v>
                </c:pt>
                <c:pt idx="2538">
                  <c:v>43419.470138888893</c:v>
                </c:pt>
                <c:pt idx="2539">
                  <c:v>43419.470833333333</c:v>
                </c:pt>
                <c:pt idx="2540">
                  <c:v>43419.47152777778</c:v>
                </c:pt>
                <c:pt idx="2541">
                  <c:v>43419.472222222226</c:v>
                </c:pt>
                <c:pt idx="2542">
                  <c:v>43419.472916666666</c:v>
                </c:pt>
                <c:pt idx="2543">
                  <c:v>43419.473611111112</c:v>
                </c:pt>
                <c:pt idx="2544">
                  <c:v>43419.474305555559</c:v>
                </c:pt>
                <c:pt idx="2545">
                  <c:v>43419.475000000006</c:v>
                </c:pt>
                <c:pt idx="2546">
                  <c:v>43419.475694444445</c:v>
                </c:pt>
                <c:pt idx="2547">
                  <c:v>43419.476388888892</c:v>
                </c:pt>
                <c:pt idx="2548">
                  <c:v>43419.477083333339</c:v>
                </c:pt>
                <c:pt idx="2549">
                  <c:v>43419.477777777778</c:v>
                </c:pt>
                <c:pt idx="2550">
                  <c:v>43419.478472222225</c:v>
                </c:pt>
                <c:pt idx="2551">
                  <c:v>43419.479166666672</c:v>
                </c:pt>
                <c:pt idx="2552">
                  <c:v>43419.479861111111</c:v>
                </c:pt>
                <c:pt idx="2553">
                  <c:v>43419.480555555558</c:v>
                </c:pt>
                <c:pt idx="2554">
                  <c:v>43419.481250000004</c:v>
                </c:pt>
                <c:pt idx="2555">
                  <c:v>43419.481944444444</c:v>
                </c:pt>
                <c:pt idx="2556">
                  <c:v>43419.482638888891</c:v>
                </c:pt>
                <c:pt idx="2557">
                  <c:v>43419.483333333337</c:v>
                </c:pt>
                <c:pt idx="2558">
                  <c:v>43419.484027777777</c:v>
                </c:pt>
                <c:pt idx="2559">
                  <c:v>43419.484722222223</c:v>
                </c:pt>
                <c:pt idx="2560">
                  <c:v>43419.48541666667</c:v>
                </c:pt>
                <c:pt idx="2561">
                  <c:v>43419.486111111117</c:v>
                </c:pt>
                <c:pt idx="2562">
                  <c:v>43419.486805555556</c:v>
                </c:pt>
                <c:pt idx="2563">
                  <c:v>43419.487500000003</c:v>
                </c:pt>
                <c:pt idx="2564">
                  <c:v>43419.48819444445</c:v>
                </c:pt>
                <c:pt idx="2565">
                  <c:v>43419.488888888889</c:v>
                </c:pt>
                <c:pt idx="2566">
                  <c:v>43419.489583333336</c:v>
                </c:pt>
                <c:pt idx="2567">
                  <c:v>43419.490277777782</c:v>
                </c:pt>
                <c:pt idx="2568">
                  <c:v>43419.490972222222</c:v>
                </c:pt>
                <c:pt idx="2569">
                  <c:v>43419.491666666669</c:v>
                </c:pt>
                <c:pt idx="2570">
                  <c:v>43419.492361111115</c:v>
                </c:pt>
                <c:pt idx="2571">
                  <c:v>43419.493055555555</c:v>
                </c:pt>
                <c:pt idx="2572">
                  <c:v>43419.493750000001</c:v>
                </c:pt>
                <c:pt idx="2573">
                  <c:v>43419.494444444448</c:v>
                </c:pt>
                <c:pt idx="2574">
                  <c:v>43419.495138888895</c:v>
                </c:pt>
                <c:pt idx="2575">
                  <c:v>43419.495833333334</c:v>
                </c:pt>
                <c:pt idx="2576">
                  <c:v>43419.496527777781</c:v>
                </c:pt>
                <c:pt idx="2577">
                  <c:v>43419.497222222228</c:v>
                </c:pt>
                <c:pt idx="2578">
                  <c:v>43419.497916666667</c:v>
                </c:pt>
                <c:pt idx="2579">
                  <c:v>43419.498611111114</c:v>
                </c:pt>
                <c:pt idx="2580">
                  <c:v>43419.499305555561</c:v>
                </c:pt>
                <c:pt idx="2581">
                  <c:v>43419.5</c:v>
                </c:pt>
                <c:pt idx="2582">
                  <c:v>43419.500694444447</c:v>
                </c:pt>
                <c:pt idx="2583">
                  <c:v>43419.501388888886</c:v>
                </c:pt>
                <c:pt idx="2584">
                  <c:v>43419.502083333333</c:v>
                </c:pt>
                <c:pt idx="2585">
                  <c:v>43419.50277777778</c:v>
                </c:pt>
                <c:pt idx="2586">
                  <c:v>43419.503472222219</c:v>
                </c:pt>
                <c:pt idx="2587">
                  <c:v>43419.504166666666</c:v>
                </c:pt>
                <c:pt idx="2588">
                  <c:v>43419.504861111112</c:v>
                </c:pt>
                <c:pt idx="2589">
                  <c:v>43419.505555555559</c:v>
                </c:pt>
                <c:pt idx="2590">
                  <c:v>43419.506249999999</c:v>
                </c:pt>
                <c:pt idx="2591">
                  <c:v>43419.506944444445</c:v>
                </c:pt>
                <c:pt idx="2592">
                  <c:v>43419.507638888892</c:v>
                </c:pt>
                <c:pt idx="2593">
                  <c:v>43419.508333333331</c:v>
                </c:pt>
                <c:pt idx="2594">
                  <c:v>43419.509027777778</c:v>
                </c:pt>
                <c:pt idx="2595">
                  <c:v>43419.509722222225</c:v>
                </c:pt>
                <c:pt idx="2596">
                  <c:v>43419.510416666664</c:v>
                </c:pt>
                <c:pt idx="2597">
                  <c:v>43419.511111111111</c:v>
                </c:pt>
                <c:pt idx="2598">
                  <c:v>43419.511805555558</c:v>
                </c:pt>
                <c:pt idx="2599">
                  <c:v>43419.512499999997</c:v>
                </c:pt>
                <c:pt idx="2600">
                  <c:v>43419.513194444444</c:v>
                </c:pt>
                <c:pt idx="2601">
                  <c:v>43419.513888888891</c:v>
                </c:pt>
                <c:pt idx="2602">
                  <c:v>43419.51458333333</c:v>
                </c:pt>
                <c:pt idx="2603">
                  <c:v>43419.515277777777</c:v>
                </c:pt>
                <c:pt idx="2604">
                  <c:v>43419.515972222223</c:v>
                </c:pt>
                <c:pt idx="2605">
                  <c:v>43419.51666666667</c:v>
                </c:pt>
                <c:pt idx="2606">
                  <c:v>43419.517361111109</c:v>
                </c:pt>
                <c:pt idx="2607">
                  <c:v>43419.518055555556</c:v>
                </c:pt>
                <c:pt idx="2608">
                  <c:v>43419.518750000003</c:v>
                </c:pt>
                <c:pt idx="2609">
                  <c:v>43419.519444444442</c:v>
                </c:pt>
                <c:pt idx="2610">
                  <c:v>43419.520138888889</c:v>
                </c:pt>
                <c:pt idx="2611">
                  <c:v>43419.520833333336</c:v>
                </c:pt>
                <c:pt idx="2612">
                  <c:v>43419.521527777775</c:v>
                </c:pt>
                <c:pt idx="2613">
                  <c:v>43419.522222222222</c:v>
                </c:pt>
                <c:pt idx="2614">
                  <c:v>43419.522916666669</c:v>
                </c:pt>
                <c:pt idx="2615">
                  <c:v>43419.523611111108</c:v>
                </c:pt>
                <c:pt idx="2616">
                  <c:v>43419.524305555555</c:v>
                </c:pt>
                <c:pt idx="2617">
                  <c:v>43419.525000000001</c:v>
                </c:pt>
                <c:pt idx="2618">
                  <c:v>43419.525694444441</c:v>
                </c:pt>
                <c:pt idx="2619">
                  <c:v>43419.526388888888</c:v>
                </c:pt>
                <c:pt idx="2620">
                  <c:v>43419.527083333334</c:v>
                </c:pt>
                <c:pt idx="2621">
                  <c:v>43419.527777777781</c:v>
                </c:pt>
                <c:pt idx="2622">
                  <c:v>43419.52847222222</c:v>
                </c:pt>
                <c:pt idx="2623">
                  <c:v>43419.529166666667</c:v>
                </c:pt>
                <c:pt idx="2624">
                  <c:v>43419.529861111114</c:v>
                </c:pt>
                <c:pt idx="2625">
                  <c:v>43419.530555555553</c:v>
                </c:pt>
                <c:pt idx="2626">
                  <c:v>43419.53125</c:v>
                </c:pt>
                <c:pt idx="2627">
                  <c:v>43419.531944444447</c:v>
                </c:pt>
                <c:pt idx="2628">
                  <c:v>43419.532638888886</c:v>
                </c:pt>
                <c:pt idx="2629">
                  <c:v>43419.533333333333</c:v>
                </c:pt>
                <c:pt idx="2630">
                  <c:v>43419.53402777778</c:v>
                </c:pt>
                <c:pt idx="2631">
                  <c:v>43419.534722222219</c:v>
                </c:pt>
                <c:pt idx="2632">
                  <c:v>43419.535416666666</c:v>
                </c:pt>
                <c:pt idx="2633">
                  <c:v>43419.536111111112</c:v>
                </c:pt>
                <c:pt idx="2634">
                  <c:v>43419.536805555559</c:v>
                </c:pt>
                <c:pt idx="2635">
                  <c:v>43419.537499999999</c:v>
                </c:pt>
                <c:pt idx="2636">
                  <c:v>43419.538194444445</c:v>
                </c:pt>
                <c:pt idx="2637">
                  <c:v>43419.538888888892</c:v>
                </c:pt>
                <c:pt idx="2638">
                  <c:v>43419.539583333331</c:v>
                </c:pt>
                <c:pt idx="2639">
                  <c:v>43419.540277777778</c:v>
                </c:pt>
                <c:pt idx="2640">
                  <c:v>43419.540972222225</c:v>
                </c:pt>
                <c:pt idx="2641">
                  <c:v>43419.541666666664</c:v>
                </c:pt>
                <c:pt idx="2642">
                  <c:v>43419.542361111111</c:v>
                </c:pt>
                <c:pt idx="2643">
                  <c:v>43419.54305555555</c:v>
                </c:pt>
                <c:pt idx="2644">
                  <c:v>43419.543749999997</c:v>
                </c:pt>
                <c:pt idx="2645">
                  <c:v>43419.544444444444</c:v>
                </c:pt>
                <c:pt idx="2646">
                  <c:v>43419.545138888883</c:v>
                </c:pt>
                <c:pt idx="2647">
                  <c:v>43419.54583333333</c:v>
                </c:pt>
                <c:pt idx="2648">
                  <c:v>43419.546527777777</c:v>
                </c:pt>
                <c:pt idx="2649">
                  <c:v>43419.547222222223</c:v>
                </c:pt>
                <c:pt idx="2650">
                  <c:v>43419.547916666663</c:v>
                </c:pt>
                <c:pt idx="2651">
                  <c:v>43419.548611111109</c:v>
                </c:pt>
                <c:pt idx="2652">
                  <c:v>43419.549305555556</c:v>
                </c:pt>
                <c:pt idx="2653">
                  <c:v>43419.549999999996</c:v>
                </c:pt>
                <c:pt idx="2654">
                  <c:v>43419.550694444442</c:v>
                </c:pt>
                <c:pt idx="2655">
                  <c:v>43419.551388888889</c:v>
                </c:pt>
                <c:pt idx="2656">
                  <c:v>43419.552083333328</c:v>
                </c:pt>
                <c:pt idx="2657">
                  <c:v>43419.552777777775</c:v>
                </c:pt>
                <c:pt idx="2658">
                  <c:v>43419.553472222222</c:v>
                </c:pt>
                <c:pt idx="2659">
                  <c:v>43419.554166666661</c:v>
                </c:pt>
                <c:pt idx="2660">
                  <c:v>43419.554861111108</c:v>
                </c:pt>
                <c:pt idx="2661">
                  <c:v>43419.555555555555</c:v>
                </c:pt>
                <c:pt idx="2662">
                  <c:v>43419.556249999994</c:v>
                </c:pt>
                <c:pt idx="2663">
                  <c:v>43419.556944444441</c:v>
                </c:pt>
                <c:pt idx="2664">
                  <c:v>43419.557638888888</c:v>
                </c:pt>
                <c:pt idx="2665">
                  <c:v>43419.558333333334</c:v>
                </c:pt>
                <c:pt idx="2666">
                  <c:v>43419.559027777774</c:v>
                </c:pt>
                <c:pt idx="2667">
                  <c:v>43419.55972222222</c:v>
                </c:pt>
                <c:pt idx="2668">
                  <c:v>43419.560416666667</c:v>
                </c:pt>
                <c:pt idx="2669">
                  <c:v>43419.561111111107</c:v>
                </c:pt>
                <c:pt idx="2670">
                  <c:v>43419.561805555553</c:v>
                </c:pt>
                <c:pt idx="2671">
                  <c:v>43419.5625</c:v>
                </c:pt>
                <c:pt idx="2672">
                  <c:v>43419.563194444439</c:v>
                </c:pt>
                <c:pt idx="2673">
                  <c:v>43419.563888888886</c:v>
                </c:pt>
                <c:pt idx="2674">
                  <c:v>43419.564583333333</c:v>
                </c:pt>
                <c:pt idx="2675">
                  <c:v>43419.565277777772</c:v>
                </c:pt>
                <c:pt idx="2676">
                  <c:v>43419.565972222219</c:v>
                </c:pt>
                <c:pt idx="2677">
                  <c:v>43419.566666666666</c:v>
                </c:pt>
                <c:pt idx="2678">
                  <c:v>43419.567361111105</c:v>
                </c:pt>
                <c:pt idx="2679">
                  <c:v>43419.568055555552</c:v>
                </c:pt>
                <c:pt idx="2680">
                  <c:v>43419.568749999999</c:v>
                </c:pt>
                <c:pt idx="2681">
                  <c:v>43419.569444444445</c:v>
                </c:pt>
                <c:pt idx="2682">
                  <c:v>43419.570138888885</c:v>
                </c:pt>
                <c:pt idx="2683">
                  <c:v>43419.570833333331</c:v>
                </c:pt>
                <c:pt idx="2684">
                  <c:v>43419.571527777778</c:v>
                </c:pt>
                <c:pt idx="2685">
                  <c:v>43419.572222222218</c:v>
                </c:pt>
                <c:pt idx="2686">
                  <c:v>43419.572916666664</c:v>
                </c:pt>
                <c:pt idx="2687">
                  <c:v>43419.573611111111</c:v>
                </c:pt>
                <c:pt idx="2688">
                  <c:v>43419.57430555555</c:v>
                </c:pt>
                <c:pt idx="2689">
                  <c:v>43419.574999999997</c:v>
                </c:pt>
                <c:pt idx="2690">
                  <c:v>43419.575694444444</c:v>
                </c:pt>
                <c:pt idx="2691">
                  <c:v>43419.576388888883</c:v>
                </c:pt>
                <c:pt idx="2692">
                  <c:v>43419.57708333333</c:v>
                </c:pt>
                <c:pt idx="2693">
                  <c:v>43419.577777777777</c:v>
                </c:pt>
                <c:pt idx="2694">
                  <c:v>43419.578472222223</c:v>
                </c:pt>
                <c:pt idx="2695">
                  <c:v>43419.579166666663</c:v>
                </c:pt>
                <c:pt idx="2696">
                  <c:v>43419.579861111109</c:v>
                </c:pt>
                <c:pt idx="2697">
                  <c:v>43419.580555555556</c:v>
                </c:pt>
                <c:pt idx="2698">
                  <c:v>43419.581249999996</c:v>
                </c:pt>
                <c:pt idx="2699">
                  <c:v>43419.581944444442</c:v>
                </c:pt>
                <c:pt idx="2700">
                  <c:v>43419.582638888889</c:v>
                </c:pt>
                <c:pt idx="2701">
                  <c:v>43419.583333333336</c:v>
                </c:pt>
                <c:pt idx="2702">
                  <c:v>43419.584027777782</c:v>
                </c:pt>
                <c:pt idx="2703">
                  <c:v>43419.584722222222</c:v>
                </c:pt>
                <c:pt idx="2704">
                  <c:v>43419.585416666669</c:v>
                </c:pt>
                <c:pt idx="2705">
                  <c:v>43419.586111111115</c:v>
                </c:pt>
                <c:pt idx="2706">
                  <c:v>43419.586805555555</c:v>
                </c:pt>
                <c:pt idx="2707">
                  <c:v>43419.587500000001</c:v>
                </c:pt>
                <c:pt idx="2708">
                  <c:v>43419.588194444448</c:v>
                </c:pt>
                <c:pt idx="2709">
                  <c:v>43419.588888888895</c:v>
                </c:pt>
                <c:pt idx="2710">
                  <c:v>43419.589583333334</c:v>
                </c:pt>
                <c:pt idx="2711">
                  <c:v>43419.590277777781</c:v>
                </c:pt>
                <c:pt idx="2712">
                  <c:v>43419.590972222228</c:v>
                </c:pt>
                <c:pt idx="2713">
                  <c:v>43419.591666666667</c:v>
                </c:pt>
                <c:pt idx="2714">
                  <c:v>43419.592361111114</c:v>
                </c:pt>
                <c:pt idx="2715">
                  <c:v>43419.593055555561</c:v>
                </c:pt>
                <c:pt idx="2716">
                  <c:v>43419.59375</c:v>
                </c:pt>
                <c:pt idx="2717">
                  <c:v>43419.594444444447</c:v>
                </c:pt>
                <c:pt idx="2718">
                  <c:v>43419.595138888893</c:v>
                </c:pt>
                <c:pt idx="2719">
                  <c:v>43419.595833333333</c:v>
                </c:pt>
                <c:pt idx="2720">
                  <c:v>43419.59652777778</c:v>
                </c:pt>
                <c:pt idx="2721">
                  <c:v>43419.597222222226</c:v>
                </c:pt>
                <c:pt idx="2722">
                  <c:v>43419.597916666666</c:v>
                </c:pt>
                <c:pt idx="2723">
                  <c:v>43419.598611111112</c:v>
                </c:pt>
                <c:pt idx="2724">
                  <c:v>43419.599305555559</c:v>
                </c:pt>
                <c:pt idx="2725">
                  <c:v>43419.600000000006</c:v>
                </c:pt>
                <c:pt idx="2726">
                  <c:v>43419.600694444445</c:v>
                </c:pt>
                <c:pt idx="2727">
                  <c:v>43419.601388888892</c:v>
                </c:pt>
                <c:pt idx="2728">
                  <c:v>43419.602083333339</c:v>
                </c:pt>
                <c:pt idx="2729">
                  <c:v>43419.602777777778</c:v>
                </c:pt>
                <c:pt idx="2730">
                  <c:v>43419.603472222225</c:v>
                </c:pt>
                <c:pt idx="2731">
                  <c:v>43419.604166666672</c:v>
                </c:pt>
                <c:pt idx="2732">
                  <c:v>43419.604861111111</c:v>
                </c:pt>
                <c:pt idx="2733">
                  <c:v>43419.605555555558</c:v>
                </c:pt>
                <c:pt idx="2734">
                  <c:v>43419.606250000004</c:v>
                </c:pt>
                <c:pt idx="2735">
                  <c:v>43419.606944444444</c:v>
                </c:pt>
                <c:pt idx="2736">
                  <c:v>43419.607638888891</c:v>
                </c:pt>
                <c:pt idx="2737">
                  <c:v>43419.608333333337</c:v>
                </c:pt>
                <c:pt idx="2738">
                  <c:v>43419.609027777777</c:v>
                </c:pt>
                <c:pt idx="2739">
                  <c:v>43419.609722222223</c:v>
                </c:pt>
                <c:pt idx="2740">
                  <c:v>43419.61041666667</c:v>
                </c:pt>
                <c:pt idx="2741">
                  <c:v>43419.611111111117</c:v>
                </c:pt>
                <c:pt idx="2742">
                  <c:v>43419.611805555556</c:v>
                </c:pt>
                <c:pt idx="2743">
                  <c:v>43419.612500000003</c:v>
                </c:pt>
                <c:pt idx="2744">
                  <c:v>43419.61319444445</c:v>
                </c:pt>
                <c:pt idx="2745">
                  <c:v>43419.613888888889</c:v>
                </c:pt>
                <c:pt idx="2746">
                  <c:v>43419.614583333336</c:v>
                </c:pt>
                <c:pt idx="2747">
                  <c:v>43419.615277777782</c:v>
                </c:pt>
                <c:pt idx="2748">
                  <c:v>43419.615972222222</c:v>
                </c:pt>
                <c:pt idx="2749">
                  <c:v>43419.616666666669</c:v>
                </c:pt>
                <c:pt idx="2750">
                  <c:v>43419.617361111115</c:v>
                </c:pt>
                <c:pt idx="2751">
                  <c:v>43419.618055555555</c:v>
                </c:pt>
                <c:pt idx="2752">
                  <c:v>43419.618750000001</c:v>
                </c:pt>
                <c:pt idx="2753">
                  <c:v>43419.619444444448</c:v>
                </c:pt>
                <c:pt idx="2754">
                  <c:v>43419.620138888895</c:v>
                </c:pt>
                <c:pt idx="2755">
                  <c:v>43419.620833333334</c:v>
                </c:pt>
                <c:pt idx="2756">
                  <c:v>43419.621527777781</c:v>
                </c:pt>
                <c:pt idx="2757">
                  <c:v>43419.622222222228</c:v>
                </c:pt>
                <c:pt idx="2758">
                  <c:v>43419.622916666667</c:v>
                </c:pt>
                <c:pt idx="2759">
                  <c:v>43419.623611111114</c:v>
                </c:pt>
                <c:pt idx="2760">
                  <c:v>43419.624305555561</c:v>
                </c:pt>
                <c:pt idx="2761">
                  <c:v>43419.625</c:v>
                </c:pt>
                <c:pt idx="2762">
                  <c:v>43419.625694444447</c:v>
                </c:pt>
                <c:pt idx="2763">
                  <c:v>43419.626388888886</c:v>
                </c:pt>
                <c:pt idx="2764">
                  <c:v>43419.627083333333</c:v>
                </c:pt>
                <c:pt idx="2765">
                  <c:v>43419.62777777778</c:v>
                </c:pt>
                <c:pt idx="2766">
                  <c:v>43419.628472222219</c:v>
                </c:pt>
                <c:pt idx="2767">
                  <c:v>43419.629166666666</c:v>
                </c:pt>
                <c:pt idx="2768">
                  <c:v>43419.629861111112</c:v>
                </c:pt>
                <c:pt idx="2769">
                  <c:v>43419.630555555559</c:v>
                </c:pt>
                <c:pt idx="2770">
                  <c:v>43419.631249999999</c:v>
                </c:pt>
                <c:pt idx="2771">
                  <c:v>43419.631944444445</c:v>
                </c:pt>
                <c:pt idx="2772">
                  <c:v>43419.632638888892</c:v>
                </c:pt>
                <c:pt idx="2773">
                  <c:v>43419.633333333331</c:v>
                </c:pt>
                <c:pt idx="2774">
                  <c:v>43419.634027777778</c:v>
                </c:pt>
                <c:pt idx="2775">
                  <c:v>43419.634722222225</c:v>
                </c:pt>
                <c:pt idx="2776">
                  <c:v>43419.635416666664</c:v>
                </c:pt>
                <c:pt idx="2777">
                  <c:v>43419.636111111111</c:v>
                </c:pt>
                <c:pt idx="2778">
                  <c:v>43419.636805555558</c:v>
                </c:pt>
                <c:pt idx="2779">
                  <c:v>43419.637499999997</c:v>
                </c:pt>
                <c:pt idx="2780">
                  <c:v>43419.638194444444</c:v>
                </c:pt>
                <c:pt idx="2781">
                  <c:v>43419.638888888891</c:v>
                </c:pt>
                <c:pt idx="2782">
                  <c:v>43419.63958333333</c:v>
                </c:pt>
                <c:pt idx="2783">
                  <c:v>43419.640277777777</c:v>
                </c:pt>
                <c:pt idx="2784">
                  <c:v>43419.640972222223</c:v>
                </c:pt>
                <c:pt idx="2785">
                  <c:v>43419.64166666667</c:v>
                </c:pt>
                <c:pt idx="2786">
                  <c:v>43419.642361111109</c:v>
                </c:pt>
                <c:pt idx="2787">
                  <c:v>43419.643055555556</c:v>
                </c:pt>
                <c:pt idx="2788">
                  <c:v>43419.643750000003</c:v>
                </c:pt>
                <c:pt idx="2789">
                  <c:v>43419.644444444442</c:v>
                </c:pt>
                <c:pt idx="2790">
                  <c:v>43419.645138888889</c:v>
                </c:pt>
                <c:pt idx="2791">
                  <c:v>43419.645833333336</c:v>
                </c:pt>
                <c:pt idx="2792">
                  <c:v>43419.646527777775</c:v>
                </c:pt>
                <c:pt idx="2793">
                  <c:v>43419.647222222222</c:v>
                </c:pt>
                <c:pt idx="2794">
                  <c:v>43419.647916666669</c:v>
                </c:pt>
                <c:pt idx="2795">
                  <c:v>43419.648611111108</c:v>
                </c:pt>
                <c:pt idx="2796">
                  <c:v>43419.649305555555</c:v>
                </c:pt>
                <c:pt idx="2797">
                  <c:v>43419.65</c:v>
                </c:pt>
                <c:pt idx="2798">
                  <c:v>43419.650694444441</c:v>
                </c:pt>
                <c:pt idx="2799">
                  <c:v>43419.651388888888</c:v>
                </c:pt>
                <c:pt idx="2800">
                  <c:v>43419.652083333334</c:v>
                </c:pt>
                <c:pt idx="2801">
                  <c:v>43419.652777777781</c:v>
                </c:pt>
                <c:pt idx="2802">
                  <c:v>43419.65347222222</c:v>
                </c:pt>
                <c:pt idx="2803">
                  <c:v>43419.654166666667</c:v>
                </c:pt>
                <c:pt idx="2804">
                  <c:v>43419.654861111114</c:v>
                </c:pt>
                <c:pt idx="2805">
                  <c:v>43419.655555555553</c:v>
                </c:pt>
                <c:pt idx="2806">
                  <c:v>43419.65625</c:v>
                </c:pt>
                <c:pt idx="2807">
                  <c:v>43419.656944444447</c:v>
                </c:pt>
                <c:pt idx="2808">
                  <c:v>43419.657638888886</c:v>
                </c:pt>
                <c:pt idx="2809">
                  <c:v>43419.658333333333</c:v>
                </c:pt>
                <c:pt idx="2810">
                  <c:v>43419.65902777778</c:v>
                </c:pt>
                <c:pt idx="2811">
                  <c:v>43419.659722222219</c:v>
                </c:pt>
                <c:pt idx="2812">
                  <c:v>43419.660416666666</c:v>
                </c:pt>
                <c:pt idx="2813">
                  <c:v>43419.661111111112</c:v>
                </c:pt>
                <c:pt idx="2814">
                  <c:v>43419.661805555559</c:v>
                </c:pt>
                <c:pt idx="2815">
                  <c:v>43419.662499999999</c:v>
                </c:pt>
                <c:pt idx="2816">
                  <c:v>43419.663194444445</c:v>
                </c:pt>
                <c:pt idx="2817">
                  <c:v>43419.663888888892</c:v>
                </c:pt>
                <c:pt idx="2818">
                  <c:v>43419.664583333331</c:v>
                </c:pt>
                <c:pt idx="2819">
                  <c:v>43419.665277777778</c:v>
                </c:pt>
                <c:pt idx="2820">
                  <c:v>43419.665972222225</c:v>
                </c:pt>
                <c:pt idx="2821">
                  <c:v>43419.666666666664</c:v>
                </c:pt>
                <c:pt idx="2822">
                  <c:v>43419.667361111111</c:v>
                </c:pt>
                <c:pt idx="2823">
                  <c:v>43419.66805555555</c:v>
                </c:pt>
                <c:pt idx="2824">
                  <c:v>43419.668749999997</c:v>
                </c:pt>
                <c:pt idx="2825">
                  <c:v>43419.669444444444</c:v>
                </c:pt>
                <c:pt idx="2826">
                  <c:v>43419.670138888883</c:v>
                </c:pt>
                <c:pt idx="2827">
                  <c:v>43419.67083333333</c:v>
                </c:pt>
                <c:pt idx="2828">
                  <c:v>43419.671527777777</c:v>
                </c:pt>
                <c:pt idx="2829">
                  <c:v>43419.672222222223</c:v>
                </c:pt>
                <c:pt idx="2830">
                  <c:v>43419.672916666663</c:v>
                </c:pt>
                <c:pt idx="2831">
                  <c:v>43419.673611111109</c:v>
                </c:pt>
                <c:pt idx="2832">
                  <c:v>43419.674305555556</c:v>
                </c:pt>
                <c:pt idx="2833">
                  <c:v>43419.674999999996</c:v>
                </c:pt>
                <c:pt idx="2834">
                  <c:v>43419.675694444442</c:v>
                </c:pt>
                <c:pt idx="2835">
                  <c:v>43419.676388888889</c:v>
                </c:pt>
                <c:pt idx="2836">
                  <c:v>43419.677083333328</c:v>
                </c:pt>
                <c:pt idx="2837">
                  <c:v>43419.677777777775</c:v>
                </c:pt>
                <c:pt idx="2838">
                  <c:v>43419.678472222222</c:v>
                </c:pt>
                <c:pt idx="2839">
                  <c:v>43419.679166666661</c:v>
                </c:pt>
                <c:pt idx="2840">
                  <c:v>43419.679861111108</c:v>
                </c:pt>
                <c:pt idx="2841">
                  <c:v>43419.680555555555</c:v>
                </c:pt>
                <c:pt idx="2842">
                  <c:v>43419.681249999994</c:v>
                </c:pt>
                <c:pt idx="2843">
                  <c:v>43419.681944444441</c:v>
                </c:pt>
                <c:pt idx="2844">
                  <c:v>43419.682638888888</c:v>
                </c:pt>
                <c:pt idx="2845">
                  <c:v>43419.683333333334</c:v>
                </c:pt>
                <c:pt idx="2846">
                  <c:v>43419.684027777774</c:v>
                </c:pt>
                <c:pt idx="2847">
                  <c:v>43419.68472222222</c:v>
                </c:pt>
                <c:pt idx="2848">
                  <c:v>43419.685416666667</c:v>
                </c:pt>
                <c:pt idx="2849">
                  <c:v>43419.686111111107</c:v>
                </c:pt>
                <c:pt idx="2850">
                  <c:v>43419.686805555553</c:v>
                </c:pt>
                <c:pt idx="2851">
                  <c:v>43419.6875</c:v>
                </c:pt>
                <c:pt idx="2852">
                  <c:v>43419.688194444439</c:v>
                </c:pt>
                <c:pt idx="2853">
                  <c:v>43419.688888888886</c:v>
                </c:pt>
                <c:pt idx="2854">
                  <c:v>43419.689583333333</c:v>
                </c:pt>
                <c:pt idx="2855">
                  <c:v>43419.690277777772</c:v>
                </c:pt>
                <c:pt idx="2856">
                  <c:v>43419.690972222219</c:v>
                </c:pt>
                <c:pt idx="2857">
                  <c:v>43419.691666666666</c:v>
                </c:pt>
                <c:pt idx="2858">
                  <c:v>43419.692361111105</c:v>
                </c:pt>
                <c:pt idx="2859">
                  <c:v>43419.693055555552</c:v>
                </c:pt>
                <c:pt idx="2860">
                  <c:v>43419.693749999999</c:v>
                </c:pt>
                <c:pt idx="2861">
                  <c:v>43419.694444444445</c:v>
                </c:pt>
                <c:pt idx="2862">
                  <c:v>43419.695138888885</c:v>
                </c:pt>
                <c:pt idx="2863">
                  <c:v>43419.695833333331</c:v>
                </c:pt>
                <c:pt idx="2864">
                  <c:v>43419.696527777778</c:v>
                </c:pt>
                <c:pt idx="2865">
                  <c:v>43419.697222222218</c:v>
                </c:pt>
                <c:pt idx="2866">
                  <c:v>43419.697916666664</c:v>
                </c:pt>
                <c:pt idx="2867">
                  <c:v>43419.698611111111</c:v>
                </c:pt>
                <c:pt idx="2868">
                  <c:v>43419.69930555555</c:v>
                </c:pt>
                <c:pt idx="2869">
                  <c:v>43419.7</c:v>
                </c:pt>
                <c:pt idx="2870">
                  <c:v>43419.700694444444</c:v>
                </c:pt>
                <c:pt idx="2871">
                  <c:v>43419.701388888883</c:v>
                </c:pt>
                <c:pt idx="2872">
                  <c:v>43419.70208333333</c:v>
                </c:pt>
                <c:pt idx="2873">
                  <c:v>43419.702777777777</c:v>
                </c:pt>
                <c:pt idx="2874">
                  <c:v>43419.703472222223</c:v>
                </c:pt>
                <c:pt idx="2875">
                  <c:v>43419.704166666663</c:v>
                </c:pt>
                <c:pt idx="2876">
                  <c:v>43419.704861111109</c:v>
                </c:pt>
                <c:pt idx="2877">
                  <c:v>43419.705555555556</c:v>
                </c:pt>
                <c:pt idx="2878">
                  <c:v>43419.706249999996</c:v>
                </c:pt>
                <c:pt idx="2879">
                  <c:v>43419.706944444442</c:v>
                </c:pt>
                <c:pt idx="2880">
                  <c:v>43419.707638888889</c:v>
                </c:pt>
                <c:pt idx="2881">
                  <c:v>43419.708333333336</c:v>
                </c:pt>
                <c:pt idx="2882">
                  <c:v>43419.709027777782</c:v>
                </c:pt>
                <c:pt idx="2883">
                  <c:v>43419.709722222222</c:v>
                </c:pt>
                <c:pt idx="2884">
                  <c:v>43419.710416666669</c:v>
                </c:pt>
                <c:pt idx="2885">
                  <c:v>43419.711111111115</c:v>
                </c:pt>
                <c:pt idx="2886">
                  <c:v>43419.711805555555</c:v>
                </c:pt>
                <c:pt idx="2887">
                  <c:v>43419.712500000001</c:v>
                </c:pt>
                <c:pt idx="2888">
                  <c:v>43419.713194444448</c:v>
                </c:pt>
                <c:pt idx="2889">
                  <c:v>43419.713888888895</c:v>
                </c:pt>
                <c:pt idx="2890">
                  <c:v>43419.714583333334</c:v>
                </c:pt>
                <c:pt idx="2891">
                  <c:v>43419.715277777781</c:v>
                </c:pt>
                <c:pt idx="2892">
                  <c:v>43419.715972222228</c:v>
                </c:pt>
                <c:pt idx="2893">
                  <c:v>43419.716666666667</c:v>
                </c:pt>
                <c:pt idx="2894">
                  <c:v>43419.717361111114</c:v>
                </c:pt>
                <c:pt idx="2895">
                  <c:v>43419.718055555561</c:v>
                </c:pt>
                <c:pt idx="2896">
                  <c:v>43419.71875</c:v>
                </c:pt>
                <c:pt idx="2897">
                  <c:v>43419.719444444447</c:v>
                </c:pt>
                <c:pt idx="2898">
                  <c:v>43419.720138888893</c:v>
                </c:pt>
                <c:pt idx="2899">
                  <c:v>43419.720833333333</c:v>
                </c:pt>
                <c:pt idx="2900">
                  <c:v>43419.72152777778</c:v>
                </c:pt>
                <c:pt idx="2901">
                  <c:v>43419.722222222226</c:v>
                </c:pt>
                <c:pt idx="2902">
                  <c:v>43419.722916666666</c:v>
                </c:pt>
                <c:pt idx="2903">
                  <c:v>43419.723611111112</c:v>
                </c:pt>
                <c:pt idx="2904">
                  <c:v>43419.724305555559</c:v>
                </c:pt>
                <c:pt idx="2905">
                  <c:v>43419.725000000006</c:v>
                </c:pt>
                <c:pt idx="2906">
                  <c:v>43419.725694444445</c:v>
                </c:pt>
                <c:pt idx="2907">
                  <c:v>43419.726388888892</c:v>
                </c:pt>
                <c:pt idx="2908">
                  <c:v>43419.727083333339</c:v>
                </c:pt>
                <c:pt idx="2909">
                  <c:v>43419.727777777778</c:v>
                </c:pt>
                <c:pt idx="2910">
                  <c:v>43419.728472222225</c:v>
                </c:pt>
                <c:pt idx="2911">
                  <c:v>43419.729166666672</c:v>
                </c:pt>
                <c:pt idx="2912">
                  <c:v>43419.729861111111</c:v>
                </c:pt>
                <c:pt idx="2913">
                  <c:v>43419.730555555558</c:v>
                </c:pt>
                <c:pt idx="2914">
                  <c:v>43419.731250000004</c:v>
                </c:pt>
                <c:pt idx="2915">
                  <c:v>43419.731944444444</c:v>
                </c:pt>
                <c:pt idx="2916">
                  <c:v>43419.732638888891</c:v>
                </c:pt>
                <c:pt idx="2917">
                  <c:v>43419.733333333337</c:v>
                </c:pt>
                <c:pt idx="2918">
                  <c:v>43419.734027777777</c:v>
                </c:pt>
                <c:pt idx="2919">
                  <c:v>43419.734722222223</c:v>
                </c:pt>
                <c:pt idx="2920">
                  <c:v>43419.73541666667</c:v>
                </c:pt>
                <c:pt idx="2921">
                  <c:v>43419.736111111117</c:v>
                </c:pt>
                <c:pt idx="2922">
                  <c:v>43419.736805555556</c:v>
                </c:pt>
                <c:pt idx="2923">
                  <c:v>43419.737500000003</c:v>
                </c:pt>
                <c:pt idx="2924">
                  <c:v>43419.73819444445</c:v>
                </c:pt>
                <c:pt idx="2925">
                  <c:v>43419.738888888889</c:v>
                </c:pt>
                <c:pt idx="2926">
                  <c:v>43419.739583333336</c:v>
                </c:pt>
                <c:pt idx="2927">
                  <c:v>43419.740277777782</c:v>
                </c:pt>
                <c:pt idx="2928">
                  <c:v>43419.740972222222</c:v>
                </c:pt>
                <c:pt idx="2929">
                  <c:v>43419.741666666669</c:v>
                </c:pt>
                <c:pt idx="2930">
                  <c:v>43419.742361111115</c:v>
                </c:pt>
                <c:pt idx="2931">
                  <c:v>43419.743055555555</c:v>
                </c:pt>
                <c:pt idx="2932">
                  <c:v>43419.743750000001</c:v>
                </c:pt>
                <c:pt idx="2933">
                  <c:v>43419.744444444448</c:v>
                </c:pt>
                <c:pt idx="2934">
                  <c:v>43419.745138888895</c:v>
                </c:pt>
                <c:pt idx="2935">
                  <c:v>43419.745833333334</c:v>
                </c:pt>
                <c:pt idx="2936">
                  <c:v>43419.746527777781</c:v>
                </c:pt>
                <c:pt idx="2937">
                  <c:v>43419.747222222228</c:v>
                </c:pt>
                <c:pt idx="2938">
                  <c:v>43419.747916666667</c:v>
                </c:pt>
                <c:pt idx="2939">
                  <c:v>43419.748611111114</c:v>
                </c:pt>
                <c:pt idx="2940">
                  <c:v>43419.749305555561</c:v>
                </c:pt>
                <c:pt idx="2941">
                  <c:v>43419.75</c:v>
                </c:pt>
                <c:pt idx="2942">
                  <c:v>43419.750694444447</c:v>
                </c:pt>
                <c:pt idx="2943">
                  <c:v>43419.751388888886</c:v>
                </c:pt>
                <c:pt idx="2944">
                  <c:v>43419.752083333333</c:v>
                </c:pt>
                <c:pt idx="2945">
                  <c:v>43419.75277777778</c:v>
                </c:pt>
                <c:pt idx="2946">
                  <c:v>43419.753472222219</c:v>
                </c:pt>
                <c:pt idx="2947">
                  <c:v>43419.754166666666</c:v>
                </c:pt>
                <c:pt idx="2948">
                  <c:v>43419.754861111112</c:v>
                </c:pt>
                <c:pt idx="2949">
                  <c:v>43419.755555555559</c:v>
                </c:pt>
                <c:pt idx="2950">
                  <c:v>43419.756249999999</c:v>
                </c:pt>
                <c:pt idx="2951">
                  <c:v>43419.756944444445</c:v>
                </c:pt>
                <c:pt idx="2952">
                  <c:v>43419.757638888892</c:v>
                </c:pt>
                <c:pt idx="2953">
                  <c:v>43419.758333333331</c:v>
                </c:pt>
                <c:pt idx="2954">
                  <c:v>43419.759027777778</c:v>
                </c:pt>
                <c:pt idx="2955">
                  <c:v>43419.759722222225</c:v>
                </c:pt>
                <c:pt idx="2956">
                  <c:v>43419.760416666664</c:v>
                </c:pt>
                <c:pt idx="2957">
                  <c:v>43419.761111111111</c:v>
                </c:pt>
                <c:pt idx="2958">
                  <c:v>43419.761805555558</c:v>
                </c:pt>
                <c:pt idx="2959">
                  <c:v>43419.762499999997</c:v>
                </c:pt>
                <c:pt idx="2960">
                  <c:v>43419.763194444444</c:v>
                </c:pt>
                <c:pt idx="2961">
                  <c:v>43419.763888888891</c:v>
                </c:pt>
                <c:pt idx="2962">
                  <c:v>43419.76458333333</c:v>
                </c:pt>
                <c:pt idx="2963">
                  <c:v>43419.765277777777</c:v>
                </c:pt>
                <c:pt idx="2964">
                  <c:v>43419.765972222223</c:v>
                </c:pt>
                <c:pt idx="2965">
                  <c:v>43419.76666666667</c:v>
                </c:pt>
                <c:pt idx="2966">
                  <c:v>43419.767361111109</c:v>
                </c:pt>
                <c:pt idx="2967">
                  <c:v>43419.768055555556</c:v>
                </c:pt>
                <c:pt idx="2968">
                  <c:v>43419.768750000003</c:v>
                </c:pt>
                <c:pt idx="2969">
                  <c:v>43419.769444444442</c:v>
                </c:pt>
                <c:pt idx="2970">
                  <c:v>43419.770138888889</c:v>
                </c:pt>
                <c:pt idx="2971">
                  <c:v>43419.770833333336</c:v>
                </c:pt>
                <c:pt idx="2972">
                  <c:v>43419.771527777775</c:v>
                </c:pt>
                <c:pt idx="2973">
                  <c:v>43419.772222222222</c:v>
                </c:pt>
                <c:pt idx="2974">
                  <c:v>43419.772916666669</c:v>
                </c:pt>
                <c:pt idx="2975">
                  <c:v>43419.773611111108</c:v>
                </c:pt>
                <c:pt idx="2976">
                  <c:v>43419.774305555555</c:v>
                </c:pt>
                <c:pt idx="2977">
                  <c:v>43419.775000000001</c:v>
                </c:pt>
                <c:pt idx="2978">
                  <c:v>43419.775694444441</c:v>
                </c:pt>
                <c:pt idx="2979">
                  <c:v>43419.776388888888</c:v>
                </c:pt>
                <c:pt idx="2980">
                  <c:v>43419.777083333334</c:v>
                </c:pt>
                <c:pt idx="2981">
                  <c:v>43419.777777777781</c:v>
                </c:pt>
                <c:pt idx="2982">
                  <c:v>43419.77847222222</c:v>
                </c:pt>
                <c:pt idx="2983">
                  <c:v>43419.779166666667</c:v>
                </c:pt>
                <c:pt idx="2984">
                  <c:v>43419.779861111114</c:v>
                </c:pt>
                <c:pt idx="2985">
                  <c:v>43419.780555555553</c:v>
                </c:pt>
                <c:pt idx="2986">
                  <c:v>43419.78125</c:v>
                </c:pt>
                <c:pt idx="2987">
                  <c:v>43419.781944444447</c:v>
                </c:pt>
                <c:pt idx="2988">
                  <c:v>43419.782638888886</c:v>
                </c:pt>
                <c:pt idx="2989">
                  <c:v>43419.783333333333</c:v>
                </c:pt>
                <c:pt idx="2990">
                  <c:v>43419.78402777778</c:v>
                </c:pt>
                <c:pt idx="2991">
                  <c:v>43419.784722222219</c:v>
                </c:pt>
                <c:pt idx="2992">
                  <c:v>43419.785416666666</c:v>
                </c:pt>
                <c:pt idx="2993">
                  <c:v>43419.786111111112</c:v>
                </c:pt>
                <c:pt idx="2994">
                  <c:v>43419.786805555559</c:v>
                </c:pt>
                <c:pt idx="2995">
                  <c:v>43419.787499999999</c:v>
                </c:pt>
                <c:pt idx="2996">
                  <c:v>43419.788194444445</c:v>
                </c:pt>
                <c:pt idx="2997">
                  <c:v>43419.788888888892</c:v>
                </c:pt>
                <c:pt idx="2998">
                  <c:v>43419.789583333331</c:v>
                </c:pt>
                <c:pt idx="2999">
                  <c:v>43419.790277777778</c:v>
                </c:pt>
                <c:pt idx="3000">
                  <c:v>43419.790972222225</c:v>
                </c:pt>
                <c:pt idx="3001">
                  <c:v>43419.791666666664</c:v>
                </c:pt>
                <c:pt idx="3002">
                  <c:v>43419.792361111111</c:v>
                </c:pt>
                <c:pt idx="3003">
                  <c:v>43419.79305555555</c:v>
                </c:pt>
                <c:pt idx="3004">
                  <c:v>43419.793749999997</c:v>
                </c:pt>
                <c:pt idx="3005">
                  <c:v>43419.794444444444</c:v>
                </c:pt>
                <c:pt idx="3006">
                  <c:v>43419.795138888883</c:v>
                </c:pt>
                <c:pt idx="3007">
                  <c:v>43419.79583333333</c:v>
                </c:pt>
                <c:pt idx="3008">
                  <c:v>43419.796527777777</c:v>
                </c:pt>
                <c:pt idx="3009">
                  <c:v>43419.797222222223</c:v>
                </c:pt>
                <c:pt idx="3010">
                  <c:v>43419.797916666663</c:v>
                </c:pt>
                <c:pt idx="3011">
                  <c:v>43419.798611111109</c:v>
                </c:pt>
                <c:pt idx="3012">
                  <c:v>43419.799305555556</c:v>
                </c:pt>
                <c:pt idx="3013">
                  <c:v>43419.799999999996</c:v>
                </c:pt>
                <c:pt idx="3014">
                  <c:v>43419.800694444442</c:v>
                </c:pt>
                <c:pt idx="3015">
                  <c:v>43419.801388888889</c:v>
                </c:pt>
                <c:pt idx="3016">
                  <c:v>43419.802083333328</c:v>
                </c:pt>
                <c:pt idx="3017">
                  <c:v>43419.802777777775</c:v>
                </c:pt>
                <c:pt idx="3018">
                  <c:v>43419.803472222222</c:v>
                </c:pt>
                <c:pt idx="3019">
                  <c:v>43419.804166666661</c:v>
                </c:pt>
                <c:pt idx="3020">
                  <c:v>43419.804861111108</c:v>
                </c:pt>
                <c:pt idx="3021">
                  <c:v>43419.805555555555</c:v>
                </c:pt>
                <c:pt idx="3022">
                  <c:v>43419.806249999994</c:v>
                </c:pt>
                <c:pt idx="3023">
                  <c:v>43419.806944444441</c:v>
                </c:pt>
                <c:pt idx="3024">
                  <c:v>43419.807638888888</c:v>
                </c:pt>
                <c:pt idx="3025">
                  <c:v>43419.808333333334</c:v>
                </c:pt>
                <c:pt idx="3026">
                  <c:v>43419.809027777774</c:v>
                </c:pt>
                <c:pt idx="3027">
                  <c:v>43419.80972222222</c:v>
                </c:pt>
                <c:pt idx="3028">
                  <c:v>43419.810416666667</c:v>
                </c:pt>
                <c:pt idx="3029">
                  <c:v>43419.811111111107</c:v>
                </c:pt>
                <c:pt idx="3030">
                  <c:v>43419.811805555553</c:v>
                </c:pt>
                <c:pt idx="3031">
                  <c:v>43419.8125</c:v>
                </c:pt>
                <c:pt idx="3032">
                  <c:v>43419.813194444439</c:v>
                </c:pt>
                <c:pt idx="3033">
                  <c:v>43419.813888888886</c:v>
                </c:pt>
                <c:pt idx="3034">
                  <c:v>43419.814583333333</c:v>
                </c:pt>
                <c:pt idx="3035">
                  <c:v>43419.815277777772</c:v>
                </c:pt>
                <c:pt idx="3036">
                  <c:v>43419.815972222219</c:v>
                </c:pt>
                <c:pt idx="3037">
                  <c:v>43419.816666666666</c:v>
                </c:pt>
                <c:pt idx="3038">
                  <c:v>43419.817361111105</c:v>
                </c:pt>
                <c:pt idx="3039">
                  <c:v>43419.818055555552</c:v>
                </c:pt>
                <c:pt idx="3040">
                  <c:v>43419.818749999999</c:v>
                </c:pt>
                <c:pt idx="3041">
                  <c:v>43419.819444444445</c:v>
                </c:pt>
                <c:pt idx="3042">
                  <c:v>43419.820138888885</c:v>
                </c:pt>
                <c:pt idx="3043">
                  <c:v>43419.820833333331</c:v>
                </c:pt>
                <c:pt idx="3044">
                  <c:v>43419.821527777778</c:v>
                </c:pt>
                <c:pt idx="3045">
                  <c:v>43419.822222222218</c:v>
                </c:pt>
                <c:pt idx="3046">
                  <c:v>43419.822916666664</c:v>
                </c:pt>
                <c:pt idx="3047">
                  <c:v>43419.823611111111</c:v>
                </c:pt>
                <c:pt idx="3048">
                  <c:v>43419.82430555555</c:v>
                </c:pt>
                <c:pt idx="3049">
                  <c:v>43419.824999999997</c:v>
                </c:pt>
                <c:pt idx="3050">
                  <c:v>43419.825694444444</c:v>
                </c:pt>
                <c:pt idx="3051">
                  <c:v>43419.826388888883</c:v>
                </c:pt>
                <c:pt idx="3052">
                  <c:v>43419.82708333333</c:v>
                </c:pt>
                <c:pt idx="3053">
                  <c:v>43419.827777777777</c:v>
                </c:pt>
                <c:pt idx="3054">
                  <c:v>43419.828472222223</c:v>
                </c:pt>
                <c:pt idx="3055">
                  <c:v>43419.829166666663</c:v>
                </c:pt>
                <c:pt idx="3056">
                  <c:v>43419.829861111109</c:v>
                </c:pt>
                <c:pt idx="3057">
                  <c:v>43419.830555555556</c:v>
                </c:pt>
                <c:pt idx="3058">
                  <c:v>43419.831249999996</c:v>
                </c:pt>
                <c:pt idx="3059">
                  <c:v>43419.831944444442</c:v>
                </c:pt>
                <c:pt idx="3060">
                  <c:v>43419.832638888889</c:v>
                </c:pt>
                <c:pt idx="3061">
                  <c:v>43419.833333333336</c:v>
                </c:pt>
                <c:pt idx="3062">
                  <c:v>43419.834027777782</c:v>
                </c:pt>
                <c:pt idx="3063">
                  <c:v>43419.834722222222</c:v>
                </c:pt>
                <c:pt idx="3064">
                  <c:v>43419.835416666669</c:v>
                </c:pt>
                <c:pt idx="3065">
                  <c:v>43419.836111111115</c:v>
                </c:pt>
                <c:pt idx="3066">
                  <c:v>43419.836805555555</c:v>
                </c:pt>
                <c:pt idx="3067">
                  <c:v>43419.837500000001</c:v>
                </c:pt>
                <c:pt idx="3068">
                  <c:v>43419.838194444448</c:v>
                </c:pt>
                <c:pt idx="3069">
                  <c:v>43419.838888888895</c:v>
                </c:pt>
                <c:pt idx="3070">
                  <c:v>43419.839583333334</c:v>
                </c:pt>
                <c:pt idx="3071">
                  <c:v>43419.840277777781</c:v>
                </c:pt>
                <c:pt idx="3072">
                  <c:v>43419.840972222228</c:v>
                </c:pt>
                <c:pt idx="3073">
                  <c:v>43419.841666666667</c:v>
                </c:pt>
                <c:pt idx="3074">
                  <c:v>43419.842361111114</c:v>
                </c:pt>
                <c:pt idx="3075">
                  <c:v>43419.843055555561</c:v>
                </c:pt>
                <c:pt idx="3076">
                  <c:v>43419.84375</c:v>
                </c:pt>
                <c:pt idx="3077">
                  <c:v>43419.844444444447</c:v>
                </c:pt>
                <c:pt idx="3078">
                  <c:v>43419.845138888893</c:v>
                </c:pt>
                <c:pt idx="3079">
                  <c:v>43419.845833333333</c:v>
                </c:pt>
                <c:pt idx="3080">
                  <c:v>43419.84652777778</c:v>
                </c:pt>
                <c:pt idx="3081">
                  <c:v>43419.847222222226</c:v>
                </c:pt>
                <c:pt idx="3082">
                  <c:v>43419.847916666666</c:v>
                </c:pt>
                <c:pt idx="3083">
                  <c:v>43419.848611111112</c:v>
                </c:pt>
                <c:pt idx="3084">
                  <c:v>43419.849305555559</c:v>
                </c:pt>
                <c:pt idx="3085">
                  <c:v>43419.850000000006</c:v>
                </c:pt>
                <c:pt idx="3086">
                  <c:v>43419.850694444445</c:v>
                </c:pt>
                <c:pt idx="3087">
                  <c:v>43419.851388888892</c:v>
                </c:pt>
                <c:pt idx="3088">
                  <c:v>43419.852083333339</c:v>
                </c:pt>
                <c:pt idx="3089">
                  <c:v>43419.852777777778</c:v>
                </c:pt>
                <c:pt idx="3090">
                  <c:v>43419.853472222225</c:v>
                </c:pt>
                <c:pt idx="3091">
                  <c:v>43419.854166666672</c:v>
                </c:pt>
                <c:pt idx="3092">
                  <c:v>43419.854861111111</c:v>
                </c:pt>
                <c:pt idx="3093">
                  <c:v>43419.855555555558</c:v>
                </c:pt>
                <c:pt idx="3094">
                  <c:v>43419.856250000004</c:v>
                </c:pt>
                <c:pt idx="3095">
                  <c:v>43419.856944444444</c:v>
                </c:pt>
                <c:pt idx="3096">
                  <c:v>43419.857638888891</c:v>
                </c:pt>
                <c:pt idx="3097">
                  <c:v>43419.858333333337</c:v>
                </c:pt>
                <c:pt idx="3098">
                  <c:v>43419.859027777777</c:v>
                </c:pt>
                <c:pt idx="3099">
                  <c:v>43419.859722222223</c:v>
                </c:pt>
                <c:pt idx="3100">
                  <c:v>43419.86041666667</c:v>
                </c:pt>
                <c:pt idx="3101">
                  <c:v>43419.861111111117</c:v>
                </c:pt>
                <c:pt idx="3102">
                  <c:v>43419.861805555556</c:v>
                </c:pt>
                <c:pt idx="3103">
                  <c:v>43419.862500000003</c:v>
                </c:pt>
                <c:pt idx="3104">
                  <c:v>43419.86319444445</c:v>
                </c:pt>
                <c:pt idx="3105">
                  <c:v>43419.863888888889</c:v>
                </c:pt>
                <c:pt idx="3106">
                  <c:v>43419.864583333336</c:v>
                </c:pt>
                <c:pt idx="3107">
                  <c:v>43419.865277777782</c:v>
                </c:pt>
                <c:pt idx="3108">
                  <c:v>43419.865972222222</c:v>
                </c:pt>
                <c:pt idx="3109">
                  <c:v>43419.866666666669</c:v>
                </c:pt>
                <c:pt idx="3110">
                  <c:v>43419.867361111115</c:v>
                </c:pt>
                <c:pt idx="3111">
                  <c:v>43419.868055555555</c:v>
                </c:pt>
                <c:pt idx="3112">
                  <c:v>43419.868750000001</c:v>
                </c:pt>
                <c:pt idx="3113">
                  <c:v>43419.869444444448</c:v>
                </c:pt>
                <c:pt idx="3114">
                  <c:v>43419.870138888895</c:v>
                </c:pt>
                <c:pt idx="3115">
                  <c:v>43419.870833333334</c:v>
                </c:pt>
                <c:pt idx="3116">
                  <c:v>43419.871527777781</c:v>
                </c:pt>
                <c:pt idx="3117">
                  <c:v>43419.872222222228</c:v>
                </c:pt>
                <c:pt idx="3118">
                  <c:v>43419.872916666667</c:v>
                </c:pt>
                <c:pt idx="3119">
                  <c:v>43419.873611111114</c:v>
                </c:pt>
                <c:pt idx="3120">
                  <c:v>43419.874305555561</c:v>
                </c:pt>
                <c:pt idx="3121">
                  <c:v>43419.875</c:v>
                </c:pt>
                <c:pt idx="3122">
                  <c:v>43419.875694444447</c:v>
                </c:pt>
                <c:pt idx="3123">
                  <c:v>43419.876388888886</c:v>
                </c:pt>
                <c:pt idx="3124">
                  <c:v>43419.877083333333</c:v>
                </c:pt>
                <c:pt idx="3125">
                  <c:v>43419.87777777778</c:v>
                </c:pt>
                <c:pt idx="3126">
                  <c:v>43419.878472222219</c:v>
                </c:pt>
                <c:pt idx="3127">
                  <c:v>43419.879166666666</c:v>
                </c:pt>
                <c:pt idx="3128">
                  <c:v>43419.879861111112</c:v>
                </c:pt>
                <c:pt idx="3129">
                  <c:v>43419.880555555559</c:v>
                </c:pt>
                <c:pt idx="3130">
                  <c:v>43419.881249999999</c:v>
                </c:pt>
                <c:pt idx="3131">
                  <c:v>43419.881944444445</c:v>
                </c:pt>
                <c:pt idx="3132">
                  <c:v>43419.882638888892</c:v>
                </c:pt>
                <c:pt idx="3133">
                  <c:v>43419.883333333331</c:v>
                </c:pt>
                <c:pt idx="3134">
                  <c:v>43419.884027777778</c:v>
                </c:pt>
                <c:pt idx="3135">
                  <c:v>43419.884722222225</c:v>
                </c:pt>
                <c:pt idx="3136">
                  <c:v>43419.885416666664</c:v>
                </c:pt>
                <c:pt idx="3137">
                  <c:v>43419.886111111111</c:v>
                </c:pt>
                <c:pt idx="3138">
                  <c:v>43419.886805555558</c:v>
                </c:pt>
                <c:pt idx="3139">
                  <c:v>43419.887499999997</c:v>
                </c:pt>
                <c:pt idx="3140">
                  <c:v>43419.888194444444</c:v>
                </c:pt>
                <c:pt idx="3141">
                  <c:v>43419.888888888891</c:v>
                </c:pt>
                <c:pt idx="3142">
                  <c:v>43419.88958333333</c:v>
                </c:pt>
                <c:pt idx="3143">
                  <c:v>43419.890277777777</c:v>
                </c:pt>
                <c:pt idx="3144">
                  <c:v>43419.890972222223</c:v>
                </c:pt>
                <c:pt idx="3145">
                  <c:v>43419.89166666667</c:v>
                </c:pt>
                <c:pt idx="3146">
                  <c:v>43419.892361111109</c:v>
                </c:pt>
                <c:pt idx="3147">
                  <c:v>43419.893055555556</c:v>
                </c:pt>
                <c:pt idx="3148">
                  <c:v>43419.893750000003</c:v>
                </c:pt>
                <c:pt idx="3149">
                  <c:v>43419.894444444442</c:v>
                </c:pt>
                <c:pt idx="3150">
                  <c:v>43419.895138888889</c:v>
                </c:pt>
                <c:pt idx="3151">
                  <c:v>43419.895833333336</c:v>
                </c:pt>
                <c:pt idx="3152">
                  <c:v>43419.896527777775</c:v>
                </c:pt>
                <c:pt idx="3153">
                  <c:v>43419.897222222222</c:v>
                </c:pt>
                <c:pt idx="3154">
                  <c:v>43419.897916666669</c:v>
                </c:pt>
                <c:pt idx="3155">
                  <c:v>43419.898611111108</c:v>
                </c:pt>
                <c:pt idx="3156">
                  <c:v>43419.899305555555</c:v>
                </c:pt>
                <c:pt idx="3157">
                  <c:v>43419.9</c:v>
                </c:pt>
                <c:pt idx="3158">
                  <c:v>43419.900694444441</c:v>
                </c:pt>
                <c:pt idx="3159">
                  <c:v>43419.901388888888</c:v>
                </c:pt>
                <c:pt idx="3160">
                  <c:v>43419.902083333334</c:v>
                </c:pt>
                <c:pt idx="3161">
                  <c:v>43419.902777777781</c:v>
                </c:pt>
                <c:pt idx="3162">
                  <c:v>43419.90347222222</c:v>
                </c:pt>
                <c:pt idx="3163">
                  <c:v>43419.904166666667</c:v>
                </c:pt>
                <c:pt idx="3164">
                  <c:v>43419.904861111114</c:v>
                </c:pt>
                <c:pt idx="3165">
                  <c:v>43419.905555555553</c:v>
                </c:pt>
                <c:pt idx="3166">
                  <c:v>43419.90625</c:v>
                </c:pt>
                <c:pt idx="3167">
                  <c:v>43419.906944444447</c:v>
                </c:pt>
                <c:pt idx="3168">
                  <c:v>43419.907638888886</c:v>
                </c:pt>
                <c:pt idx="3169">
                  <c:v>43419.908333333333</c:v>
                </c:pt>
                <c:pt idx="3170">
                  <c:v>43419.90902777778</c:v>
                </c:pt>
                <c:pt idx="3171">
                  <c:v>43419.909722222219</c:v>
                </c:pt>
                <c:pt idx="3172">
                  <c:v>43419.910416666666</c:v>
                </c:pt>
                <c:pt idx="3173">
                  <c:v>43419.911111111112</c:v>
                </c:pt>
                <c:pt idx="3174">
                  <c:v>43419.911805555559</c:v>
                </c:pt>
                <c:pt idx="3175">
                  <c:v>43419.912499999999</c:v>
                </c:pt>
                <c:pt idx="3176">
                  <c:v>43419.913194444445</c:v>
                </c:pt>
                <c:pt idx="3177">
                  <c:v>43419.913888888892</c:v>
                </c:pt>
                <c:pt idx="3178">
                  <c:v>43419.914583333331</c:v>
                </c:pt>
                <c:pt idx="3179">
                  <c:v>43419.915277777778</c:v>
                </c:pt>
                <c:pt idx="3180">
                  <c:v>43419.915972222225</c:v>
                </c:pt>
                <c:pt idx="3181">
                  <c:v>43419.916666666664</c:v>
                </c:pt>
                <c:pt idx="3182">
                  <c:v>43419.917361111111</c:v>
                </c:pt>
                <c:pt idx="3183">
                  <c:v>43419.91805555555</c:v>
                </c:pt>
                <c:pt idx="3184">
                  <c:v>43419.918749999997</c:v>
                </c:pt>
                <c:pt idx="3185">
                  <c:v>43419.919444444444</c:v>
                </c:pt>
                <c:pt idx="3186">
                  <c:v>43419.920138888883</c:v>
                </c:pt>
                <c:pt idx="3187">
                  <c:v>43419.92083333333</c:v>
                </c:pt>
                <c:pt idx="3188">
                  <c:v>43419.921527777777</c:v>
                </c:pt>
                <c:pt idx="3189">
                  <c:v>43419.922222222223</c:v>
                </c:pt>
                <c:pt idx="3190">
                  <c:v>43419.922916666663</c:v>
                </c:pt>
                <c:pt idx="3191">
                  <c:v>43419.923611111109</c:v>
                </c:pt>
                <c:pt idx="3192">
                  <c:v>43419.924305555556</c:v>
                </c:pt>
                <c:pt idx="3193">
                  <c:v>43419.924999999996</c:v>
                </c:pt>
                <c:pt idx="3194">
                  <c:v>43419.925694444442</c:v>
                </c:pt>
                <c:pt idx="3195">
                  <c:v>43419.926388888889</c:v>
                </c:pt>
                <c:pt idx="3196">
                  <c:v>43419.927083333328</c:v>
                </c:pt>
                <c:pt idx="3197">
                  <c:v>43419.927777777775</c:v>
                </c:pt>
                <c:pt idx="3198">
                  <c:v>43419.928472222222</c:v>
                </c:pt>
                <c:pt idx="3199">
                  <c:v>43419.929166666661</c:v>
                </c:pt>
                <c:pt idx="3200">
                  <c:v>43419.929861111108</c:v>
                </c:pt>
                <c:pt idx="3201">
                  <c:v>43419.930555555555</c:v>
                </c:pt>
                <c:pt idx="3202">
                  <c:v>43419.931249999994</c:v>
                </c:pt>
                <c:pt idx="3203">
                  <c:v>43419.931944444441</c:v>
                </c:pt>
                <c:pt idx="3204">
                  <c:v>43419.932638888888</c:v>
                </c:pt>
                <c:pt idx="3205">
                  <c:v>43419.933333333334</c:v>
                </c:pt>
                <c:pt idx="3206">
                  <c:v>43419.934027777774</c:v>
                </c:pt>
                <c:pt idx="3207">
                  <c:v>43419.93472222222</c:v>
                </c:pt>
                <c:pt idx="3208">
                  <c:v>43419.935416666667</c:v>
                </c:pt>
                <c:pt idx="3209">
                  <c:v>43419.936111111107</c:v>
                </c:pt>
                <c:pt idx="3210">
                  <c:v>43419.936805555553</c:v>
                </c:pt>
                <c:pt idx="3211">
                  <c:v>43419.9375</c:v>
                </c:pt>
                <c:pt idx="3212">
                  <c:v>43419.938194444439</c:v>
                </c:pt>
                <c:pt idx="3213">
                  <c:v>43419.938888888886</c:v>
                </c:pt>
                <c:pt idx="3214">
                  <c:v>43419.939583333333</c:v>
                </c:pt>
                <c:pt idx="3215">
                  <c:v>43419.940277777772</c:v>
                </c:pt>
                <c:pt idx="3216">
                  <c:v>43419.940972222219</c:v>
                </c:pt>
                <c:pt idx="3217">
                  <c:v>43419.941666666666</c:v>
                </c:pt>
                <c:pt idx="3218">
                  <c:v>43419.942361111105</c:v>
                </c:pt>
                <c:pt idx="3219">
                  <c:v>43419.943055555552</c:v>
                </c:pt>
                <c:pt idx="3220">
                  <c:v>43419.943749999999</c:v>
                </c:pt>
                <c:pt idx="3221">
                  <c:v>43419.944444444445</c:v>
                </c:pt>
                <c:pt idx="3222">
                  <c:v>43419.945138888885</c:v>
                </c:pt>
                <c:pt idx="3223">
                  <c:v>43419.945833333331</c:v>
                </c:pt>
                <c:pt idx="3224">
                  <c:v>43419.946527777778</c:v>
                </c:pt>
                <c:pt idx="3225">
                  <c:v>43419.947222222218</c:v>
                </c:pt>
                <c:pt idx="3226">
                  <c:v>43419.947916666664</c:v>
                </c:pt>
                <c:pt idx="3227">
                  <c:v>43419.948611111111</c:v>
                </c:pt>
                <c:pt idx="3228">
                  <c:v>43419.94930555555</c:v>
                </c:pt>
                <c:pt idx="3229">
                  <c:v>43419.95</c:v>
                </c:pt>
                <c:pt idx="3230">
                  <c:v>43419.950694444444</c:v>
                </c:pt>
                <c:pt idx="3231">
                  <c:v>43419.951388888883</c:v>
                </c:pt>
                <c:pt idx="3232">
                  <c:v>43419.95208333333</c:v>
                </c:pt>
                <c:pt idx="3233">
                  <c:v>43419.952777777777</c:v>
                </c:pt>
                <c:pt idx="3234">
                  <c:v>43419.953472222223</c:v>
                </c:pt>
                <c:pt idx="3235">
                  <c:v>43419.954166666663</c:v>
                </c:pt>
                <c:pt idx="3236">
                  <c:v>43419.954861111109</c:v>
                </c:pt>
                <c:pt idx="3237">
                  <c:v>43419.955555555556</c:v>
                </c:pt>
                <c:pt idx="3238">
                  <c:v>43419.956249999996</c:v>
                </c:pt>
                <c:pt idx="3239">
                  <c:v>43419.956944444442</c:v>
                </c:pt>
                <c:pt idx="3240">
                  <c:v>43419.957638888889</c:v>
                </c:pt>
                <c:pt idx="3241">
                  <c:v>43419.958333333336</c:v>
                </c:pt>
                <c:pt idx="3242">
                  <c:v>43419.959027777782</c:v>
                </c:pt>
                <c:pt idx="3243">
                  <c:v>43419.959722222222</c:v>
                </c:pt>
                <c:pt idx="3244">
                  <c:v>43419.960416666669</c:v>
                </c:pt>
                <c:pt idx="3245">
                  <c:v>43419.961111111115</c:v>
                </c:pt>
                <c:pt idx="3246">
                  <c:v>43419.961805555555</c:v>
                </c:pt>
                <c:pt idx="3247">
                  <c:v>43419.962500000001</c:v>
                </c:pt>
                <c:pt idx="3248">
                  <c:v>43419.963194444448</c:v>
                </c:pt>
                <c:pt idx="3249">
                  <c:v>43419.963888888895</c:v>
                </c:pt>
                <c:pt idx="3250">
                  <c:v>43419.964583333334</c:v>
                </c:pt>
                <c:pt idx="3251">
                  <c:v>43419.965277777781</c:v>
                </c:pt>
                <c:pt idx="3252">
                  <c:v>43419.965972222228</c:v>
                </c:pt>
                <c:pt idx="3253">
                  <c:v>43419.966666666667</c:v>
                </c:pt>
                <c:pt idx="3254">
                  <c:v>43419.967361111114</c:v>
                </c:pt>
                <c:pt idx="3255">
                  <c:v>43419.968055555561</c:v>
                </c:pt>
                <c:pt idx="3256">
                  <c:v>43419.96875</c:v>
                </c:pt>
                <c:pt idx="3257">
                  <c:v>43419.969444444447</c:v>
                </c:pt>
                <c:pt idx="3258">
                  <c:v>43419.970138888893</c:v>
                </c:pt>
                <c:pt idx="3259">
                  <c:v>43419.970833333333</c:v>
                </c:pt>
                <c:pt idx="3260">
                  <c:v>43419.97152777778</c:v>
                </c:pt>
                <c:pt idx="3261">
                  <c:v>43419.972222222226</c:v>
                </c:pt>
                <c:pt idx="3262">
                  <c:v>43419.972916666666</c:v>
                </c:pt>
                <c:pt idx="3263">
                  <c:v>43419.973611111112</c:v>
                </c:pt>
                <c:pt idx="3264">
                  <c:v>43419.974305555559</c:v>
                </c:pt>
                <c:pt idx="3265">
                  <c:v>43419.975000000006</c:v>
                </c:pt>
                <c:pt idx="3266">
                  <c:v>43419.975694444445</c:v>
                </c:pt>
                <c:pt idx="3267">
                  <c:v>43419.976388888892</c:v>
                </c:pt>
                <c:pt idx="3268">
                  <c:v>43419.977083333339</c:v>
                </c:pt>
                <c:pt idx="3269">
                  <c:v>43419.977777777778</c:v>
                </c:pt>
                <c:pt idx="3270">
                  <c:v>43419.978472222225</c:v>
                </c:pt>
                <c:pt idx="3271">
                  <c:v>43419.979166666672</c:v>
                </c:pt>
                <c:pt idx="3272">
                  <c:v>43419.979861111111</c:v>
                </c:pt>
                <c:pt idx="3273">
                  <c:v>43419.980555555558</c:v>
                </c:pt>
                <c:pt idx="3274">
                  <c:v>43419.981250000004</c:v>
                </c:pt>
                <c:pt idx="3275">
                  <c:v>43419.981944444444</c:v>
                </c:pt>
                <c:pt idx="3276">
                  <c:v>43419.982638888891</c:v>
                </c:pt>
                <c:pt idx="3277">
                  <c:v>43419.983333333337</c:v>
                </c:pt>
                <c:pt idx="3278">
                  <c:v>43419.984027777777</c:v>
                </c:pt>
                <c:pt idx="3279">
                  <c:v>43419.984722222223</c:v>
                </c:pt>
                <c:pt idx="3280">
                  <c:v>43419.98541666667</c:v>
                </c:pt>
                <c:pt idx="3281">
                  <c:v>43419.986111111117</c:v>
                </c:pt>
                <c:pt idx="3282">
                  <c:v>43419.986805555556</c:v>
                </c:pt>
                <c:pt idx="3283">
                  <c:v>43419.987500000003</c:v>
                </c:pt>
                <c:pt idx="3284">
                  <c:v>43419.98819444445</c:v>
                </c:pt>
                <c:pt idx="3285">
                  <c:v>43419.988888888889</c:v>
                </c:pt>
                <c:pt idx="3286">
                  <c:v>43419.989583333336</c:v>
                </c:pt>
                <c:pt idx="3287">
                  <c:v>43419.990277777782</c:v>
                </c:pt>
                <c:pt idx="3288">
                  <c:v>43419.990972222222</c:v>
                </c:pt>
                <c:pt idx="3289">
                  <c:v>43419.991666666669</c:v>
                </c:pt>
                <c:pt idx="3290">
                  <c:v>43419.992361111115</c:v>
                </c:pt>
                <c:pt idx="3291">
                  <c:v>43419.993055555555</c:v>
                </c:pt>
                <c:pt idx="3292">
                  <c:v>43419.993750000001</c:v>
                </c:pt>
                <c:pt idx="3293">
                  <c:v>43419.994444444448</c:v>
                </c:pt>
                <c:pt idx="3294">
                  <c:v>43419.995138888895</c:v>
                </c:pt>
                <c:pt idx="3295">
                  <c:v>43419.995833333334</c:v>
                </c:pt>
                <c:pt idx="3296">
                  <c:v>43419.996527777781</c:v>
                </c:pt>
                <c:pt idx="3297">
                  <c:v>43419.997222222228</c:v>
                </c:pt>
                <c:pt idx="3298">
                  <c:v>43419.997916666667</c:v>
                </c:pt>
                <c:pt idx="3299">
                  <c:v>43419.998611111114</c:v>
                </c:pt>
                <c:pt idx="3300">
                  <c:v>43419.999305555561</c:v>
                </c:pt>
                <c:pt idx="3301">
                  <c:v>43420</c:v>
                </c:pt>
                <c:pt idx="3302">
                  <c:v>43420.000694444447</c:v>
                </c:pt>
                <c:pt idx="3303">
                  <c:v>43420.001388888886</c:v>
                </c:pt>
                <c:pt idx="3304">
                  <c:v>43420.002083333333</c:v>
                </c:pt>
                <c:pt idx="3305">
                  <c:v>43420.00277777778</c:v>
                </c:pt>
                <c:pt idx="3306">
                  <c:v>43420.003472222219</c:v>
                </c:pt>
                <c:pt idx="3307">
                  <c:v>43420.004166666666</c:v>
                </c:pt>
                <c:pt idx="3308">
                  <c:v>43420.004861111112</c:v>
                </c:pt>
                <c:pt idx="3309">
                  <c:v>43420.005555555559</c:v>
                </c:pt>
                <c:pt idx="3310">
                  <c:v>43420.006249999999</c:v>
                </c:pt>
                <c:pt idx="3311">
                  <c:v>43420.006944444445</c:v>
                </c:pt>
                <c:pt idx="3312">
                  <c:v>43420.007638888892</c:v>
                </c:pt>
                <c:pt idx="3313">
                  <c:v>43420.008333333331</c:v>
                </c:pt>
                <c:pt idx="3314">
                  <c:v>43420.009027777778</c:v>
                </c:pt>
                <c:pt idx="3315">
                  <c:v>43420.009722222225</c:v>
                </c:pt>
                <c:pt idx="3316">
                  <c:v>43420.010416666664</c:v>
                </c:pt>
                <c:pt idx="3317">
                  <c:v>43420.011111111111</c:v>
                </c:pt>
                <c:pt idx="3318">
                  <c:v>43420.011805555558</c:v>
                </c:pt>
                <c:pt idx="3319">
                  <c:v>43420.012499999997</c:v>
                </c:pt>
                <c:pt idx="3320">
                  <c:v>43420.013194444444</c:v>
                </c:pt>
                <c:pt idx="3321">
                  <c:v>43420.013888888891</c:v>
                </c:pt>
                <c:pt idx="3322">
                  <c:v>43420.01458333333</c:v>
                </c:pt>
                <c:pt idx="3323">
                  <c:v>43420.015277777777</c:v>
                </c:pt>
                <c:pt idx="3324">
                  <c:v>43420.015972222223</c:v>
                </c:pt>
                <c:pt idx="3325">
                  <c:v>43420.01666666667</c:v>
                </c:pt>
                <c:pt idx="3326">
                  <c:v>43420.017361111109</c:v>
                </c:pt>
                <c:pt idx="3327">
                  <c:v>43420.018055555556</c:v>
                </c:pt>
                <c:pt idx="3328">
                  <c:v>43420.018750000003</c:v>
                </c:pt>
                <c:pt idx="3329">
                  <c:v>43420.019444444442</c:v>
                </c:pt>
                <c:pt idx="3330">
                  <c:v>43420.020138888889</c:v>
                </c:pt>
                <c:pt idx="3331">
                  <c:v>43420.020833333336</c:v>
                </c:pt>
                <c:pt idx="3332">
                  <c:v>43420.021527777775</c:v>
                </c:pt>
                <c:pt idx="3333">
                  <c:v>43420.022222222222</c:v>
                </c:pt>
                <c:pt idx="3334">
                  <c:v>43420.022916666669</c:v>
                </c:pt>
                <c:pt idx="3335">
                  <c:v>43420.023611111108</c:v>
                </c:pt>
                <c:pt idx="3336">
                  <c:v>43420.024305555555</c:v>
                </c:pt>
                <c:pt idx="3337">
                  <c:v>43420.025000000001</c:v>
                </c:pt>
                <c:pt idx="3338">
                  <c:v>43420.025694444441</c:v>
                </c:pt>
                <c:pt idx="3339">
                  <c:v>43420.026388888888</c:v>
                </c:pt>
                <c:pt idx="3340">
                  <c:v>43420.027083333334</c:v>
                </c:pt>
                <c:pt idx="3341">
                  <c:v>43420.027777777781</c:v>
                </c:pt>
                <c:pt idx="3342">
                  <c:v>43420.02847222222</c:v>
                </c:pt>
                <c:pt idx="3343">
                  <c:v>43420.029166666667</c:v>
                </c:pt>
                <c:pt idx="3344">
                  <c:v>43420.029861111114</c:v>
                </c:pt>
                <c:pt idx="3345">
                  <c:v>43420.030555555553</c:v>
                </c:pt>
                <c:pt idx="3346">
                  <c:v>43420.03125</c:v>
                </c:pt>
                <c:pt idx="3347">
                  <c:v>43420.031944444447</c:v>
                </c:pt>
                <c:pt idx="3348">
                  <c:v>43420.032638888886</c:v>
                </c:pt>
                <c:pt idx="3349">
                  <c:v>43420.033333333333</c:v>
                </c:pt>
                <c:pt idx="3350">
                  <c:v>43420.03402777778</c:v>
                </c:pt>
                <c:pt idx="3351">
                  <c:v>43420.034722222219</c:v>
                </c:pt>
                <c:pt idx="3352">
                  <c:v>43420.035416666666</c:v>
                </c:pt>
                <c:pt idx="3353">
                  <c:v>43420.036111111112</c:v>
                </c:pt>
                <c:pt idx="3354">
                  <c:v>43420.036805555559</c:v>
                </c:pt>
                <c:pt idx="3355">
                  <c:v>43420.037499999999</c:v>
                </c:pt>
                <c:pt idx="3356">
                  <c:v>43420.038194444445</c:v>
                </c:pt>
                <c:pt idx="3357">
                  <c:v>43420.038888888892</c:v>
                </c:pt>
                <c:pt idx="3358">
                  <c:v>43420.039583333331</c:v>
                </c:pt>
                <c:pt idx="3359">
                  <c:v>43420.040277777778</c:v>
                </c:pt>
                <c:pt idx="3360">
                  <c:v>43420.040972222225</c:v>
                </c:pt>
                <c:pt idx="3361">
                  <c:v>43420.041666666664</c:v>
                </c:pt>
                <c:pt idx="3362">
                  <c:v>43420.042361111111</c:v>
                </c:pt>
                <c:pt idx="3363">
                  <c:v>43420.04305555555</c:v>
                </c:pt>
                <c:pt idx="3364">
                  <c:v>43420.043749999997</c:v>
                </c:pt>
                <c:pt idx="3365">
                  <c:v>43420.044444444444</c:v>
                </c:pt>
                <c:pt idx="3366">
                  <c:v>43420.045138888883</c:v>
                </c:pt>
                <c:pt idx="3367">
                  <c:v>43420.04583333333</c:v>
                </c:pt>
                <c:pt idx="3368">
                  <c:v>43420.046527777777</c:v>
                </c:pt>
                <c:pt idx="3369">
                  <c:v>43420.047222222223</c:v>
                </c:pt>
                <c:pt idx="3370">
                  <c:v>43420.047916666663</c:v>
                </c:pt>
                <c:pt idx="3371">
                  <c:v>43420.048611111109</c:v>
                </c:pt>
                <c:pt idx="3372">
                  <c:v>43420.049305555556</c:v>
                </c:pt>
                <c:pt idx="3373">
                  <c:v>43420.049999999996</c:v>
                </c:pt>
                <c:pt idx="3374">
                  <c:v>43420.050694444442</c:v>
                </c:pt>
                <c:pt idx="3375">
                  <c:v>43420.051388888889</c:v>
                </c:pt>
                <c:pt idx="3376">
                  <c:v>43420.052083333328</c:v>
                </c:pt>
                <c:pt idx="3377">
                  <c:v>43420.052777777775</c:v>
                </c:pt>
                <c:pt idx="3378">
                  <c:v>43420.053472222222</c:v>
                </c:pt>
                <c:pt idx="3379">
                  <c:v>43420.054166666661</c:v>
                </c:pt>
                <c:pt idx="3380">
                  <c:v>43420.054861111108</c:v>
                </c:pt>
                <c:pt idx="3381">
                  <c:v>43420.055555555555</c:v>
                </c:pt>
                <c:pt idx="3382">
                  <c:v>43420.056249999994</c:v>
                </c:pt>
                <c:pt idx="3383">
                  <c:v>43420.056944444441</c:v>
                </c:pt>
                <c:pt idx="3384">
                  <c:v>43420.057638888888</c:v>
                </c:pt>
                <c:pt idx="3385">
                  <c:v>43420.058333333334</c:v>
                </c:pt>
                <c:pt idx="3386">
                  <c:v>43420.059027777774</c:v>
                </c:pt>
                <c:pt idx="3387">
                  <c:v>43420.05972222222</c:v>
                </c:pt>
                <c:pt idx="3388">
                  <c:v>43420.060416666667</c:v>
                </c:pt>
                <c:pt idx="3389">
                  <c:v>43420.061111111107</c:v>
                </c:pt>
                <c:pt idx="3390">
                  <c:v>43420.061805555553</c:v>
                </c:pt>
                <c:pt idx="3391">
                  <c:v>43420.0625</c:v>
                </c:pt>
                <c:pt idx="3392">
                  <c:v>43420.063194444439</c:v>
                </c:pt>
                <c:pt idx="3393">
                  <c:v>43420.063888888886</c:v>
                </c:pt>
                <c:pt idx="3394">
                  <c:v>43420.064583333333</c:v>
                </c:pt>
                <c:pt idx="3395">
                  <c:v>43420.065277777772</c:v>
                </c:pt>
                <c:pt idx="3396">
                  <c:v>43420.065972222219</c:v>
                </c:pt>
                <c:pt idx="3397">
                  <c:v>43420.066666666666</c:v>
                </c:pt>
                <c:pt idx="3398">
                  <c:v>43420.067361111105</c:v>
                </c:pt>
                <c:pt idx="3399">
                  <c:v>43420.068055555552</c:v>
                </c:pt>
                <c:pt idx="3400">
                  <c:v>43420.068749999999</c:v>
                </c:pt>
                <c:pt idx="3401">
                  <c:v>43420.069444444445</c:v>
                </c:pt>
                <c:pt idx="3402">
                  <c:v>43420.070138888885</c:v>
                </c:pt>
                <c:pt idx="3403">
                  <c:v>43420.070833333331</c:v>
                </c:pt>
                <c:pt idx="3404">
                  <c:v>43420.071527777778</c:v>
                </c:pt>
                <c:pt idx="3405">
                  <c:v>43420.072222222218</c:v>
                </c:pt>
                <c:pt idx="3406">
                  <c:v>43420.072916666664</c:v>
                </c:pt>
                <c:pt idx="3407">
                  <c:v>43420.073611111111</c:v>
                </c:pt>
                <c:pt idx="3408">
                  <c:v>43420.07430555555</c:v>
                </c:pt>
                <c:pt idx="3409">
                  <c:v>43420.074999999997</c:v>
                </c:pt>
                <c:pt idx="3410">
                  <c:v>43420.075694444444</c:v>
                </c:pt>
                <c:pt idx="3411">
                  <c:v>43420.076388888883</c:v>
                </c:pt>
                <c:pt idx="3412">
                  <c:v>43420.07708333333</c:v>
                </c:pt>
                <c:pt idx="3413">
                  <c:v>43420.077777777777</c:v>
                </c:pt>
                <c:pt idx="3414">
                  <c:v>43420.078472222223</c:v>
                </c:pt>
                <c:pt idx="3415">
                  <c:v>43420.079166666663</c:v>
                </c:pt>
                <c:pt idx="3416">
                  <c:v>43420.079861111109</c:v>
                </c:pt>
                <c:pt idx="3417">
                  <c:v>43420.080555555556</c:v>
                </c:pt>
                <c:pt idx="3418">
                  <c:v>43420.081249999996</c:v>
                </c:pt>
                <c:pt idx="3419">
                  <c:v>43420.081944444442</c:v>
                </c:pt>
                <c:pt idx="3420">
                  <c:v>43420.082638888889</c:v>
                </c:pt>
                <c:pt idx="3421">
                  <c:v>43420.083333333336</c:v>
                </c:pt>
                <c:pt idx="3422">
                  <c:v>43420.084027777782</c:v>
                </c:pt>
                <c:pt idx="3423">
                  <c:v>43420.084722222222</c:v>
                </c:pt>
                <c:pt idx="3424">
                  <c:v>43420.085416666669</c:v>
                </c:pt>
                <c:pt idx="3425">
                  <c:v>43420.086111111115</c:v>
                </c:pt>
                <c:pt idx="3426">
                  <c:v>43420.086805555555</c:v>
                </c:pt>
                <c:pt idx="3427">
                  <c:v>43420.087500000001</c:v>
                </c:pt>
                <c:pt idx="3428">
                  <c:v>43420.088194444448</c:v>
                </c:pt>
                <c:pt idx="3429">
                  <c:v>43420.088888888895</c:v>
                </c:pt>
                <c:pt idx="3430">
                  <c:v>43420.089583333334</c:v>
                </c:pt>
                <c:pt idx="3431">
                  <c:v>43420.090277777781</c:v>
                </c:pt>
                <c:pt idx="3432">
                  <c:v>43420.090972222228</c:v>
                </c:pt>
                <c:pt idx="3433">
                  <c:v>43420.091666666667</c:v>
                </c:pt>
                <c:pt idx="3434">
                  <c:v>43420.092361111114</c:v>
                </c:pt>
                <c:pt idx="3435">
                  <c:v>43420.093055555561</c:v>
                </c:pt>
                <c:pt idx="3436">
                  <c:v>43420.09375</c:v>
                </c:pt>
                <c:pt idx="3437">
                  <c:v>43420.094444444447</c:v>
                </c:pt>
                <c:pt idx="3438">
                  <c:v>43420.095138888893</c:v>
                </c:pt>
                <c:pt idx="3439">
                  <c:v>43420.095833333333</c:v>
                </c:pt>
                <c:pt idx="3440">
                  <c:v>43420.09652777778</c:v>
                </c:pt>
                <c:pt idx="3441">
                  <c:v>43420.097222222226</c:v>
                </c:pt>
                <c:pt idx="3442">
                  <c:v>43420.097916666666</c:v>
                </c:pt>
                <c:pt idx="3443">
                  <c:v>43420.098611111112</c:v>
                </c:pt>
                <c:pt idx="3444">
                  <c:v>43420.099305555559</c:v>
                </c:pt>
                <c:pt idx="3445">
                  <c:v>43420.100000000006</c:v>
                </c:pt>
                <c:pt idx="3446">
                  <c:v>43420.100694444445</c:v>
                </c:pt>
                <c:pt idx="3447">
                  <c:v>43420.101388888892</c:v>
                </c:pt>
                <c:pt idx="3448">
                  <c:v>43420.102083333339</c:v>
                </c:pt>
                <c:pt idx="3449">
                  <c:v>43420.102777777778</c:v>
                </c:pt>
                <c:pt idx="3450">
                  <c:v>43420.103472222225</c:v>
                </c:pt>
                <c:pt idx="3451">
                  <c:v>43420.104166666672</c:v>
                </c:pt>
                <c:pt idx="3452">
                  <c:v>43420.104861111111</c:v>
                </c:pt>
                <c:pt idx="3453">
                  <c:v>43420.105555555558</c:v>
                </c:pt>
                <c:pt idx="3454">
                  <c:v>43420.106250000004</c:v>
                </c:pt>
                <c:pt idx="3455">
                  <c:v>43420.106944444444</c:v>
                </c:pt>
                <c:pt idx="3456">
                  <c:v>43420.107638888891</c:v>
                </c:pt>
                <c:pt idx="3457">
                  <c:v>43420.108333333337</c:v>
                </c:pt>
                <c:pt idx="3458">
                  <c:v>43420.109027777777</c:v>
                </c:pt>
                <c:pt idx="3459">
                  <c:v>43420.109722222223</c:v>
                </c:pt>
                <c:pt idx="3460">
                  <c:v>43420.11041666667</c:v>
                </c:pt>
                <c:pt idx="3461">
                  <c:v>43420.111111111117</c:v>
                </c:pt>
                <c:pt idx="3462">
                  <c:v>43420.111805555556</c:v>
                </c:pt>
                <c:pt idx="3463">
                  <c:v>43420.112500000003</c:v>
                </c:pt>
                <c:pt idx="3464">
                  <c:v>43420.11319444445</c:v>
                </c:pt>
                <c:pt idx="3465">
                  <c:v>43420.113888888889</c:v>
                </c:pt>
                <c:pt idx="3466">
                  <c:v>43420.114583333336</c:v>
                </c:pt>
                <c:pt idx="3467">
                  <c:v>43420.115277777782</c:v>
                </c:pt>
                <c:pt idx="3468">
                  <c:v>43420.115972222222</c:v>
                </c:pt>
                <c:pt idx="3469">
                  <c:v>43420.116666666669</c:v>
                </c:pt>
                <c:pt idx="3470">
                  <c:v>43420.117361111115</c:v>
                </c:pt>
                <c:pt idx="3471">
                  <c:v>43420.118055555555</c:v>
                </c:pt>
                <c:pt idx="3472">
                  <c:v>43420.118750000001</c:v>
                </c:pt>
                <c:pt idx="3473">
                  <c:v>43420.119444444448</c:v>
                </c:pt>
                <c:pt idx="3474">
                  <c:v>43420.120138888895</c:v>
                </c:pt>
                <c:pt idx="3475">
                  <c:v>43420.120833333334</c:v>
                </c:pt>
                <c:pt idx="3476">
                  <c:v>43420.121527777781</c:v>
                </c:pt>
                <c:pt idx="3477">
                  <c:v>43420.122222222228</c:v>
                </c:pt>
                <c:pt idx="3478">
                  <c:v>43420.122916666667</c:v>
                </c:pt>
                <c:pt idx="3479">
                  <c:v>43420.123611111114</c:v>
                </c:pt>
                <c:pt idx="3480">
                  <c:v>43420.124305555561</c:v>
                </c:pt>
                <c:pt idx="3481">
                  <c:v>43420.125</c:v>
                </c:pt>
                <c:pt idx="3482">
                  <c:v>43420.125694444447</c:v>
                </c:pt>
                <c:pt idx="3483">
                  <c:v>43420.126388888886</c:v>
                </c:pt>
                <c:pt idx="3484">
                  <c:v>43420.127083333333</c:v>
                </c:pt>
                <c:pt idx="3485">
                  <c:v>43420.12777777778</c:v>
                </c:pt>
                <c:pt idx="3486">
                  <c:v>43420.128472222219</c:v>
                </c:pt>
                <c:pt idx="3487">
                  <c:v>43420.129166666666</c:v>
                </c:pt>
                <c:pt idx="3488">
                  <c:v>43420.129861111112</c:v>
                </c:pt>
                <c:pt idx="3489">
                  <c:v>43420.130555555559</c:v>
                </c:pt>
                <c:pt idx="3490">
                  <c:v>43420.131249999999</c:v>
                </c:pt>
                <c:pt idx="3491">
                  <c:v>43420.131944444445</c:v>
                </c:pt>
                <c:pt idx="3492">
                  <c:v>43420.132638888892</c:v>
                </c:pt>
                <c:pt idx="3493">
                  <c:v>43420.133333333331</c:v>
                </c:pt>
                <c:pt idx="3494">
                  <c:v>43420.134027777778</c:v>
                </c:pt>
                <c:pt idx="3495">
                  <c:v>43420.134722222225</c:v>
                </c:pt>
                <c:pt idx="3496">
                  <c:v>43420.135416666664</c:v>
                </c:pt>
                <c:pt idx="3497">
                  <c:v>43420.136111111111</c:v>
                </c:pt>
                <c:pt idx="3498">
                  <c:v>43420.136805555558</c:v>
                </c:pt>
                <c:pt idx="3499">
                  <c:v>43420.137499999997</c:v>
                </c:pt>
                <c:pt idx="3500">
                  <c:v>43420.138194444444</c:v>
                </c:pt>
                <c:pt idx="3501">
                  <c:v>43420.138888888891</c:v>
                </c:pt>
                <c:pt idx="3502">
                  <c:v>43420.13958333333</c:v>
                </c:pt>
                <c:pt idx="3503">
                  <c:v>43420.140277777777</c:v>
                </c:pt>
                <c:pt idx="3504">
                  <c:v>43420.140972222223</c:v>
                </c:pt>
                <c:pt idx="3505">
                  <c:v>43420.14166666667</c:v>
                </c:pt>
                <c:pt idx="3506">
                  <c:v>43420.142361111109</c:v>
                </c:pt>
                <c:pt idx="3507">
                  <c:v>43420.143055555556</c:v>
                </c:pt>
                <c:pt idx="3508">
                  <c:v>43420.143750000003</c:v>
                </c:pt>
                <c:pt idx="3509">
                  <c:v>43420.144444444442</c:v>
                </c:pt>
                <c:pt idx="3510">
                  <c:v>43420.145138888889</c:v>
                </c:pt>
                <c:pt idx="3511">
                  <c:v>43420.145833333336</c:v>
                </c:pt>
                <c:pt idx="3512">
                  <c:v>43420.146527777775</c:v>
                </c:pt>
                <c:pt idx="3513">
                  <c:v>43420.147222222222</c:v>
                </c:pt>
                <c:pt idx="3514">
                  <c:v>43420.147916666669</c:v>
                </c:pt>
                <c:pt idx="3515">
                  <c:v>43420.148611111108</c:v>
                </c:pt>
                <c:pt idx="3516">
                  <c:v>43420.149305555555</c:v>
                </c:pt>
                <c:pt idx="3517">
                  <c:v>43420.15</c:v>
                </c:pt>
                <c:pt idx="3518">
                  <c:v>43420.150694444441</c:v>
                </c:pt>
                <c:pt idx="3519">
                  <c:v>43420.151388888888</c:v>
                </c:pt>
                <c:pt idx="3520">
                  <c:v>43420.152083333334</c:v>
                </c:pt>
                <c:pt idx="3521">
                  <c:v>43420.152777777781</c:v>
                </c:pt>
                <c:pt idx="3522">
                  <c:v>43420.15347222222</c:v>
                </c:pt>
                <c:pt idx="3523">
                  <c:v>43420.154166666667</c:v>
                </c:pt>
                <c:pt idx="3524">
                  <c:v>43420.154861111114</c:v>
                </c:pt>
                <c:pt idx="3525">
                  <c:v>43420.155555555553</c:v>
                </c:pt>
                <c:pt idx="3526">
                  <c:v>43420.15625</c:v>
                </c:pt>
                <c:pt idx="3527">
                  <c:v>43420.156944444447</c:v>
                </c:pt>
                <c:pt idx="3528">
                  <c:v>43420.157638888886</c:v>
                </c:pt>
                <c:pt idx="3529">
                  <c:v>43420.158333333333</c:v>
                </c:pt>
                <c:pt idx="3530">
                  <c:v>43420.15902777778</c:v>
                </c:pt>
                <c:pt idx="3531">
                  <c:v>43420.159722222219</c:v>
                </c:pt>
                <c:pt idx="3532">
                  <c:v>43420.160416666666</c:v>
                </c:pt>
                <c:pt idx="3533">
                  <c:v>43420.161111111112</c:v>
                </c:pt>
                <c:pt idx="3534">
                  <c:v>43420.161805555559</c:v>
                </c:pt>
                <c:pt idx="3535">
                  <c:v>43420.162499999999</c:v>
                </c:pt>
                <c:pt idx="3536">
                  <c:v>43420.163194444445</c:v>
                </c:pt>
                <c:pt idx="3537">
                  <c:v>43420.163888888892</c:v>
                </c:pt>
                <c:pt idx="3538">
                  <c:v>43420.164583333331</c:v>
                </c:pt>
                <c:pt idx="3539">
                  <c:v>43420.165277777778</c:v>
                </c:pt>
                <c:pt idx="3540">
                  <c:v>43420.165972222225</c:v>
                </c:pt>
                <c:pt idx="3541">
                  <c:v>43420.166666666664</c:v>
                </c:pt>
                <c:pt idx="3542">
                  <c:v>43420.167361111111</c:v>
                </c:pt>
                <c:pt idx="3543">
                  <c:v>43420.16805555555</c:v>
                </c:pt>
                <c:pt idx="3544">
                  <c:v>43420.168749999997</c:v>
                </c:pt>
                <c:pt idx="3545">
                  <c:v>43420.169444444444</c:v>
                </c:pt>
                <c:pt idx="3546">
                  <c:v>43420.170138888883</c:v>
                </c:pt>
                <c:pt idx="3547">
                  <c:v>43420.17083333333</c:v>
                </c:pt>
                <c:pt idx="3548">
                  <c:v>43420.171527777777</c:v>
                </c:pt>
                <c:pt idx="3549">
                  <c:v>43420.172222222223</c:v>
                </c:pt>
                <c:pt idx="3550">
                  <c:v>43420.172916666663</c:v>
                </c:pt>
                <c:pt idx="3551">
                  <c:v>43420.173611111109</c:v>
                </c:pt>
                <c:pt idx="3552">
                  <c:v>43420.174305555556</c:v>
                </c:pt>
                <c:pt idx="3553">
                  <c:v>43420.174999999996</c:v>
                </c:pt>
                <c:pt idx="3554">
                  <c:v>43420.175694444442</c:v>
                </c:pt>
                <c:pt idx="3555">
                  <c:v>43420.176388888889</c:v>
                </c:pt>
                <c:pt idx="3556">
                  <c:v>43420.177083333328</c:v>
                </c:pt>
                <c:pt idx="3557">
                  <c:v>43420.177777777775</c:v>
                </c:pt>
                <c:pt idx="3558">
                  <c:v>43420.178472222222</c:v>
                </c:pt>
                <c:pt idx="3559">
                  <c:v>43420.179166666661</c:v>
                </c:pt>
                <c:pt idx="3560">
                  <c:v>43420.179861111108</c:v>
                </c:pt>
                <c:pt idx="3561">
                  <c:v>43420.180555555555</c:v>
                </c:pt>
                <c:pt idx="3562">
                  <c:v>43420.181249999994</c:v>
                </c:pt>
                <c:pt idx="3563">
                  <c:v>43420.181944444441</c:v>
                </c:pt>
                <c:pt idx="3564">
                  <c:v>43420.182638888888</c:v>
                </c:pt>
                <c:pt idx="3565">
                  <c:v>43420.183333333334</c:v>
                </c:pt>
                <c:pt idx="3566">
                  <c:v>43420.184027777774</c:v>
                </c:pt>
                <c:pt idx="3567">
                  <c:v>43420.18472222222</c:v>
                </c:pt>
                <c:pt idx="3568">
                  <c:v>43420.185416666667</c:v>
                </c:pt>
                <c:pt idx="3569">
                  <c:v>43420.186111111107</c:v>
                </c:pt>
                <c:pt idx="3570">
                  <c:v>43420.186805555553</c:v>
                </c:pt>
                <c:pt idx="3571">
                  <c:v>43420.1875</c:v>
                </c:pt>
                <c:pt idx="3572">
                  <c:v>43420.188194444439</c:v>
                </c:pt>
                <c:pt idx="3573">
                  <c:v>43420.188888888886</c:v>
                </c:pt>
                <c:pt idx="3574">
                  <c:v>43420.189583333333</c:v>
                </c:pt>
                <c:pt idx="3575">
                  <c:v>43420.190277777772</c:v>
                </c:pt>
                <c:pt idx="3576">
                  <c:v>43420.190972222219</c:v>
                </c:pt>
                <c:pt idx="3577">
                  <c:v>43420.191666666666</c:v>
                </c:pt>
                <c:pt idx="3578">
                  <c:v>43420.192361111105</c:v>
                </c:pt>
                <c:pt idx="3579">
                  <c:v>43420.193055555552</c:v>
                </c:pt>
                <c:pt idx="3580">
                  <c:v>43420.193749999999</c:v>
                </c:pt>
                <c:pt idx="3581">
                  <c:v>43420.194444444445</c:v>
                </c:pt>
                <c:pt idx="3582">
                  <c:v>43420.195138888885</c:v>
                </c:pt>
                <c:pt idx="3583">
                  <c:v>43420.195833333331</c:v>
                </c:pt>
                <c:pt idx="3584">
                  <c:v>43420.196527777778</c:v>
                </c:pt>
                <c:pt idx="3585">
                  <c:v>43420.197222222218</c:v>
                </c:pt>
                <c:pt idx="3586">
                  <c:v>43420.197916666664</c:v>
                </c:pt>
                <c:pt idx="3587">
                  <c:v>43420.198611111111</c:v>
                </c:pt>
                <c:pt idx="3588">
                  <c:v>43420.19930555555</c:v>
                </c:pt>
                <c:pt idx="3589">
                  <c:v>43420.2</c:v>
                </c:pt>
                <c:pt idx="3590">
                  <c:v>43420.200694444444</c:v>
                </c:pt>
                <c:pt idx="3591">
                  <c:v>43420.201388888883</c:v>
                </c:pt>
                <c:pt idx="3592">
                  <c:v>43420.20208333333</c:v>
                </c:pt>
                <c:pt idx="3593">
                  <c:v>43420.202777777777</c:v>
                </c:pt>
                <c:pt idx="3594">
                  <c:v>43420.203472222223</c:v>
                </c:pt>
                <c:pt idx="3595">
                  <c:v>43420.204166666663</c:v>
                </c:pt>
                <c:pt idx="3596">
                  <c:v>43420.204861111109</c:v>
                </c:pt>
                <c:pt idx="3597">
                  <c:v>43420.205555555556</c:v>
                </c:pt>
                <c:pt idx="3598">
                  <c:v>43420.206249999996</c:v>
                </c:pt>
                <c:pt idx="3599">
                  <c:v>43420.206944444442</c:v>
                </c:pt>
                <c:pt idx="3600">
                  <c:v>43420.207638888889</c:v>
                </c:pt>
                <c:pt idx="3601">
                  <c:v>43420.208333333336</c:v>
                </c:pt>
                <c:pt idx="3602">
                  <c:v>43420.209027777782</c:v>
                </c:pt>
                <c:pt idx="3603">
                  <c:v>43420.209722222222</c:v>
                </c:pt>
                <c:pt idx="3604">
                  <c:v>43420.210416666669</c:v>
                </c:pt>
                <c:pt idx="3605">
                  <c:v>43420.211111111115</c:v>
                </c:pt>
                <c:pt idx="3606">
                  <c:v>43420.211805555555</c:v>
                </c:pt>
                <c:pt idx="3607">
                  <c:v>43420.212500000001</c:v>
                </c:pt>
                <c:pt idx="3608">
                  <c:v>43420.213194444448</c:v>
                </c:pt>
                <c:pt idx="3609">
                  <c:v>43420.213888888895</c:v>
                </c:pt>
                <c:pt idx="3610">
                  <c:v>43420.214583333334</c:v>
                </c:pt>
                <c:pt idx="3611">
                  <c:v>43420.215277777781</c:v>
                </c:pt>
                <c:pt idx="3612">
                  <c:v>43420.215972222228</c:v>
                </c:pt>
                <c:pt idx="3613">
                  <c:v>43420.216666666667</c:v>
                </c:pt>
                <c:pt idx="3614">
                  <c:v>43420.217361111114</c:v>
                </c:pt>
                <c:pt idx="3615">
                  <c:v>43420.218055555561</c:v>
                </c:pt>
                <c:pt idx="3616">
                  <c:v>43420.21875</c:v>
                </c:pt>
                <c:pt idx="3617">
                  <c:v>43420.219444444447</c:v>
                </c:pt>
                <c:pt idx="3618">
                  <c:v>43420.220138888893</c:v>
                </c:pt>
                <c:pt idx="3619">
                  <c:v>43420.220833333333</c:v>
                </c:pt>
                <c:pt idx="3620">
                  <c:v>43420.22152777778</c:v>
                </c:pt>
                <c:pt idx="3621">
                  <c:v>43420.222222222226</c:v>
                </c:pt>
                <c:pt idx="3622">
                  <c:v>43420.222916666666</c:v>
                </c:pt>
                <c:pt idx="3623">
                  <c:v>43420.223611111112</c:v>
                </c:pt>
                <c:pt idx="3624">
                  <c:v>43420.224305555559</c:v>
                </c:pt>
                <c:pt idx="3625">
                  <c:v>43420.225000000006</c:v>
                </c:pt>
                <c:pt idx="3626">
                  <c:v>43420.225694444445</c:v>
                </c:pt>
                <c:pt idx="3627">
                  <c:v>43420.226388888892</c:v>
                </c:pt>
                <c:pt idx="3628">
                  <c:v>43420.227083333339</c:v>
                </c:pt>
                <c:pt idx="3629">
                  <c:v>43420.227777777778</c:v>
                </c:pt>
                <c:pt idx="3630">
                  <c:v>43420.228472222225</c:v>
                </c:pt>
                <c:pt idx="3631">
                  <c:v>43420.229166666672</c:v>
                </c:pt>
                <c:pt idx="3632">
                  <c:v>43420.229861111111</c:v>
                </c:pt>
                <c:pt idx="3633">
                  <c:v>43420.230555555558</c:v>
                </c:pt>
                <c:pt idx="3634">
                  <c:v>43420.231250000004</c:v>
                </c:pt>
                <c:pt idx="3635">
                  <c:v>43420.231944444444</c:v>
                </c:pt>
                <c:pt idx="3636">
                  <c:v>43420.232638888891</c:v>
                </c:pt>
                <c:pt idx="3637">
                  <c:v>43420.233333333337</c:v>
                </c:pt>
                <c:pt idx="3638">
                  <c:v>43420.234027777777</c:v>
                </c:pt>
                <c:pt idx="3639">
                  <c:v>43420.234722222223</c:v>
                </c:pt>
                <c:pt idx="3640">
                  <c:v>43420.23541666667</c:v>
                </c:pt>
                <c:pt idx="3641">
                  <c:v>43420.236111111117</c:v>
                </c:pt>
                <c:pt idx="3642">
                  <c:v>43420.236805555556</c:v>
                </c:pt>
                <c:pt idx="3643">
                  <c:v>43420.237500000003</c:v>
                </c:pt>
                <c:pt idx="3644">
                  <c:v>43420.23819444445</c:v>
                </c:pt>
                <c:pt idx="3645">
                  <c:v>43420.238888888889</c:v>
                </c:pt>
                <c:pt idx="3646">
                  <c:v>43420.239583333336</c:v>
                </c:pt>
                <c:pt idx="3647">
                  <c:v>43420.240277777782</c:v>
                </c:pt>
                <c:pt idx="3648">
                  <c:v>43420.240972222222</c:v>
                </c:pt>
                <c:pt idx="3649">
                  <c:v>43420.241666666669</c:v>
                </c:pt>
                <c:pt idx="3650">
                  <c:v>43420.242361111115</c:v>
                </c:pt>
                <c:pt idx="3651">
                  <c:v>43420.243055555555</c:v>
                </c:pt>
                <c:pt idx="3652">
                  <c:v>43420.243750000001</c:v>
                </c:pt>
                <c:pt idx="3653">
                  <c:v>43420.244444444448</c:v>
                </c:pt>
                <c:pt idx="3654">
                  <c:v>43420.245138888895</c:v>
                </c:pt>
                <c:pt idx="3655">
                  <c:v>43420.245833333334</c:v>
                </c:pt>
                <c:pt idx="3656">
                  <c:v>43420.246527777781</c:v>
                </c:pt>
                <c:pt idx="3657">
                  <c:v>43420.247222222228</c:v>
                </c:pt>
                <c:pt idx="3658">
                  <c:v>43420.247916666667</c:v>
                </c:pt>
                <c:pt idx="3659">
                  <c:v>43420.248611111114</c:v>
                </c:pt>
                <c:pt idx="3660">
                  <c:v>43420.249305555561</c:v>
                </c:pt>
                <c:pt idx="3661">
                  <c:v>43420.25</c:v>
                </c:pt>
                <c:pt idx="3662">
                  <c:v>43420.250694444447</c:v>
                </c:pt>
                <c:pt idx="3663">
                  <c:v>43420.251388888886</c:v>
                </c:pt>
                <c:pt idx="3664">
                  <c:v>43420.252083333333</c:v>
                </c:pt>
                <c:pt idx="3665">
                  <c:v>43420.25277777778</c:v>
                </c:pt>
                <c:pt idx="3666">
                  <c:v>43420.253472222219</c:v>
                </c:pt>
                <c:pt idx="3667">
                  <c:v>43420.254166666666</c:v>
                </c:pt>
                <c:pt idx="3668">
                  <c:v>43420.254861111112</c:v>
                </c:pt>
                <c:pt idx="3669">
                  <c:v>43420.255555555559</c:v>
                </c:pt>
                <c:pt idx="3670">
                  <c:v>43420.256249999999</c:v>
                </c:pt>
                <c:pt idx="3671">
                  <c:v>43420.256944444445</c:v>
                </c:pt>
                <c:pt idx="3672">
                  <c:v>43420.257638888892</c:v>
                </c:pt>
                <c:pt idx="3673">
                  <c:v>43420.258333333331</c:v>
                </c:pt>
                <c:pt idx="3674">
                  <c:v>43420.259027777778</c:v>
                </c:pt>
                <c:pt idx="3675">
                  <c:v>43420.259722222225</c:v>
                </c:pt>
                <c:pt idx="3676">
                  <c:v>43420.260416666664</c:v>
                </c:pt>
                <c:pt idx="3677">
                  <c:v>43420.261111111111</c:v>
                </c:pt>
                <c:pt idx="3678">
                  <c:v>43420.261805555558</c:v>
                </c:pt>
                <c:pt idx="3679">
                  <c:v>43420.262499999997</c:v>
                </c:pt>
                <c:pt idx="3680">
                  <c:v>43420.263194444444</c:v>
                </c:pt>
                <c:pt idx="3681">
                  <c:v>43420.263888888891</c:v>
                </c:pt>
                <c:pt idx="3682">
                  <c:v>43420.26458333333</c:v>
                </c:pt>
                <c:pt idx="3683">
                  <c:v>43420.265277777777</c:v>
                </c:pt>
                <c:pt idx="3684">
                  <c:v>43420.265972222223</c:v>
                </c:pt>
                <c:pt idx="3685">
                  <c:v>43420.26666666667</c:v>
                </c:pt>
                <c:pt idx="3686">
                  <c:v>43420.267361111109</c:v>
                </c:pt>
                <c:pt idx="3687">
                  <c:v>43420.268055555556</c:v>
                </c:pt>
                <c:pt idx="3688">
                  <c:v>43420.268750000003</c:v>
                </c:pt>
                <c:pt idx="3689">
                  <c:v>43420.269444444442</c:v>
                </c:pt>
                <c:pt idx="3690">
                  <c:v>43420.270138888889</c:v>
                </c:pt>
                <c:pt idx="3691">
                  <c:v>43420.270833333336</c:v>
                </c:pt>
                <c:pt idx="3692">
                  <c:v>43420.271527777775</c:v>
                </c:pt>
                <c:pt idx="3693">
                  <c:v>43420.272222222222</c:v>
                </c:pt>
                <c:pt idx="3694">
                  <c:v>43420.272916666669</c:v>
                </c:pt>
                <c:pt idx="3695">
                  <c:v>43420.273611111108</c:v>
                </c:pt>
                <c:pt idx="3696">
                  <c:v>43420.274305555555</c:v>
                </c:pt>
                <c:pt idx="3697">
                  <c:v>43420.275000000001</c:v>
                </c:pt>
                <c:pt idx="3698">
                  <c:v>43420.275694444441</c:v>
                </c:pt>
                <c:pt idx="3699">
                  <c:v>43420.276388888888</c:v>
                </c:pt>
                <c:pt idx="3700">
                  <c:v>43420.277083333334</c:v>
                </c:pt>
                <c:pt idx="3701">
                  <c:v>43420.277777777781</c:v>
                </c:pt>
                <c:pt idx="3702">
                  <c:v>43420.27847222222</c:v>
                </c:pt>
                <c:pt idx="3703">
                  <c:v>43420.279166666667</c:v>
                </c:pt>
                <c:pt idx="3704">
                  <c:v>43420.279861111114</c:v>
                </c:pt>
                <c:pt idx="3705">
                  <c:v>43420.280555555553</c:v>
                </c:pt>
                <c:pt idx="3706">
                  <c:v>43420.28125</c:v>
                </c:pt>
                <c:pt idx="3707">
                  <c:v>43420.281944444447</c:v>
                </c:pt>
                <c:pt idx="3708">
                  <c:v>43420.282638888886</c:v>
                </c:pt>
                <c:pt idx="3709">
                  <c:v>43420.283333333333</c:v>
                </c:pt>
                <c:pt idx="3710">
                  <c:v>43420.28402777778</c:v>
                </c:pt>
                <c:pt idx="3711">
                  <c:v>43420.284722222219</c:v>
                </c:pt>
                <c:pt idx="3712">
                  <c:v>43420.285416666666</c:v>
                </c:pt>
                <c:pt idx="3713">
                  <c:v>43420.286111111112</c:v>
                </c:pt>
                <c:pt idx="3714">
                  <c:v>43420.286805555559</c:v>
                </c:pt>
                <c:pt idx="3715">
                  <c:v>43420.287499999999</c:v>
                </c:pt>
                <c:pt idx="3716">
                  <c:v>43420.288194444445</c:v>
                </c:pt>
                <c:pt idx="3717">
                  <c:v>43420.288888888892</c:v>
                </c:pt>
                <c:pt idx="3718">
                  <c:v>43420.289583333331</c:v>
                </c:pt>
                <c:pt idx="3719">
                  <c:v>43420.290277777778</c:v>
                </c:pt>
                <c:pt idx="3720">
                  <c:v>43420.290972222225</c:v>
                </c:pt>
                <c:pt idx="3721">
                  <c:v>43420.291666666664</c:v>
                </c:pt>
                <c:pt idx="3722">
                  <c:v>43420.292361111111</c:v>
                </c:pt>
                <c:pt idx="3723">
                  <c:v>43420.29305555555</c:v>
                </c:pt>
                <c:pt idx="3724">
                  <c:v>43420.293749999997</c:v>
                </c:pt>
                <c:pt idx="3725">
                  <c:v>43420.294444444444</c:v>
                </c:pt>
                <c:pt idx="3726">
                  <c:v>43420.295138888883</c:v>
                </c:pt>
                <c:pt idx="3727">
                  <c:v>43420.29583333333</c:v>
                </c:pt>
                <c:pt idx="3728">
                  <c:v>43420.296527777777</c:v>
                </c:pt>
                <c:pt idx="3729">
                  <c:v>43420.297222222223</c:v>
                </c:pt>
                <c:pt idx="3730">
                  <c:v>43420.297916666663</c:v>
                </c:pt>
                <c:pt idx="3731">
                  <c:v>43420.298611111109</c:v>
                </c:pt>
                <c:pt idx="3732">
                  <c:v>43420.299305555556</c:v>
                </c:pt>
                <c:pt idx="3733">
                  <c:v>43420.299999999996</c:v>
                </c:pt>
                <c:pt idx="3734">
                  <c:v>43420.300694444442</c:v>
                </c:pt>
                <c:pt idx="3735">
                  <c:v>43420.301388888889</c:v>
                </c:pt>
                <c:pt idx="3736">
                  <c:v>43420.302083333328</c:v>
                </c:pt>
                <c:pt idx="3737">
                  <c:v>43420.302777777775</c:v>
                </c:pt>
                <c:pt idx="3738">
                  <c:v>43420.303472222222</c:v>
                </c:pt>
                <c:pt idx="3739">
                  <c:v>43420.304166666661</c:v>
                </c:pt>
                <c:pt idx="3740">
                  <c:v>43420.304861111108</c:v>
                </c:pt>
                <c:pt idx="3741">
                  <c:v>43420.305555555555</c:v>
                </c:pt>
                <c:pt idx="3742">
                  <c:v>43420.306249999994</c:v>
                </c:pt>
                <c:pt idx="3743">
                  <c:v>43420.306944444441</c:v>
                </c:pt>
                <c:pt idx="3744">
                  <c:v>43420.307638888888</c:v>
                </c:pt>
                <c:pt idx="3745">
                  <c:v>43420.308333333334</c:v>
                </c:pt>
                <c:pt idx="3746">
                  <c:v>43420.309027777774</c:v>
                </c:pt>
                <c:pt idx="3747">
                  <c:v>43420.30972222222</c:v>
                </c:pt>
                <c:pt idx="3748">
                  <c:v>43420.310416666667</c:v>
                </c:pt>
                <c:pt idx="3749">
                  <c:v>43420.311111111107</c:v>
                </c:pt>
                <c:pt idx="3750">
                  <c:v>43420.311805555553</c:v>
                </c:pt>
                <c:pt idx="3751">
                  <c:v>43420.3125</c:v>
                </c:pt>
                <c:pt idx="3752">
                  <c:v>43420.313194444439</c:v>
                </c:pt>
                <c:pt idx="3753">
                  <c:v>43420.313888888886</c:v>
                </c:pt>
                <c:pt idx="3754">
                  <c:v>43420.314583333333</c:v>
                </c:pt>
                <c:pt idx="3755">
                  <c:v>43420.315277777772</c:v>
                </c:pt>
                <c:pt idx="3756">
                  <c:v>43420.315972222219</c:v>
                </c:pt>
                <c:pt idx="3757">
                  <c:v>43420.316666666666</c:v>
                </c:pt>
                <c:pt idx="3758">
                  <c:v>43420.317361111105</c:v>
                </c:pt>
                <c:pt idx="3759">
                  <c:v>43420.318055555552</c:v>
                </c:pt>
                <c:pt idx="3760">
                  <c:v>43420.318749999999</c:v>
                </c:pt>
                <c:pt idx="3761">
                  <c:v>43420.319444444445</c:v>
                </c:pt>
                <c:pt idx="3762">
                  <c:v>43420.320138888885</c:v>
                </c:pt>
                <c:pt idx="3763">
                  <c:v>43420.320833333331</c:v>
                </c:pt>
                <c:pt idx="3764">
                  <c:v>43420.321527777778</c:v>
                </c:pt>
                <c:pt idx="3765">
                  <c:v>43420.322222222218</c:v>
                </c:pt>
                <c:pt idx="3766">
                  <c:v>43420.322916666664</c:v>
                </c:pt>
                <c:pt idx="3767">
                  <c:v>43420.323611111111</c:v>
                </c:pt>
                <c:pt idx="3768">
                  <c:v>43420.32430555555</c:v>
                </c:pt>
                <c:pt idx="3769">
                  <c:v>43420.324999999997</c:v>
                </c:pt>
                <c:pt idx="3770">
                  <c:v>43420.325694444444</c:v>
                </c:pt>
                <c:pt idx="3771">
                  <c:v>43420.326388888883</c:v>
                </c:pt>
                <c:pt idx="3772">
                  <c:v>43420.32708333333</c:v>
                </c:pt>
                <c:pt idx="3773">
                  <c:v>43420.327777777777</c:v>
                </c:pt>
                <c:pt idx="3774">
                  <c:v>43420.328472222223</c:v>
                </c:pt>
                <c:pt idx="3775">
                  <c:v>43420.329166666663</c:v>
                </c:pt>
                <c:pt idx="3776">
                  <c:v>43420.329861111109</c:v>
                </c:pt>
                <c:pt idx="3777">
                  <c:v>43420.330555555556</c:v>
                </c:pt>
                <c:pt idx="3778">
                  <c:v>43420.331249999996</c:v>
                </c:pt>
                <c:pt idx="3779">
                  <c:v>43420.331944444442</c:v>
                </c:pt>
                <c:pt idx="3780">
                  <c:v>43420.332638888889</c:v>
                </c:pt>
                <c:pt idx="3781">
                  <c:v>43420.333333333336</c:v>
                </c:pt>
              </c:numCache>
            </c:numRef>
          </c:xVal>
          <c:yVal>
            <c:numRef>
              <c:f>'F.18 TW subsurface pressures'!$C$5:$C$3786</c:f>
              <c:numCache>
                <c:formatCode>0</c:formatCode>
                <c:ptCount val="3782"/>
                <c:pt idx="0">
                  <c:v>939.62</c:v>
                </c:pt>
                <c:pt idx="1">
                  <c:v>939.62</c:v>
                </c:pt>
                <c:pt idx="2">
                  <c:v>939.63</c:v>
                </c:pt>
                <c:pt idx="3">
                  <c:v>939.63</c:v>
                </c:pt>
                <c:pt idx="4">
                  <c:v>939.64</c:v>
                </c:pt>
                <c:pt idx="5">
                  <c:v>939.64</c:v>
                </c:pt>
                <c:pt idx="6">
                  <c:v>939.65</c:v>
                </c:pt>
                <c:pt idx="7">
                  <c:v>939.65</c:v>
                </c:pt>
                <c:pt idx="8">
                  <c:v>939.59</c:v>
                </c:pt>
                <c:pt idx="9">
                  <c:v>939.59</c:v>
                </c:pt>
                <c:pt idx="10">
                  <c:v>939.67</c:v>
                </c:pt>
                <c:pt idx="11">
                  <c:v>939.61</c:v>
                </c:pt>
                <c:pt idx="12">
                  <c:v>939.68</c:v>
                </c:pt>
                <c:pt idx="13">
                  <c:v>939.69</c:v>
                </c:pt>
                <c:pt idx="14">
                  <c:v>939.69</c:v>
                </c:pt>
                <c:pt idx="15">
                  <c:v>939.69</c:v>
                </c:pt>
                <c:pt idx="16">
                  <c:v>939.7</c:v>
                </c:pt>
                <c:pt idx="17">
                  <c:v>939.7</c:v>
                </c:pt>
                <c:pt idx="18">
                  <c:v>939.7</c:v>
                </c:pt>
                <c:pt idx="19">
                  <c:v>939.7</c:v>
                </c:pt>
                <c:pt idx="20">
                  <c:v>939.7</c:v>
                </c:pt>
                <c:pt idx="21">
                  <c:v>939.77</c:v>
                </c:pt>
                <c:pt idx="22">
                  <c:v>939.71</c:v>
                </c:pt>
                <c:pt idx="23">
                  <c:v>939.72</c:v>
                </c:pt>
                <c:pt idx="24">
                  <c:v>939.72</c:v>
                </c:pt>
                <c:pt idx="25">
                  <c:v>939.72</c:v>
                </c:pt>
                <c:pt idx="26">
                  <c:v>939.79</c:v>
                </c:pt>
                <c:pt idx="27">
                  <c:v>939.79</c:v>
                </c:pt>
                <c:pt idx="28">
                  <c:v>939.72</c:v>
                </c:pt>
                <c:pt idx="29">
                  <c:v>939.73</c:v>
                </c:pt>
                <c:pt idx="30">
                  <c:v>939.73</c:v>
                </c:pt>
                <c:pt idx="31">
                  <c:v>939.66</c:v>
                </c:pt>
                <c:pt idx="32">
                  <c:v>939.73</c:v>
                </c:pt>
                <c:pt idx="33">
                  <c:v>939.73</c:v>
                </c:pt>
                <c:pt idx="34">
                  <c:v>939.73</c:v>
                </c:pt>
                <c:pt idx="35">
                  <c:v>939.8</c:v>
                </c:pt>
                <c:pt idx="36">
                  <c:v>939.81</c:v>
                </c:pt>
                <c:pt idx="37">
                  <c:v>939.81</c:v>
                </c:pt>
                <c:pt idx="38">
                  <c:v>939.81</c:v>
                </c:pt>
                <c:pt idx="39">
                  <c:v>939.82</c:v>
                </c:pt>
                <c:pt idx="40">
                  <c:v>939.82</c:v>
                </c:pt>
                <c:pt idx="41">
                  <c:v>939.82</c:v>
                </c:pt>
                <c:pt idx="42">
                  <c:v>939.82</c:v>
                </c:pt>
                <c:pt idx="43">
                  <c:v>939.83</c:v>
                </c:pt>
                <c:pt idx="44">
                  <c:v>939.83</c:v>
                </c:pt>
                <c:pt idx="45">
                  <c:v>939.83</c:v>
                </c:pt>
                <c:pt idx="46">
                  <c:v>939.83</c:v>
                </c:pt>
                <c:pt idx="47">
                  <c:v>939.83</c:v>
                </c:pt>
                <c:pt idx="48">
                  <c:v>939.77</c:v>
                </c:pt>
                <c:pt idx="49">
                  <c:v>939.78</c:v>
                </c:pt>
                <c:pt idx="50">
                  <c:v>939.78</c:v>
                </c:pt>
                <c:pt idx="51">
                  <c:v>939.78</c:v>
                </c:pt>
                <c:pt idx="52">
                  <c:v>939.78</c:v>
                </c:pt>
                <c:pt idx="53">
                  <c:v>939.78</c:v>
                </c:pt>
                <c:pt idx="54">
                  <c:v>939.79</c:v>
                </c:pt>
                <c:pt idx="55">
                  <c:v>939.79</c:v>
                </c:pt>
                <c:pt idx="56">
                  <c:v>939.73</c:v>
                </c:pt>
                <c:pt idx="57">
                  <c:v>939.8</c:v>
                </c:pt>
                <c:pt idx="58">
                  <c:v>939.74</c:v>
                </c:pt>
                <c:pt idx="59">
                  <c:v>939.74</c:v>
                </c:pt>
                <c:pt idx="60">
                  <c:v>939.74</c:v>
                </c:pt>
                <c:pt idx="61">
                  <c:v>939.81</c:v>
                </c:pt>
                <c:pt idx="62">
                  <c:v>939.75</c:v>
                </c:pt>
                <c:pt idx="63">
                  <c:v>939.81</c:v>
                </c:pt>
                <c:pt idx="64">
                  <c:v>939.82</c:v>
                </c:pt>
                <c:pt idx="65">
                  <c:v>939.82</c:v>
                </c:pt>
                <c:pt idx="66">
                  <c:v>939.82</c:v>
                </c:pt>
                <c:pt idx="67">
                  <c:v>939.89</c:v>
                </c:pt>
                <c:pt idx="68">
                  <c:v>939.83</c:v>
                </c:pt>
                <c:pt idx="69">
                  <c:v>939.83</c:v>
                </c:pt>
                <c:pt idx="70">
                  <c:v>939.84</c:v>
                </c:pt>
                <c:pt idx="71">
                  <c:v>939.84</c:v>
                </c:pt>
                <c:pt idx="72">
                  <c:v>939.77</c:v>
                </c:pt>
                <c:pt idx="73">
                  <c:v>939.84</c:v>
                </c:pt>
                <c:pt idx="74">
                  <c:v>939.78</c:v>
                </c:pt>
                <c:pt idx="75">
                  <c:v>939.85</c:v>
                </c:pt>
                <c:pt idx="76">
                  <c:v>939.79</c:v>
                </c:pt>
                <c:pt idx="77">
                  <c:v>939.86</c:v>
                </c:pt>
                <c:pt idx="78">
                  <c:v>939.79</c:v>
                </c:pt>
                <c:pt idx="79">
                  <c:v>939.86</c:v>
                </c:pt>
                <c:pt idx="80">
                  <c:v>939.86</c:v>
                </c:pt>
                <c:pt idx="81">
                  <c:v>939.87</c:v>
                </c:pt>
                <c:pt idx="82">
                  <c:v>939.8</c:v>
                </c:pt>
                <c:pt idx="83">
                  <c:v>939.8</c:v>
                </c:pt>
                <c:pt idx="84">
                  <c:v>939.8</c:v>
                </c:pt>
                <c:pt idx="85">
                  <c:v>939.8</c:v>
                </c:pt>
                <c:pt idx="86">
                  <c:v>939.81</c:v>
                </c:pt>
                <c:pt idx="87">
                  <c:v>939.81</c:v>
                </c:pt>
                <c:pt idx="88">
                  <c:v>939.81</c:v>
                </c:pt>
                <c:pt idx="89">
                  <c:v>939.81</c:v>
                </c:pt>
                <c:pt idx="90">
                  <c:v>939.81</c:v>
                </c:pt>
                <c:pt idx="91">
                  <c:v>939.82</c:v>
                </c:pt>
                <c:pt idx="92">
                  <c:v>939.82</c:v>
                </c:pt>
                <c:pt idx="93">
                  <c:v>939.82</c:v>
                </c:pt>
                <c:pt idx="94">
                  <c:v>939.82</c:v>
                </c:pt>
                <c:pt idx="95">
                  <c:v>939.83</c:v>
                </c:pt>
                <c:pt idx="96">
                  <c:v>939.83</c:v>
                </c:pt>
                <c:pt idx="97">
                  <c:v>939.83</c:v>
                </c:pt>
                <c:pt idx="98">
                  <c:v>939.83</c:v>
                </c:pt>
                <c:pt idx="99">
                  <c:v>939.83</c:v>
                </c:pt>
                <c:pt idx="100">
                  <c:v>939.83</c:v>
                </c:pt>
                <c:pt idx="101">
                  <c:v>939.84</c:v>
                </c:pt>
                <c:pt idx="102">
                  <c:v>939.84</c:v>
                </c:pt>
                <c:pt idx="103">
                  <c:v>939.84</c:v>
                </c:pt>
                <c:pt idx="104">
                  <c:v>939.84</c:v>
                </c:pt>
                <c:pt idx="105">
                  <c:v>939.84</c:v>
                </c:pt>
                <c:pt idx="106">
                  <c:v>939.84</c:v>
                </c:pt>
                <c:pt idx="107">
                  <c:v>939.84</c:v>
                </c:pt>
                <c:pt idx="108">
                  <c:v>939.85</c:v>
                </c:pt>
                <c:pt idx="109">
                  <c:v>939.78</c:v>
                </c:pt>
                <c:pt idx="110">
                  <c:v>939.78</c:v>
                </c:pt>
                <c:pt idx="111">
                  <c:v>939.78</c:v>
                </c:pt>
                <c:pt idx="112">
                  <c:v>939.85</c:v>
                </c:pt>
                <c:pt idx="113">
                  <c:v>939.79</c:v>
                </c:pt>
                <c:pt idx="114">
                  <c:v>939.85</c:v>
                </c:pt>
                <c:pt idx="115">
                  <c:v>939.79</c:v>
                </c:pt>
                <c:pt idx="116">
                  <c:v>939.79</c:v>
                </c:pt>
                <c:pt idx="117">
                  <c:v>939.79</c:v>
                </c:pt>
                <c:pt idx="118">
                  <c:v>939.79</c:v>
                </c:pt>
                <c:pt idx="119">
                  <c:v>939.73</c:v>
                </c:pt>
                <c:pt idx="120">
                  <c:v>939.73</c:v>
                </c:pt>
                <c:pt idx="121">
                  <c:v>939.79</c:v>
                </c:pt>
                <c:pt idx="122">
                  <c:v>939.73</c:v>
                </c:pt>
                <c:pt idx="123">
                  <c:v>939.73</c:v>
                </c:pt>
                <c:pt idx="124">
                  <c:v>939.73</c:v>
                </c:pt>
                <c:pt idx="125">
                  <c:v>939.73</c:v>
                </c:pt>
                <c:pt idx="126">
                  <c:v>939.73</c:v>
                </c:pt>
                <c:pt idx="127">
                  <c:v>939.74</c:v>
                </c:pt>
                <c:pt idx="128">
                  <c:v>939.74</c:v>
                </c:pt>
                <c:pt idx="129">
                  <c:v>939.74</c:v>
                </c:pt>
                <c:pt idx="130">
                  <c:v>939.74</c:v>
                </c:pt>
                <c:pt idx="131">
                  <c:v>939.74</c:v>
                </c:pt>
                <c:pt idx="132">
                  <c:v>939.74</c:v>
                </c:pt>
                <c:pt idx="133">
                  <c:v>939.8</c:v>
                </c:pt>
                <c:pt idx="134">
                  <c:v>939.74</c:v>
                </c:pt>
                <c:pt idx="135">
                  <c:v>939.81</c:v>
                </c:pt>
                <c:pt idx="136">
                  <c:v>939.75</c:v>
                </c:pt>
                <c:pt idx="137">
                  <c:v>939.75</c:v>
                </c:pt>
                <c:pt idx="138">
                  <c:v>939.75</c:v>
                </c:pt>
                <c:pt idx="139">
                  <c:v>939.82</c:v>
                </c:pt>
                <c:pt idx="140">
                  <c:v>939.75</c:v>
                </c:pt>
                <c:pt idx="141">
                  <c:v>939.82</c:v>
                </c:pt>
                <c:pt idx="142">
                  <c:v>939.82</c:v>
                </c:pt>
                <c:pt idx="143">
                  <c:v>939.82</c:v>
                </c:pt>
                <c:pt idx="144">
                  <c:v>939.82</c:v>
                </c:pt>
                <c:pt idx="145">
                  <c:v>939.82</c:v>
                </c:pt>
                <c:pt idx="146">
                  <c:v>939.82</c:v>
                </c:pt>
                <c:pt idx="147">
                  <c:v>939.76</c:v>
                </c:pt>
                <c:pt idx="148">
                  <c:v>939.76</c:v>
                </c:pt>
                <c:pt idx="149">
                  <c:v>939.76</c:v>
                </c:pt>
                <c:pt idx="150">
                  <c:v>939.76</c:v>
                </c:pt>
                <c:pt idx="151">
                  <c:v>939.76</c:v>
                </c:pt>
                <c:pt idx="152">
                  <c:v>939.76</c:v>
                </c:pt>
                <c:pt idx="153">
                  <c:v>939.76</c:v>
                </c:pt>
                <c:pt idx="154">
                  <c:v>939.76</c:v>
                </c:pt>
                <c:pt idx="155">
                  <c:v>939.76</c:v>
                </c:pt>
                <c:pt idx="156">
                  <c:v>939.77</c:v>
                </c:pt>
                <c:pt idx="157">
                  <c:v>939.77</c:v>
                </c:pt>
                <c:pt idx="158">
                  <c:v>939.77</c:v>
                </c:pt>
                <c:pt idx="159">
                  <c:v>939.83</c:v>
                </c:pt>
                <c:pt idx="160">
                  <c:v>939.84</c:v>
                </c:pt>
                <c:pt idx="161">
                  <c:v>939.84</c:v>
                </c:pt>
                <c:pt idx="162">
                  <c:v>939.91</c:v>
                </c:pt>
                <c:pt idx="163">
                  <c:v>939.84</c:v>
                </c:pt>
                <c:pt idx="164">
                  <c:v>939.91</c:v>
                </c:pt>
                <c:pt idx="165">
                  <c:v>939.91</c:v>
                </c:pt>
                <c:pt idx="166">
                  <c:v>939.91</c:v>
                </c:pt>
                <c:pt idx="167">
                  <c:v>939.98</c:v>
                </c:pt>
                <c:pt idx="168">
                  <c:v>939.91</c:v>
                </c:pt>
                <c:pt idx="169">
                  <c:v>939.92</c:v>
                </c:pt>
                <c:pt idx="170">
                  <c:v>939.92</c:v>
                </c:pt>
                <c:pt idx="171">
                  <c:v>939.92</c:v>
                </c:pt>
                <c:pt idx="172">
                  <c:v>939.98</c:v>
                </c:pt>
                <c:pt idx="173">
                  <c:v>939.98</c:v>
                </c:pt>
                <c:pt idx="174">
                  <c:v>939.98</c:v>
                </c:pt>
                <c:pt idx="175">
                  <c:v>939.98</c:v>
                </c:pt>
                <c:pt idx="176">
                  <c:v>939.92</c:v>
                </c:pt>
                <c:pt idx="177">
                  <c:v>939.98</c:v>
                </c:pt>
                <c:pt idx="178">
                  <c:v>939.98</c:v>
                </c:pt>
                <c:pt idx="179">
                  <c:v>939.99</c:v>
                </c:pt>
                <c:pt idx="180">
                  <c:v>939.99</c:v>
                </c:pt>
                <c:pt idx="181">
                  <c:v>939.99</c:v>
                </c:pt>
                <c:pt idx="182">
                  <c:v>939.99</c:v>
                </c:pt>
                <c:pt idx="183">
                  <c:v>939.99</c:v>
                </c:pt>
                <c:pt idx="184">
                  <c:v>940.06</c:v>
                </c:pt>
                <c:pt idx="185">
                  <c:v>940.06</c:v>
                </c:pt>
                <c:pt idx="186">
                  <c:v>940.06</c:v>
                </c:pt>
                <c:pt idx="187">
                  <c:v>940</c:v>
                </c:pt>
                <c:pt idx="188">
                  <c:v>940.07</c:v>
                </c:pt>
                <c:pt idx="189">
                  <c:v>940.06</c:v>
                </c:pt>
                <c:pt idx="190">
                  <c:v>940.07</c:v>
                </c:pt>
                <c:pt idx="191">
                  <c:v>940.07</c:v>
                </c:pt>
                <c:pt idx="192">
                  <c:v>940.01</c:v>
                </c:pt>
                <c:pt idx="193">
                  <c:v>940.07</c:v>
                </c:pt>
                <c:pt idx="194">
                  <c:v>940.07</c:v>
                </c:pt>
                <c:pt idx="195">
                  <c:v>940.01</c:v>
                </c:pt>
                <c:pt idx="196">
                  <c:v>940.08</c:v>
                </c:pt>
                <c:pt idx="197">
                  <c:v>939.94</c:v>
                </c:pt>
                <c:pt idx="198">
                  <c:v>939.95</c:v>
                </c:pt>
                <c:pt idx="199">
                  <c:v>939.88</c:v>
                </c:pt>
                <c:pt idx="200">
                  <c:v>939.95</c:v>
                </c:pt>
                <c:pt idx="201">
                  <c:v>939.88</c:v>
                </c:pt>
                <c:pt idx="202">
                  <c:v>939.88</c:v>
                </c:pt>
                <c:pt idx="203">
                  <c:v>939.88</c:v>
                </c:pt>
                <c:pt idx="204">
                  <c:v>939.88</c:v>
                </c:pt>
                <c:pt idx="205">
                  <c:v>939.88</c:v>
                </c:pt>
                <c:pt idx="206">
                  <c:v>939.89</c:v>
                </c:pt>
                <c:pt idx="207">
                  <c:v>939.88</c:v>
                </c:pt>
                <c:pt idx="208">
                  <c:v>939.89</c:v>
                </c:pt>
                <c:pt idx="209">
                  <c:v>939.89</c:v>
                </c:pt>
                <c:pt idx="210">
                  <c:v>939.82</c:v>
                </c:pt>
                <c:pt idx="211">
                  <c:v>939.89</c:v>
                </c:pt>
                <c:pt idx="212">
                  <c:v>939.9</c:v>
                </c:pt>
                <c:pt idx="213">
                  <c:v>939.9</c:v>
                </c:pt>
                <c:pt idx="214">
                  <c:v>939.9</c:v>
                </c:pt>
                <c:pt idx="215">
                  <c:v>939.9</c:v>
                </c:pt>
                <c:pt idx="216">
                  <c:v>939.9</c:v>
                </c:pt>
                <c:pt idx="217">
                  <c:v>939.9</c:v>
                </c:pt>
                <c:pt idx="218">
                  <c:v>939.91</c:v>
                </c:pt>
                <c:pt idx="219">
                  <c:v>939.91</c:v>
                </c:pt>
                <c:pt idx="220">
                  <c:v>939.91</c:v>
                </c:pt>
                <c:pt idx="221">
                  <c:v>939.91</c:v>
                </c:pt>
                <c:pt idx="222">
                  <c:v>939.97</c:v>
                </c:pt>
                <c:pt idx="223">
                  <c:v>939.97</c:v>
                </c:pt>
                <c:pt idx="224">
                  <c:v>939.97</c:v>
                </c:pt>
                <c:pt idx="225">
                  <c:v>939.97</c:v>
                </c:pt>
                <c:pt idx="226">
                  <c:v>939.97</c:v>
                </c:pt>
                <c:pt idx="227">
                  <c:v>940.04</c:v>
                </c:pt>
                <c:pt idx="228">
                  <c:v>940.04</c:v>
                </c:pt>
                <c:pt idx="229">
                  <c:v>940.04</c:v>
                </c:pt>
                <c:pt idx="230">
                  <c:v>940.11</c:v>
                </c:pt>
                <c:pt idx="231">
                  <c:v>940.18</c:v>
                </c:pt>
                <c:pt idx="232">
                  <c:v>940.19</c:v>
                </c:pt>
                <c:pt idx="233">
                  <c:v>940.19</c:v>
                </c:pt>
                <c:pt idx="234">
                  <c:v>940.19</c:v>
                </c:pt>
                <c:pt idx="235">
                  <c:v>940.19</c:v>
                </c:pt>
                <c:pt idx="236">
                  <c:v>940.19</c:v>
                </c:pt>
                <c:pt idx="237">
                  <c:v>940.19</c:v>
                </c:pt>
                <c:pt idx="238">
                  <c:v>940.2</c:v>
                </c:pt>
                <c:pt idx="239">
                  <c:v>940.13</c:v>
                </c:pt>
                <c:pt idx="240">
                  <c:v>940.13</c:v>
                </c:pt>
                <c:pt idx="241">
                  <c:v>940.13</c:v>
                </c:pt>
                <c:pt idx="242">
                  <c:v>940.13</c:v>
                </c:pt>
                <c:pt idx="243">
                  <c:v>940.13</c:v>
                </c:pt>
                <c:pt idx="244">
                  <c:v>940.14</c:v>
                </c:pt>
                <c:pt idx="245">
                  <c:v>940.14</c:v>
                </c:pt>
                <c:pt idx="246">
                  <c:v>940.14</c:v>
                </c:pt>
                <c:pt idx="247">
                  <c:v>940.14</c:v>
                </c:pt>
                <c:pt idx="248">
                  <c:v>940.14</c:v>
                </c:pt>
                <c:pt idx="249">
                  <c:v>940.15</c:v>
                </c:pt>
                <c:pt idx="250">
                  <c:v>940.21</c:v>
                </c:pt>
                <c:pt idx="251">
                  <c:v>940.22</c:v>
                </c:pt>
                <c:pt idx="252">
                  <c:v>940.22</c:v>
                </c:pt>
                <c:pt idx="253">
                  <c:v>940.22</c:v>
                </c:pt>
                <c:pt idx="254">
                  <c:v>940.22</c:v>
                </c:pt>
                <c:pt idx="255">
                  <c:v>940.22</c:v>
                </c:pt>
                <c:pt idx="256">
                  <c:v>940.22</c:v>
                </c:pt>
                <c:pt idx="257">
                  <c:v>940.16</c:v>
                </c:pt>
                <c:pt idx="258">
                  <c:v>940.16</c:v>
                </c:pt>
                <c:pt idx="259">
                  <c:v>940.16</c:v>
                </c:pt>
                <c:pt idx="260">
                  <c:v>940.16</c:v>
                </c:pt>
                <c:pt idx="261">
                  <c:v>940.16</c:v>
                </c:pt>
                <c:pt idx="262">
                  <c:v>940.16</c:v>
                </c:pt>
                <c:pt idx="263">
                  <c:v>940.23</c:v>
                </c:pt>
                <c:pt idx="264">
                  <c:v>940.16</c:v>
                </c:pt>
                <c:pt idx="265">
                  <c:v>940.23</c:v>
                </c:pt>
                <c:pt idx="266">
                  <c:v>940.16</c:v>
                </c:pt>
                <c:pt idx="267">
                  <c:v>940.23</c:v>
                </c:pt>
                <c:pt idx="268">
                  <c:v>940.23</c:v>
                </c:pt>
                <c:pt idx="269">
                  <c:v>940.23</c:v>
                </c:pt>
                <c:pt idx="270">
                  <c:v>940.23</c:v>
                </c:pt>
                <c:pt idx="271">
                  <c:v>940.23</c:v>
                </c:pt>
                <c:pt idx="272">
                  <c:v>940.23</c:v>
                </c:pt>
                <c:pt idx="273">
                  <c:v>940.23</c:v>
                </c:pt>
                <c:pt idx="274">
                  <c:v>940.3</c:v>
                </c:pt>
                <c:pt idx="275">
                  <c:v>940.23</c:v>
                </c:pt>
                <c:pt idx="276">
                  <c:v>940.23</c:v>
                </c:pt>
                <c:pt idx="277">
                  <c:v>940.24</c:v>
                </c:pt>
                <c:pt idx="278">
                  <c:v>940.24</c:v>
                </c:pt>
                <c:pt idx="279">
                  <c:v>940.3</c:v>
                </c:pt>
                <c:pt idx="280">
                  <c:v>940.3</c:v>
                </c:pt>
                <c:pt idx="281">
                  <c:v>940.31</c:v>
                </c:pt>
                <c:pt idx="282">
                  <c:v>940.31</c:v>
                </c:pt>
                <c:pt idx="283">
                  <c:v>940.31</c:v>
                </c:pt>
                <c:pt idx="284">
                  <c:v>940.38</c:v>
                </c:pt>
                <c:pt idx="285">
                  <c:v>940.31</c:v>
                </c:pt>
                <c:pt idx="286">
                  <c:v>940.32</c:v>
                </c:pt>
                <c:pt idx="287">
                  <c:v>940.32</c:v>
                </c:pt>
                <c:pt idx="288">
                  <c:v>940.38</c:v>
                </c:pt>
                <c:pt idx="289">
                  <c:v>940.38</c:v>
                </c:pt>
                <c:pt idx="290">
                  <c:v>940.32</c:v>
                </c:pt>
                <c:pt idx="291">
                  <c:v>940.38</c:v>
                </c:pt>
                <c:pt idx="292">
                  <c:v>940.39</c:v>
                </c:pt>
                <c:pt idx="293">
                  <c:v>940.39</c:v>
                </c:pt>
                <c:pt idx="294">
                  <c:v>940.45</c:v>
                </c:pt>
                <c:pt idx="295">
                  <c:v>940.39</c:v>
                </c:pt>
                <c:pt idx="296">
                  <c:v>940.39</c:v>
                </c:pt>
                <c:pt idx="297">
                  <c:v>940.39</c:v>
                </c:pt>
                <c:pt idx="298">
                  <c:v>940.39</c:v>
                </c:pt>
                <c:pt idx="299">
                  <c:v>940.39</c:v>
                </c:pt>
                <c:pt idx="300">
                  <c:v>940.39</c:v>
                </c:pt>
                <c:pt idx="301">
                  <c:v>940.39</c:v>
                </c:pt>
                <c:pt idx="302">
                  <c:v>940.39</c:v>
                </c:pt>
                <c:pt idx="303">
                  <c:v>940.38</c:v>
                </c:pt>
                <c:pt idx="304">
                  <c:v>940.38</c:v>
                </c:pt>
                <c:pt idx="305">
                  <c:v>940.38</c:v>
                </c:pt>
                <c:pt idx="306">
                  <c:v>940.32</c:v>
                </c:pt>
                <c:pt idx="307">
                  <c:v>940.32</c:v>
                </c:pt>
                <c:pt idx="308">
                  <c:v>940.32</c:v>
                </c:pt>
                <c:pt idx="309">
                  <c:v>940.32</c:v>
                </c:pt>
                <c:pt idx="310">
                  <c:v>940.32</c:v>
                </c:pt>
                <c:pt idx="311">
                  <c:v>940.26</c:v>
                </c:pt>
                <c:pt idx="312">
                  <c:v>940.33</c:v>
                </c:pt>
                <c:pt idx="313">
                  <c:v>940.33</c:v>
                </c:pt>
                <c:pt idx="314">
                  <c:v>940.26</c:v>
                </c:pt>
                <c:pt idx="315">
                  <c:v>940.26</c:v>
                </c:pt>
                <c:pt idx="316">
                  <c:v>940.27</c:v>
                </c:pt>
                <c:pt idx="317">
                  <c:v>940.27</c:v>
                </c:pt>
                <c:pt idx="318">
                  <c:v>940.27</c:v>
                </c:pt>
                <c:pt idx="319">
                  <c:v>940.27</c:v>
                </c:pt>
                <c:pt idx="320">
                  <c:v>940.27</c:v>
                </c:pt>
                <c:pt idx="321">
                  <c:v>940.2</c:v>
                </c:pt>
                <c:pt idx="322">
                  <c:v>940.2</c:v>
                </c:pt>
                <c:pt idx="323">
                  <c:v>940.2</c:v>
                </c:pt>
                <c:pt idx="324">
                  <c:v>940.14</c:v>
                </c:pt>
                <c:pt idx="325">
                  <c:v>940.14</c:v>
                </c:pt>
                <c:pt idx="326">
                  <c:v>940.07</c:v>
                </c:pt>
                <c:pt idx="327">
                  <c:v>940.07</c:v>
                </c:pt>
                <c:pt idx="328">
                  <c:v>940.07</c:v>
                </c:pt>
                <c:pt idx="329">
                  <c:v>940.07</c:v>
                </c:pt>
                <c:pt idx="330">
                  <c:v>940.01</c:v>
                </c:pt>
                <c:pt idx="331">
                  <c:v>940.08</c:v>
                </c:pt>
                <c:pt idx="332">
                  <c:v>940.08</c:v>
                </c:pt>
                <c:pt idx="333">
                  <c:v>940.08</c:v>
                </c:pt>
                <c:pt idx="334">
                  <c:v>940.14</c:v>
                </c:pt>
                <c:pt idx="335">
                  <c:v>940.14</c:v>
                </c:pt>
                <c:pt idx="336">
                  <c:v>940.21</c:v>
                </c:pt>
                <c:pt idx="337">
                  <c:v>940.21</c:v>
                </c:pt>
                <c:pt idx="338">
                  <c:v>940.21</c:v>
                </c:pt>
                <c:pt idx="339">
                  <c:v>940.21</c:v>
                </c:pt>
                <c:pt idx="340">
                  <c:v>940.21</c:v>
                </c:pt>
                <c:pt idx="341">
                  <c:v>940.21</c:v>
                </c:pt>
                <c:pt idx="342">
                  <c:v>940.21</c:v>
                </c:pt>
                <c:pt idx="343">
                  <c:v>940.22</c:v>
                </c:pt>
                <c:pt idx="344">
                  <c:v>940.22</c:v>
                </c:pt>
                <c:pt idx="345">
                  <c:v>940.22</c:v>
                </c:pt>
                <c:pt idx="346">
                  <c:v>940.22</c:v>
                </c:pt>
                <c:pt idx="347">
                  <c:v>940.22</c:v>
                </c:pt>
                <c:pt idx="348">
                  <c:v>940.22</c:v>
                </c:pt>
                <c:pt idx="349">
                  <c:v>940.22</c:v>
                </c:pt>
                <c:pt idx="350">
                  <c:v>940.28</c:v>
                </c:pt>
                <c:pt idx="351">
                  <c:v>940.22</c:v>
                </c:pt>
                <c:pt idx="352">
                  <c:v>940.22</c:v>
                </c:pt>
                <c:pt idx="353">
                  <c:v>940.22</c:v>
                </c:pt>
                <c:pt idx="354">
                  <c:v>940.28</c:v>
                </c:pt>
                <c:pt idx="355">
                  <c:v>940.28</c:v>
                </c:pt>
                <c:pt idx="356">
                  <c:v>940.22</c:v>
                </c:pt>
                <c:pt idx="357">
                  <c:v>940.22</c:v>
                </c:pt>
                <c:pt idx="358">
                  <c:v>940.15</c:v>
                </c:pt>
                <c:pt idx="359">
                  <c:v>940.15</c:v>
                </c:pt>
                <c:pt idx="360">
                  <c:v>940.15</c:v>
                </c:pt>
                <c:pt idx="361">
                  <c:v>940.15</c:v>
                </c:pt>
                <c:pt idx="362">
                  <c:v>940.15</c:v>
                </c:pt>
                <c:pt idx="363">
                  <c:v>940.15</c:v>
                </c:pt>
                <c:pt idx="364">
                  <c:v>940.15</c:v>
                </c:pt>
                <c:pt idx="365">
                  <c:v>940.15</c:v>
                </c:pt>
                <c:pt idx="366">
                  <c:v>940.22</c:v>
                </c:pt>
                <c:pt idx="367">
                  <c:v>940.15</c:v>
                </c:pt>
                <c:pt idx="368">
                  <c:v>940.15</c:v>
                </c:pt>
                <c:pt idx="369">
                  <c:v>940.15</c:v>
                </c:pt>
                <c:pt idx="370">
                  <c:v>940.22</c:v>
                </c:pt>
                <c:pt idx="371">
                  <c:v>940.22</c:v>
                </c:pt>
                <c:pt idx="372">
                  <c:v>940.16</c:v>
                </c:pt>
                <c:pt idx="373">
                  <c:v>940.15</c:v>
                </c:pt>
                <c:pt idx="374">
                  <c:v>940.15</c:v>
                </c:pt>
                <c:pt idx="375">
                  <c:v>940.15</c:v>
                </c:pt>
                <c:pt idx="376">
                  <c:v>940.16</c:v>
                </c:pt>
                <c:pt idx="377">
                  <c:v>940.15</c:v>
                </c:pt>
                <c:pt idx="378">
                  <c:v>940.15</c:v>
                </c:pt>
                <c:pt idx="379">
                  <c:v>940.09</c:v>
                </c:pt>
                <c:pt idx="380">
                  <c:v>940.09</c:v>
                </c:pt>
                <c:pt idx="381">
                  <c:v>940.09</c:v>
                </c:pt>
                <c:pt idx="382">
                  <c:v>940.09</c:v>
                </c:pt>
                <c:pt idx="383">
                  <c:v>940.09</c:v>
                </c:pt>
                <c:pt idx="384">
                  <c:v>940.09</c:v>
                </c:pt>
                <c:pt idx="385">
                  <c:v>940.03</c:v>
                </c:pt>
                <c:pt idx="386">
                  <c:v>940.09</c:v>
                </c:pt>
                <c:pt idx="387">
                  <c:v>940.09</c:v>
                </c:pt>
                <c:pt idx="388">
                  <c:v>940.1</c:v>
                </c:pt>
                <c:pt idx="389">
                  <c:v>940.16</c:v>
                </c:pt>
                <c:pt idx="390">
                  <c:v>940.16</c:v>
                </c:pt>
                <c:pt idx="391">
                  <c:v>940.09</c:v>
                </c:pt>
                <c:pt idx="392">
                  <c:v>940.09</c:v>
                </c:pt>
                <c:pt idx="393">
                  <c:v>940.09</c:v>
                </c:pt>
                <c:pt idx="394">
                  <c:v>940.09</c:v>
                </c:pt>
                <c:pt idx="395">
                  <c:v>940.09</c:v>
                </c:pt>
                <c:pt idx="396">
                  <c:v>940.09</c:v>
                </c:pt>
                <c:pt idx="397">
                  <c:v>940.09</c:v>
                </c:pt>
                <c:pt idx="398">
                  <c:v>940.02</c:v>
                </c:pt>
                <c:pt idx="399">
                  <c:v>940.02</c:v>
                </c:pt>
                <c:pt idx="400">
                  <c:v>940.02</c:v>
                </c:pt>
                <c:pt idx="401">
                  <c:v>940.02</c:v>
                </c:pt>
                <c:pt idx="402">
                  <c:v>940.02</c:v>
                </c:pt>
                <c:pt idx="403">
                  <c:v>939.96</c:v>
                </c:pt>
                <c:pt idx="404">
                  <c:v>939.96</c:v>
                </c:pt>
                <c:pt idx="405">
                  <c:v>939.96</c:v>
                </c:pt>
                <c:pt idx="406">
                  <c:v>939.96</c:v>
                </c:pt>
                <c:pt idx="407">
                  <c:v>939.89</c:v>
                </c:pt>
                <c:pt idx="408">
                  <c:v>939.89</c:v>
                </c:pt>
                <c:pt idx="409">
                  <c:v>939.82</c:v>
                </c:pt>
                <c:pt idx="410">
                  <c:v>939.89</c:v>
                </c:pt>
                <c:pt idx="411">
                  <c:v>939.82</c:v>
                </c:pt>
                <c:pt idx="412">
                  <c:v>939.82</c:v>
                </c:pt>
                <c:pt idx="413">
                  <c:v>939.82</c:v>
                </c:pt>
                <c:pt idx="414">
                  <c:v>939.82</c:v>
                </c:pt>
                <c:pt idx="415">
                  <c:v>939.82</c:v>
                </c:pt>
                <c:pt idx="416">
                  <c:v>939.82</c:v>
                </c:pt>
                <c:pt idx="417">
                  <c:v>939.89</c:v>
                </c:pt>
                <c:pt idx="418">
                  <c:v>939.89</c:v>
                </c:pt>
                <c:pt idx="419">
                  <c:v>939.89</c:v>
                </c:pt>
                <c:pt idx="420">
                  <c:v>939.89</c:v>
                </c:pt>
                <c:pt idx="421">
                  <c:v>939.89</c:v>
                </c:pt>
                <c:pt idx="422">
                  <c:v>939.89</c:v>
                </c:pt>
                <c:pt idx="423">
                  <c:v>939.89</c:v>
                </c:pt>
                <c:pt idx="424">
                  <c:v>939.95</c:v>
                </c:pt>
                <c:pt idx="425">
                  <c:v>939.95</c:v>
                </c:pt>
                <c:pt idx="426">
                  <c:v>939.95</c:v>
                </c:pt>
                <c:pt idx="427">
                  <c:v>939.95</c:v>
                </c:pt>
                <c:pt idx="428">
                  <c:v>940.02</c:v>
                </c:pt>
                <c:pt idx="429">
                  <c:v>940.01</c:v>
                </c:pt>
                <c:pt idx="430">
                  <c:v>940.01</c:v>
                </c:pt>
                <c:pt idx="431">
                  <c:v>939.95</c:v>
                </c:pt>
                <c:pt idx="432">
                  <c:v>939.95</c:v>
                </c:pt>
                <c:pt idx="433">
                  <c:v>939.95</c:v>
                </c:pt>
                <c:pt idx="434">
                  <c:v>939.95</c:v>
                </c:pt>
                <c:pt idx="435">
                  <c:v>939.95</c:v>
                </c:pt>
                <c:pt idx="436">
                  <c:v>939.95</c:v>
                </c:pt>
                <c:pt idx="437">
                  <c:v>939.95</c:v>
                </c:pt>
                <c:pt idx="438">
                  <c:v>939.95</c:v>
                </c:pt>
                <c:pt idx="439">
                  <c:v>940.01</c:v>
                </c:pt>
                <c:pt idx="440">
                  <c:v>940.02</c:v>
                </c:pt>
                <c:pt idx="441">
                  <c:v>940.01</c:v>
                </c:pt>
                <c:pt idx="442">
                  <c:v>939.94</c:v>
                </c:pt>
                <c:pt idx="443">
                  <c:v>939.94</c:v>
                </c:pt>
                <c:pt idx="444">
                  <c:v>939.95</c:v>
                </c:pt>
                <c:pt idx="445">
                  <c:v>939.95</c:v>
                </c:pt>
                <c:pt idx="446">
                  <c:v>939.88</c:v>
                </c:pt>
                <c:pt idx="447">
                  <c:v>939.88</c:v>
                </c:pt>
                <c:pt idx="448">
                  <c:v>939.88</c:v>
                </c:pt>
                <c:pt idx="449">
                  <c:v>939.88</c:v>
                </c:pt>
                <c:pt idx="450">
                  <c:v>939.88</c:v>
                </c:pt>
                <c:pt idx="451">
                  <c:v>939.88</c:v>
                </c:pt>
                <c:pt idx="452">
                  <c:v>939.88</c:v>
                </c:pt>
                <c:pt idx="453">
                  <c:v>939.82</c:v>
                </c:pt>
                <c:pt idx="454">
                  <c:v>939.75</c:v>
                </c:pt>
                <c:pt idx="455">
                  <c:v>939.82</c:v>
                </c:pt>
                <c:pt idx="456">
                  <c:v>939.82</c:v>
                </c:pt>
                <c:pt idx="457">
                  <c:v>939.75</c:v>
                </c:pt>
                <c:pt idx="458">
                  <c:v>939.76</c:v>
                </c:pt>
                <c:pt idx="459">
                  <c:v>939.76</c:v>
                </c:pt>
                <c:pt idx="460">
                  <c:v>939.75</c:v>
                </c:pt>
                <c:pt idx="461">
                  <c:v>939.75</c:v>
                </c:pt>
                <c:pt idx="462">
                  <c:v>939.76</c:v>
                </c:pt>
                <c:pt idx="463">
                  <c:v>939.76</c:v>
                </c:pt>
                <c:pt idx="464">
                  <c:v>939.75</c:v>
                </c:pt>
                <c:pt idx="465">
                  <c:v>939.75</c:v>
                </c:pt>
                <c:pt idx="466">
                  <c:v>939.76</c:v>
                </c:pt>
                <c:pt idx="467">
                  <c:v>939.82</c:v>
                </c:pt>
                <c:pt idx="468">
                  <c:v>939.76</c:v>
                </c:pt>
                <c:pt idx="469">
                  <c:v>939.76</c:v>
                </c:pt>
                <c:pt idx="470">
                  <c:v>939.69</c:v>
                </c:pt>
                <c:pt idx="471">
                  <c:v>939.69</c:v>
                </c:pt>
                <c:pt idx="472">
                  <c:v>939.69</c:v>
                </c:pt>
                <c:pt idx="473">
                  <c:v>939.69</c:v>
                </c:pt>
                <c:pt idx="474">
                  <c:v>939.76</c:v>
                </c:pt>
                <c:pt idx="475">
                  <c:v>939.69</c:v>
                </c:pt>
                <c:pt idx="476">
                  <c:v>939.69</c:v>
                </c:pt>
                <c:pt idx="477">
                  <c:v>939.69</c:v>
                </c:pt>
                <c:pt idx="478">
                  <c:v>939.69</c:v>
                </c:pt>
                <c:pt idx="479">
                  <c:v>939.69</c:v>
                </c:pt>
                <c:pt idx="480">
                  <c:v>939.69</c:v>
                </c:pt>
                <c:pt idx="481">
                  <c:v>939.69</c:v>
                </c:pt>
                <c:pt idx="482">
                  <c:v>939.62</c:v>
                </c:pt>
                <c:pt idx="483">
                  <c:v>939.62</c:v>
                </c:pt>
                <c:pt idx="484">
                  <c:v>939.62</c:v>
                </c:pt>
                <c:pt idx="485">
                  <c:v>939.63</c:v>
                </c:pt>
                <c:pt idx="486">
                  <c:v>939.62</c:v>
                </c:pt>
                <c:pt idx="487">
                  <c:v>939.62</c:v>
                </c:pt>
                <c:pt idx="488">
                  <c:v>939.56</c:v>
                </c:pt>
                <c:pt idx="489">
                  <c:v>939.62</c:v>
                </c:pt>
                <c:pt idx="490">
                  <c:v>939.56</c:v>
                </c:pt>
                <c:pt idx="491">
                  <c:v>939.56</c:v>
                </c:pt>
                <c:pt idx="492">
                  <c:v>939.56</c:v>
                </c:pt>
                <c:pt idx="493">
                  <c:v>939.56</c:v>
                </c:pt>
                <c:pt idx="494">
                  <c:v>939.49</c:v>
                </c:pt>
                <c:pt idx="495">
                  <c:v>939.49</c:v>
                </c:pt>
                <c:pt idx="496">
                  <c:v>939.49</c:v>
                </c:pt>
                <c:pt idx="497">
                  <c:v>939.49</c:v>
                </c:pt>
                <c:pt idx="498">
                  <c:v>939.5</c:v>
                </c:pt>
                <c:pt idx="499">
                  <c:v>939.56</c:v>
                </c:pt>
                <c:pt idx="500">
                  <c:v>939.56</c:v>
                </c:pt>
                <c:pt idx="501">
                  <c:v>939.56</c:v>
                </c:pt>
                <c:pt idx="502">
                  <c:v>939.56</c:v>
                </c:pt>
                <c:pt idx="503">
                  <c:v>939.56</c:v>
                </c:pt>
                <c:pt idx="504">
                  <c:v>939.56</c:v>
                </c:pt>
                <c:pt idx="505">
                  <c:v>939.63</c:v>
                </c:pt>
                <c:pt idx="506">
                  <c:v>939.56</c:v>
                </c:pt>
                <c:pt idx="507">
                  <c:v>939.63</c:v>
                </c:pt>
                <c:pt idx="508">
                  <c:v>939.63</c:v>
                </c:pt>
                <c:pt idx="509">
                  <c:v>939.56</c:v>
                </c:pt>
                <c:pt idx="510">
                  <c:v>939.56</c:v>
                </c:pt>
                <c:pt idx="511">
                  <c:v>939.56</c:v>
                </c:pt>
                <c:pt idx="512">
                  <c:v>939.56</c:v>
                </c:pt>
                <c:pt idx="513">
                  <c:v>939.5</c:v>
                </c:pt>
                <c:pt idx="514">
                  <c:v>939.5</c:v>
                </c:pt>
                <c:pt idx="515">
                  <c:v>939.5</c:v>
                </c:pt>
                <c:pt idx="516">
                  <c:v>939.5</c:v>
                </c:pt>
                <c:pt idx="517">
                  <c:v>939.5</c:v>
                </c:pt>
                <c:pt idx="518">
                  <c:v>939.5</c:v>
                </c:pt>
                <c:pt idx="519">
                  <c:v>939.5</c:v>
                </c:pt>
                <c:pt idx="520">
                  <c:v>939.43</c:v>
                </c:pt>
                <c:pt idx="521">
                  <c:v>939.43</c:v>
                </c:pt>
                <c:pt idx="522">
                  <c:v>939.43</c:v>
                </c:pt>
                <c:pt idx="523">
                  <c:v>939.43</c:v>
                </c:pt>
                <c:pt idx="524">
                  <c:v>939.43</c:v>
                </c:pt>
                <c:pt idx="525">
                  <c:v>939.43</c:v>
                </c:pt>
                <c:pt idx="526">
                  <c:v>939.43</c:v>
                </c:pt>
                <c:pt idx="527">
                  <c:v>939.5</c:v>
                </c:pt>
                <c:pt idx="528">
                  <c:v>939.43</c:v>
                </c:pt>
                <c:pt idx="529">
                  <c:v>939.43</c:v>
                </c:pt>
                <c:pt idx="530">
                  <c:v>939.43</c:v>
                </c:pt>
                <c:pt idx="531">
                  <c:v>939.37</c:v>
                </c:pt>
                <c:pt idx="532">
                  <c:v>939.43</c:v>
                </c:pt>
                <c:pt idx="533">
                  <c:v>939.37</c:v>
                </c:pt>
                <c:pt idx="534">
                  <c:v>939.37</c:v>
                </c:pt>
                <c:pt idx="535">
                  <c:v>939.37</c:v>
                </c:pt>
                <c:pt idx="536">
                  <c:v>939.36</c:v>
                </c:pt>
                <c:pt idx="537">
                  <c:v>939.3</c:v>
                </c:pt>
                <c:pt idx="538">
                  <c:v>939.23</c:v>
                </c:pt>
                <c:pt idx="539">
                  <c:v>939.3</c:v>
                </c:pt>
                <c:pt idx="540">
                  <c:v>939.23</c:v>
                </c:pt>
                <c:pt idx="541">
                  <c:v>939.17</c:v>
                </c:pt>
                <c:pt idx="542">
                  <c:v>939.17</c:v>
                </c:pt>
                <c:pt idx="543">
                  <c:v>939.17</c:v>
                </c:pt>
                <c:pt idx="544">
                  <c:v>939.1</c:v>
                </c:pt>
                <c:pt idx="545">
                  <c:v>939.17</c:v>
                </c:pt>
                <c:pt idx="546">
                  <c:v>939.17</c:v>
                </c:pt>
                <c:pt idx="547">
                  <c:v>939.17</c:v>
                </c:pt>
                <c:pt idx="548">
                  <c:v>939.17</c:v>
                </c:pt>
                <c:pt idx="549">
                  <c:v>939.17</c:v>
                </c:pt>
                <c:pt idx="550">
                  <c:v>939.23</c:v>
                </c:pt>
                <c:pt idx="551">
                  <c:v>939.23</c:v>
                </c:pt>
                <c:pt idx="552">
                  <c:v>939.23</c:v>
                </c:pt>
                <c:pt idx="553">
                  <c:v>939.23</c:v>
                </c:pt>
                <c:pt idx="554">
                  <c:v>939.23</c:v>
                </c:pt>
                <c:pt idx="555">
                  <c:v>939.23</c:v>
                </c:pt>
                <c:pt idx="556">
                  <c:v>939.23</c:v>
                </c:pt>
                <c:pt idx="557">
                  <c:v>939.17</c:v>
                </c:pt>
                <c:pt idx="558">
                  <c:v>939.17</c:v>
                </c:pt>
                <c:pt idx="559">
                  <c:v>939.17</c:v>
                </c:pt>
                <c:pt idx="560">
                  <c:v>939.17</c:v>
                </c:pt>
                <c:pt idx="561">
                  <c:v>939.17</c:v>
                </c:pt>
                <c:pt idx="562">
                  <c:v>939.17</c:v>
                </c:pt>
                <c:pt idx="563">
                  <c:v>939.1</c:v>
                </c:pt>
                <c:pt idx="564">
                  <c:v>939.1</c:v>
                </c:pt>
                <c:pt idx="565">
                  <c:v>939.04</c:v>
                </c:pt>
                <c:pt idx="566">
                  <c:v>939.04</c:v>
                </c:pt>
                <c:pt idx="567">
                  <c:v>938.97</c:v>
                </c:pt>
                <c:pt idx="568">
                  <c:v>938.97</c:v>
                </c:pt>
                <c:pt idx="569">
                  <c:v>938.97</c:v>
                </c:pt>
                <c:pt idx="570">
                  <c:v>938.9</c:v>
                </c:pt>
                <c:pt idx="571">
                  <c:v>938.9</c:v>
                </c:pt>
                <c:pt idx="572">
                  <c:v>938.9</c:v>
                </c:pt>
                <c:pt idx="573">
                  <c:v>938.9</c:v>
                </c:pt>
                <c:pt idx="574">
                  <c:v>938.9</c:v>
                </c:pt>
                <c:pt idx="575">
                  <c:v>938.84</c:v>
                </c:pt>
                <c:pt idx="576">
                  <c:v>938.9</c:v>
                </c:pt>
                <c:pt idx="577">
                  <c:v>938.9</c:v>
                </c:pt>
                <c:pt idx="578">
                  <c:v>938.9</c:v>
                </c:pt>
                <c:pt idx="579">
                  <c:v>938.9</c:v>
                </c:pt>
                <c:pt idx="580">
                  <c:v>938.9</c:v>
                </c:pt>
                <c:pt idx="581">
                  <c:v>938.9</c:v>
                </c:pt>
                <c:pt idx="582">
                  <c:v>938.84</c:v>
                </c:pt>
                <c:pt idx="583">
                  <c:v>938.84</c:v>
                </c:pt>
                <c:pt idx="584">
                  <c:v>938.84</c:v>
                </c:pt>
                <c:pt idx="585">
                  <c:v>938.77</c:v>
                </c:pt>
                <c:pt idx="586">
                  <c:v>938.77</c:v>
                </c:pt>
                <c:pt idx="587">
                  <c:v>938.84</c:v>
                </c:pt>
                <c:pt idx="588">
                  <c:v>938.84</c:v>
                </c:pt>
                <c:pt idx="589">
                  <c:v>938.77</c:v>
                </c:pt>
                <c:pt idx="590">
                  <c:v>938.77</c:v>
                </c:pt>
                <c:pt idx="591">
                  <c:v>938.77</c:v>
                </c:pt>
                <c:pt idx="592">
                  <c:v>938.77</c:v>
                </c:pt>
                <c:pt idx="593">
                  <c:v>938.77</c:v>
                </c:pt>
                <c:pt idx="594">
                  <c:v>938.77</c:v>
                </c:pt>
                <c:pt idx="595">
                  <c:v>938.84</c:v>
                </c:pt>
                <c:pt idx="596">
                  <c:v>938.77</c:v>
                </c:pt>
                <c:pt idx="597">
                  <c:v>938.77</c:v>
                </c:pt>
                <c:pt idx="598">
                  <c:v>938.71</c:v>
                </c:pt>
                <c:pt idx="599">
                  <c:v>938.71</c:v>
                </c:pt>
                <c:pt idx="600">
                  <c:v>938.71</c:v>
                </c:pt>
                <c:pt idx="601">
                  <c:v>938.64</c:v>
                </c:pt>
                <c:pt idx="602">
                  <c:v>938.64</c:v>
                </c:pt>
                <c:pt idx="603">
                  <c:v>938.64</c:v>
                </c:pt>
                <c:pt idx="604">
                  <c:v>938.64</c:v>
                </c:pt>
                <c:pt idx="605">
                  <c:v>938.58</c:v>
                </c:pt>
                <c:pt idx="606">
                  <c:v>938.51</c:v>
                </c:pt>
                <c:pt idx="607">
                  <c:v>938.45</c:v>
                </c:pt>
                <c:pt idx="608">
                  <c:v>938.51</c:v>
                </c:pt>
                <c:pt idx="609">
                  <c:v>938.51</c:v>
                </c:pt>
                <c:pt idx="610">
                  <c:v>938.51</c:v>
                </c:pt>
                <c:pt idx="611">
                  <c:v>938.51</c:v>
                </c:pt>
                <c:pt idx="612">
                  <c:v>938.58</c:v>
                </c:pt>
                <c:pt idx="613">
                  <c:v>938.51</c:v>
                </c:pt>
                <c:pt idx="614">
                  <c:v>938.58</c:v>
                </c:pt>
                <c:pt idx="615">
                  <c:v>938.58</c:v>
                </c:pt>
                <c:pt idx="616">
                  <c:v>938.58</c:v>
                </c:pt>
                <c:pt idx="617">
                  <c:v>938.64</c:v>
                </c:pt>
                <c:pt idx="618">
                  <c:v>938.64</c:v>
                </c:pt>
                <c:pt idx="619">
                  <c:v>938.64</c:v>
                </c:pt>
                <c:pt idx="620">
                  <c:v>938.64</c:v>
                </c:pt>
                <c:pt idx="621">
                  <c:v>938.58</c:v>
                </c:pt>
                <c:pt idx="622">
                  <c:v>938.51</c:v>
                </c:pt>
                <c:pt idx="623">
                  <c:v>938.58</c:v>
                </c:pt>
                <c:pt idx="624">
                  <c:v>938.51</c:v>
                </c:pt>
                <c:pt idx="625">
                  <c:v>938.51</c:v>
                </c:pt>
                <c:pt idx="626">
                  <c:v>938.58</c:v>
                </c:pt>
                <c:pt idx="627">
                  <c:v>938.58</c:v>
                </c:pt>
                <c:pt idx="628">
                  <c:v>938.64</c:v>
                </c:pt>
                <c:pt idx="629">
                  <c:v>938.58</c:v>
                </c:pt>
                <c:pt idx="630">
                  <c:v>938.58</c:v>
                </c:pt>
                <c:pt idx="631">
                  <c:v>938.58</c:v>
                </c:pt>
                <c:pt idx="632">
                  <c:v>938.51</c:v>
                </c:pt>
                <c:pt idx="633">
                  <c:v>938.58</c:v>
                </c:pt>
                <c:pt idx="634">
                  <c:v>938.51</c:v>
                </c:pt>
                <c:pt idx="635">
                  <c:v>938.51</c:v>
                </c:pt>
                <c:pt idx="636">
                  <c:v>938.51</c:v>
                </c:pt>
                <c:pt idx="637">
                  <c:v>938.58</c:v>
                </c:pt>
                <c:pt idx="638">
                  <c:v>938.58</c:v>
                </c:pt>
                <c:pt idx="639">
                  <c:v>938.58</c:v>
                </c:pt>
                <c:pt idx="640">
                  <c:v>938.51</c:v>
                </c:pt>
                <c:pt idx="641">
                  <c:v>938.51</c:v>
                </c:pt>
                <c:pt idx="642">
                  <c:v>938.51</c:v>
                </c:pt>
                <c:pt idx="643">
                  <c:v>938.51</c:v>
                </c:pt>
                <c:pt idx="644">
                  <c:v>938.51</c:v>
                </c:pt>
                <c:pt idx="645">
                  <c:v>938.45</c:v>
                </c:pt>
                <c:pt idx="646">
                  <c:v>938.51</c:v>
                </c:pt>
                <c:pt idx="647">
                  <c:v>938.51</c:v>
                </c:pt>
                <c:pt idx="648">
                  <c:v>938.51</c:v>
                </c:pt>
                <c:pt idx="649">
                  <c:v>938.58</c:v>
                </c:pt>
                <c:pt idx="650">
                  <c:v>938.58</c:v>
                </c:pt>
                <c:pt idx="651">
                  <c:v>938.58</c:v>
                </c:pt>
                <c:pt idx="652">
                  <c:v>938.58</c:v>
                </c:pt>
                <c:pt idx="653">
                  <c:v>938.58</c:v>
                </c:pt>
                <c:pt idx="654">
                  <c:v>938.58</c:v>
                </c:pt>
                <c:pt idx="655">
                  <c:v>938.51</c:v>
                </c:pt>
                <c:pt idx="656">
                  <c:v>938.51</c:v>
                </c:pt>
                <c:pt idx="657">
                  <c:v>938.58</c:v>
                </c:pt>
                <c:pt idx="658">
                  <c:v>938.58</c:v>
                </c:pt>
                <c:pt idx="659">
                  <c:v>938.51</c:v>
                </c:pt>
                <c:pt idx="660">
                  <c:v>938.58</c:v>
                </c:pt>
                <c:pt idx="661">
                  <c:v>938.58</c:v>
                </c:pt>
                <c:pt idx="662">
                  <c:v>938.58</c:v>
                </c:pt>
                <c:pt idx="663">
                  <c:v>938.58</c:v>
                </c:pt>
                <c:pt idx="664">
                  <c:v>938.58</c:v>
                </c:pt>
                <c:pt idx="665">
                  <c:v>938.58</c:v>
                </c:pt>
                <c:pt idx="666">
                  <c:v>938.58</c:v>
                </c:pt>
                <c:pt idx="667">
                  <c:v>938.58</c:v>
                </c:pt>
                <c:pt idx="668">
                  <c:v>938.64</c:v>
                </c:pt>
                <c:pt idx="669">
                  <c:v>938.58</c:v>
                </c:pt>
                <c:pt idx="670">
                  <c:v>938.58</c:v>
                </c:pt>
                <c:pt idx="671">
                  <c:v>938.64</c:v>
                </c:pt>
                <c:pt idx="672">
                  <c:v>938.58</c:v>
                </c:pt>
                <c:pt idx="673">
                  <c:v>938.58</c:v>
                </c:pt>
                <c:pt idx="674">
                  <c:v>938.58</c:v>
                </c:pt>
                <c:pt idx="675">
                  <c:v>938.58</c:v>
                </c:pt>
                <c:pt idx="676">
                  <c:v>938.51</c:v>
                </c:pt>
                <c:pt idx="677">
                  <c:v>938.58</c:v>
                </c:pt>
                <c:pt idx="678">
                  <c:v>938.51</c:v>
                </c:pt>
                <c:pt idx="679">
                  <c:v>938.51</c:v>
                </c:pt>
                <c:pt idx="680">
                  <c:v>938.45</c:v>
                </c:pt>
                <c:pt idx="681">
                  <c:v>938.45</c:v>
                </c:pt>
                <c:pt idx="682">
                  <c:v>938.51</c:v>
                </c:pt>
                <c:pt idx="683">
                  <c:v>938.45</c:v>
                </c:pt>
                <c:pt idx="684">
                  <c:v>938.45</c:v>
                </c:pt>
                <c:pt idx="685">
                  <c:v>938.51</c:v>
                </c:pt>
                <c:pt idx="686">
                  <c:v>938.51</c:v>
                </c:pt>
                <c:pt idx="687">
                  <c:v>938.51</c:v>
                </c:pt>
                <c:pt idx="688">
                  <c:v>938.51</c:v>
                </c:pt>
                <c:pt idx="689">
                  <c:v>938.51</c:v>
                </c:pt>
                <c:pt idx="690">
                  <c:v>938.45</c:v>
                </c:pt>
                <c:pt idx="691">
                  <c:v>938.45</c:v>
                </c:pt>
                <c:pt idx="692">
                  <c:v>938.45</c:v>
                </c:pt>
                <c:pt idx="693">
                  <c:v>938.45</c:v>
                </c:pt>
                <c:pt idx="694">
                  <c:v>938.45</c:v>
                </c:pt>
                <c:pt idx="695">
                  <c:v>938.45</c:v>
                </c:pt>
                <c:pt idx="696">
                  <c:v>938.45</c:v>
                </c:pt>
                <c:pt idx="697">
                  <c:v>938.45</c:v>
                </c:pt>
                <c:pt idx="698">
                  <c:v>938.38</c:v>
                </c:pt>
                <c:pt idx="699">
                  <c:v>938.45</c:v>
                </c:pt>
                <c:pt idx="700">
                  <c:v>938.45</c:v>
                </c:pt>
                <c:pt idx="701">
                  <c:v>938.45</c:v>
                </c:pt>
                <c:pt idx="702">
                  <c:v>938.45</c:v>
                </c:pt>
                <c:pt idx="703">
                  <c:v>938.45</c:v>
                </c:pt>
                <c:pt idx="704">
                  <c:v>938.45</c:v>
                </c:pt>
                <c:pt idx="705">
                  <c:v>938.51</c:v>
                </c:pt>
                <c:pt idx="706">
                  <c:v>938.45</c:v>
                </c:pt>
                <c:pt idx="707">
                  <c:v>938.45</c:v>
                </c:pt>
                <c:pt idx="708">
                  <c:v>938.51</c:v>
                </c:pt>
                <c:pt idx="709">
                  <c:v>938.45</c:v>
                </c:pt>
                <c:pt idx="710">
                  <c:v>938.51</c:v>
                </c:pt>
                <c:pt idx="711">
                  <c:v>938.45</c:v>
                </c:pt>
                <c:pt idx="712">
                  <c:v>938.45</c:v>
                </c:pt>
                <c:pt idx="713">
                  <c:v>938.45</c:v>
                </c:pt>
                <c:pt idx="714">
                  <c:v>938.45</c:v>
                </c:pt>
                <c:pt idx="715">
                  <c:v>938.45</c:v>
                </c:pt>
                <c:pt idx="716">
                  <c:v>938.45</c:v>
                </c:pt>
                <c:pt idx="717">
                  <c:v>938.45</c:v>
                </c:pt>
                <c:pt idx="718">
                  <c:v>938.45</c:v>
                </c:pt>
                <c:pt idx="719">
                  <c:v>938.45</c:v>
                </c:pt>
                <c:pt idx="720">
                  <c:v>938.45</c:v>
                </c:pt>
                <c:pt idx="721">
                  <c:v>938.45</c:v>
                </c:pt>
                <c:pt idx="722">
                  <c:v>938.45</c:v>
                </c:pt>
                <c:pt idx="723">
                  <c:v>938.51</c:v>
                </c:pt>
                <c:pt idx="724">
                  <c:v>938.51</c:v>
                </c:pt>
                <c:pt idx="725">
                  <c:v>938.45</c:v>
                </c:pt>
                <c:pt idx="726">
                  <c:v>938.45</c:v>
                </c:pt>
                <c:pt idx="727">
                  <c:v>938.52</c:v>
                </c:pt>
                <c:pt idx="728">
                  <c:v>938.52</c:v>
                </c:pt>
                <c:pt idx="729">
                  <c:v>938.52</c:v>
                </c:pt>
                <c:pt idx="730">
                  <c:v>938.52</c:v>
                </c:pt>
                <c:pt idx="731">
                  <c:v>938.52</c:v>
                </c:pt>
                <c:pt idx="732">
                  <c:v>938.52</c:v>
                </c:pt>
                <c:pt idx="733">
                  <c:v>938.52</c:v>
                </c:pt>
                <c:pt idx="734">
                  <c:v>938.52</c:v>
                </c:pt>
                <c:pt idx="735">
                  <c:v>938.52</c:v>
                </c:pt>
                <c:pt idx="736">
                  <c:v>938.52</c:v>
                </c:pt>
                <c:pt idx="737">
                  <c:v>938.51</c:v>
                </c:pt>
                <c:pt idx="738">
                  <c:v>938.51</c:v>
                </c:pt>
                <c:pt idx="739">
                  <c:v>938.45</c:v>
                </c:pt>
                <c:pt idx="740">
                  <c:v>938.52</c:v>
                </c:pt>
                <c:pt idx="741">
                  <c:v>938.52</c:v>
                </c:pt>
                <c:pt idx="742">
                  <c:v>938.45</c:v>
                </c:pt>
                <c:pt idx="743">
                  <c:v>938.45</c:v>
                </c:pt>
                <c:pt idx="744">
                  <c:v>938.59</c:v>
                </c:pt>
                <c:pt idx="745">
                  <c:v>938.52</c:v>
                </c:pt>
                <c:pt idx="746">
                  <c:v>938.52</c:v>
                </c:pt>
                <c:pt idx="747">
                  <c:v>938.52</c:v>
                </c:pt>
                <c:pt idx="748">
                  <c:v>938.52</c:v>
                </c:pt>
                <c:pt idx="749">
                  <c:v>938.52</c:v>
                </c:pt>
                <c:pt idx="750">
                  <c:v>938.52</c:v>
                </c:pt>
                <c:pt idx="751">
                  <c:v>938.45</c:v>
                </c:pt>
                <c:pt idx="752">
                  <c:v>938.52</c:v>
                </c:pt>
                <c:pt idx="753">
                  <c:v>938.45</c:v>
                </c:pt>
                <c:pt idx="754">
                  <c:v>938.45</c:v>
                </c:pt>
                <c:pt idx="755">
                  <c:v>938.45</c:v>
                </c:pt>
                <c:pt idx="756">
                  <c:v>938.45</c:v>
                </c:pt>
                <c:pt idx="757">
                  <c:v>938.52</c:v>
                </c:pt>
                <c:pt idx="758">
                  <c:v>938.52</c:v>
                </c:pt>
                <c:pt idx="759">
                  <c:v>938.45</c:v>
                </c:pt>
                <c:pt idx="760">
                  <c:v>938.52</c:v>
                </c:pt>
                <c:pt idx="761">
                  <c:v>938.45</c:v>
                </c:pt>
                <c:pt idx="762">
                  <c:v>938.45</c:v>
                </c:pt>
                <c:pt idx="763">
                  <c:v>938.45</c:v>
                </c:pt>
                <c:pt idx="764">
                  <c:v>938.45</c:v>
                </c:pt>
                <c:pt idx="765">
                  <c:v>938.45</c:v>
                </c:pt>
                <c:pt idx="766">
                  <c:v>938.45</c:v>
                </c:pt>
                <c:pt idx="767">
                  <c:v>938.38</c:v>
                </c:pt>
                <c:pt idx="768">
                  <c:v>938.39</c:v>
                </c:pt>
                <c:pt idx="769">
                  <c:v>938.39</c:v>
                </c:pt>
                <c:pt idx="770">
                  <c:v>938.39</c:v>
                </c:pt>
                <c:pt idx="771">
                  <c:v>938.39</c:v>
                </c:pt>
                <c:pt idx="772">
                  <c:v>938.39</c:v>
                </c:pt>
                <c:pt idx="773">
                  <c:v>938.39</c:v>
                </c:pt>
                <c:pt idx="774">
                  <c:v>938.32</c:v>
                </c:pt>
                <c:pt idx="775">
                  <c:v>938.32</c:v>
                </c:pt>
                <c:pt idx="776">
                  <c:v>938.32</c:v>
                </c:pt>
                <c:pt idx="777">
                  <c:v>938.38</c:v>
                </c:pt>
                <c:pt idx="778">
                  <c:v>938.32</c:v>
                </c:pt>
                <c:pt idx="779">
                  <c:v>938.32</c:v>
                </c:pt>
                <c:pt idx="780">
                  <c:v>938.39</c:v>
                </c:pt>
                <c:pt idx="781">
                  <c:v>938.38</c:v>
                </c:pt>
                <c:pt idx="782">
                  <c:v>938.39</c:v>
                </c:pt>
                <c:pt idx="783">
                  <c:v>938.39</c:v>
                </c:pt>
                <c:pt idx="784">
                  <c:v>938.45</c:v>
                </c:pt>
                <c:pt idx="785">
                  <c:v>938.45</c:v>
                </c:pt>
                <c:pt idx="786">
                  <c:v>938.45</c:v>
                </c:pt>
                <c:pt idx="787">
                  <c:v>938.46</c:v>
                </c:pt>
                <c:pt idx="788">
                  <c:v>938.45</c:v>
                </c:pt>
                <c:pt idx="789">
                  <c:v>938.45</c:v>
                </c:pt>
                <c:pt idx="790">
                  <c:v>938.45</c:v>
                </c:pt>
                <c:pt idx="791">
                  <c:v>938.45</c:v>
                </c:pt>
                <c:pt idx="792">
                  <c:v>938.46</c:v>
                </c:pt>
                <c:pt idx="793">
                  <c:v>938.39</c:v>
                </c:pt>
                <c:pt idx="794">
                  <c:v>938.39</c:v>
                </c:pt>
                <c:pt idx="795">
                  <c:v>938.45</c:v>
                </c:pt>
                <c:pt idx="796">
                  <c:v>938.45</c:v>
                </c:pt>
                <c:pt idx="797">
                  <c:v>938.45</c:v>
                </c:pt>
                <c:pt idx="798">
                  <c:v>938.52</c:v>
                </c:pt>
                <c:pt idx="799">
                  <c:v>938.51</c:v>
                </c:pt>
                <c:pt idx="800">
                  <c:v>938.52</c:v>
                </c:pt>
                <c:pt idx="801">
                  <c:v>938.52</c:v>
                </c:pt>
                <c:pt idx="802">
                  <c:v>938.52</c:v>
                </c:pt>
                <c:pt idx="803">
                  <c:v>938.52</c:v>
                </c:pt>
                <c:pt idx="804">
                  <c:v>938.52</c:v>
                </c:pt>
                <c:pt idx="805">
                  <c:v>938.52</c:v>
                </c:pt>
                <c:pt idx="806">
                  <c:v>938.58</c:v>
                </c:pt>
                <c:pt idx="807">
                  <c:v>938.58</c:v>
                </c:pt>
                <c:pt idx="808">
                  <c:v>938.52</c:v>
                </c:pt>
                <c:pt idx="809">
                  <c:v>938.52</c:v>
                </c:pt>
                <c:pt idx="810">
                  <c:v>938.52</c:v>
                </c:pt>
                <c:pt idx="811">
                  <c:v>938.51</c:v>
                </c:pt>
                <c:pt idx="812">
                  <c:v>938.51</c:v>
                </c:pt>
                <c:pt idx="813">
                  <c:v>938.51</c:v>
                </c:pt>
                <c:pt idx="814">
                  <c:v>938.51</c:v>
                </c:pt>
                <c:pt idx="815">
                  <c:v>938.51</c:v>
                </c:pt>
                <c:pt idx="816">
                  <c:v>938.58</c:v>
                </c:pt>
                <c:pt idx="817">
                  <c:v>938.51</c:v>
                </c:pt>
                <c:pt idx="818">
                  <c:v>938.51</c:v>
                </c:pt>
                <c:pt idx="819">
                  <c:v>938.58</c:v>
                </c:pt>
                <c:pt idx="820">
                  <c:v>938.58</c:v>
                </c:pt>
                <c:pt idx="821">
                  <c:v>938.58</c:v>
                </c:pt>
                <c:pt idx="822">
                  <c:v>938.58</c:v>
                </c:pt>
                <c:pt idx="823">
                  <c:v>938.51</c:v>
                </c:pt>
                <c:pt idx="824">
                  <c:v>938.58</c:v>
                </c:pt>
                <c:pt idx="825">
                  <c:v>938.58</c:v>
                </c:pt>
                <c:pt idx="826">
                  <c:v>938.58</c:v>
                </c:pt>
                <c:pt idx="827">
                  <c:v>938.58</c:v>
                </c:pt>
                <c:pt idx="828">
                  <c:v>938.51</c:v>
                </c:pt>
                <c:pt idx="829">
                  <c:v>938.58</c:v>
                </c:pt>
                <c:pt idx="830">
                  <c:v>938.58</c:v>
                </c:pt>
                <c:pt idx="831">
                  <c:v>938.58</c:v>
                </c:pt>
                <c:pt idx="832">
                  <c:v>938.58</c:v>
                </c:pt>
                <c:pt idx="833">
                  <c:v>938.58</c:v>
                </c:pt>
                <c:pt idx="834">
                  <c:v>938.58</c:v>
                </c:pt>
                <c:pt idx="835">
                  <c:v>938.65</c:v>
                </c:pt>
                <c:pt idx="836">
                  <c:v>938.64</c:v>
                </c:pt>
                <c:pt idx="837">
                  <c:v>938.64</c:v>
                </c:pt>
                <c:pt idx="838">
                  <c:v>938.64</c:v>
                </c:pt>
                <c:pt idx="839">
                  <c:v>938.65</c:v>
                </c:pt>
                <c:pt idx="840">
                  <c:v>938.65</c:v>
                </c:pt>
                <c:pt idx="841">
                  <c:v>938.65</c:v>
                </c:pt>
                <c:pt idx="842">
                  <c:v>938.65</c:v>
                </c:pt>
                <c:pt idx="843">
                  <c:v>938.65</c:v>
                </c:pt>
                <c:pt idx="844">
                  <c:v>938.58</c:v>
                </c:pt>
                <c:pt idx="845">
                  <c:v>938.64</c:v>
                </c:pt>
                <c:pt idx="846">
                  <c:v>938.64</c:v>
                </c:pt>
                <c:pt idx="847">
                  <c:v>938.65</c:v>
                </c:pt>
                <c:pt idx="848">
                  <c:v>938.65</c:v>
                </c:pt>
                <c:pt idx="849">
                  <c:v>938.58</c:v>
                </c:pt>
                <c:pt idx="850">
                  <c:v>938.65</c:v>
                </c:pt>
                <c:pt idx="851">
                  <c:v>938.65</c:v>
                </c:pt>
                <c:pt idx="852">
                  <c:v>938.65</c:v>
                </c:pt>
                <c:pt idx="853">
                  <c:v>938.65</c:v>
                </c:pt>
                <c:pt idx="854">
                  <c:v>938.58</c:v>
                </c:pt>
                <c:pt idx="855">
                  <c:v>938.65</c:v>
                </c:pt>
                <c:pt idx="856">
                  <c:v>938.65</c:v>
                </c:pt>
                <c:pt idx="857">
                  <c:v>938.58</c:v>
                </c:pt>
                <c:pt idx="858">
                  <c:v>938.65</c:v>
                </c:pt>
                <c:pt idx="859">
                  <c:v>938.65</c:v>
                </c:pt>
                <c:pt idx="860">
                  <c:v>938.65</c:v>
                </c:pt>
                <c:pt idx="861">
                  <c:v>938.71</c:v>
                </c:pt>
                <c:pt idx="862">
                  <c:v>938.71</c:v>
                </c:pt>
                <c:pt idx="863">
                  <c:v>938.65</c:v>
                </c:pt>
                <c:pt idx="864">
                  <c:v>938.71</c:v>
                </c:pt>
                <c:pt idx="865">
                  <c:v>938.72</c:v>
                </c:pt>
                <c:pt idx="866">
                  <c:v>938.71</c:v>
                </c:pt>
                <c:pt idx="867">
                  <c:v>938.72</c:v>
                </c:pt>
                <c:pt idx="868">
                  <c:v>938.78</c:v>
                </c:pt>
                <c:pt idx="869">
                  <c:v>938.72</c:v>
                </c:pt>
                <c:pt idx="870">
                  <c:v>938.72</c:v>
                </c:pt>
                <c:pt idx="871">
                  <c:v>938.72</c:v>
                </c:pt>
                <c:pt idx="872">
                  <c:v>938.72</c:v>
                </c:pt>
                <c:pt idx="873">
                  <c:v>938.72</c:v>
                </c:pt>
                <c:pt idx="874">
                  <c:v>938.72</c:v>
                </c:pt>
                <c:pt idx="875">
                  <c:v>938.72</c:v>
                </c:pt>
                <c:pt idx="876">
                  <c:v>938.79</c:v>
                </c:pt>
                <c:pt idx="877">
                  <c:v>938.79</c:v>
                </c:pt>
                <c:pt idx="878">
                  <c:v>938.79</c:v>
                </c:pt>
                <c:pt idx="879">
                  <c:v>938.79</c:v>
                </c:pt>
                <c:pt idx="880">
                  <c:v>938.85</c:v>
                </c:pt>
                <c:pt idx="881">
                  <c:v>938.86</c:v>
                </c:pt>
                <c:pt idx="882">
                  <c:v>938.85</c:v>
                </c:pt>
                <c:pt idx="883">
                  <c:v>938.85</c:v>
                </c:pt>
                <c:pt idx="884">
                  <c:v>938.85</c:v>
                </c:pt>
                <c:pt idx="885">
                  <c:v>938.85</c:v>
                </c:pt>
                <c:pt idx="886">
                  <c:v>938.92</c:v>
                </c:pt>
                <c:pt idx="887">
                  <c:v>938.92</c:v>
                </c:pt>
                <c:pt idx="888">
                  <c:v>938.86</c:v>
                </c:pt>
                <c:pt idx="889">
                  <c:v>938.86</c:v>
                </c:pt>
                <c:pt idx="890">
                  <c:v>938.86</c:v>
                </c:pt>
                <c:pt idx="891">
                  <c:v>938.86</c:v>
                </c:pt>
                <c:pt idx="892">
                  <c:v>938.86</c:v>
                </c:pt>
                <c:pt idx="893">
                  <c:v>938.86</c:v>
                </c:pt>
                <c:pt idx="894">
                  <c:v>938.86</c:v>
                </c:pt>
                <c:pt idx="895">
                  <c:v>938.86</c:v>
                </c:pt>
                <c:pt idx="896">
                  <c:v>938.93</c:v>
                </c:pt>
                <c:pt idx="897">
                  <c:v>938.93</c:v>
                </c:pt>
                <c:pt idx="898">
                  <c:v>938.92</c:v>
                </c:pt>
                <c:pt idx="899">
                  <c:v>938.86</c:v>
                </c:pt>
                <c:pt idx="900">
                  <c:v>938.86</c:v>
                </c:pt>
                <c:pt idx="901">
                  <c:v>938.86</c:v>
                </c:pt>
                <c:pt idx="902">
                  <c:v>938.86</c:v>
                </c:pt>
                <c:pt idx="903">
                  <c:v>938.86</c:v>
                </c:pt>
                <c:pt idx="904">
                  <c:v>938.93</c:v>
                </c:pt>
                <c:pt idx="905">
                  <c:v>938.93</c:v>
                </c:pt>
                <c:pt idx="906">
                  <c:v>938.93</c:v>
                </c:pt>
                <c:pt idx="907">
                  <c:v>938.93</c:v>
                </c:pt>
                <c:pt idx="908">
                  <c:v>938.93</c:v>
                </c:pt>
                <c:pt idx="909">
                  <c:v>938.99</c:v>
                </c:pt>
                <c:pt idx="910">
                  <c:v>938.99</c:v>
                </c:pt>
                <c:pt idx="911">
                  <c:v>938.99</c:v>
                </c:pt>
                <c:pt idx="912">
                  <c:v>938.99</c:v>
                </c:pt>
                <c:pt idx="913">
                  <c:v>938.99</c:v>
                </c:pt>
                <c:pt idx="914">
                  <c:v>939.05</c:v>
                </c:pt>
                <c:pt idx="915">
                  <c:v>938.99</c:v>
                </c:pt>
                <c:pt idx="916">
                  <c:v>938.99</c:v>
                </c:pt>
                <c:pt idx="917">
                  <c:v>939.05</c:v>
                </c:pt>
                <c:pt idx="918">
                  <c:v>939.05</c:v>
                </c:pt>
                <c:pt idx="919">
                  <c:v>939.05</c:v>
                </c:pt>
                <c:pt idx="920">
                  <c:v>939.05</c:v>
                </c:pt>
                <c:pt idx="921">
                  <c:v>939.05</c:v>
                </c:pt>
                <c:pt idx="922">
                  <c:v>939.11</c:v>
                </c:pt>
                <c:pt idx="923">
                  <c:v>939.11</c:v>
                </c:pt>
                <c:pt idx="924">
                  <c:v>939.11</c:v>
                </c:pt>
                <c:pt idx="925">
                  <c:v>939.11</c:v>
                </c:pt>
                <c:pt idx="926">
                  <c:v>939.17</c:v>
                </c:pt>
                <c:pt idx="927">
                  <c:v>939.17</c:v>
                </c:pt>
                <c:pt idx="928">
                  <c:v>939.17</c:v>
                </c:pt>
                <c:pt idx="929">
                  <c:v>939.18</c:v>
                </c:pt>
                <c:pt idx="930">
                  <c:v>939.18</c:v>
                </c:pt>
                <c:pt idx="931">
                  <c:v>939.24</c:v>
                </c:pt>
                <c:pt idx="932">
                  <c:v>939.17</c:v>
                </c:pt>
                <c:pt idx="933">
                  <c:v>939.17</c:v>
                </c:pt>
                <c:pt idx="934">
                  <c:v>939.24</c:v>
                </c:pt>
                <c:pt idx="935">
                  <c:v>939.17</c:v>
                </c:pt>
                <c:pt idx="936">
                  <c:v>939.17</c:v>
                </c:pt>
                <c:pt idx="937">
                  <c:v>939.23</c:v>
                </c:pt>
                <c:pt idx="938">
                  <c:v>939.23</c:v>
                </c:pt>
                <c:pt idx="939">
                  <c:v>939.23</c:v>
                </c:pt>
                <c:pt idx="940">
                  <c:v>939.23</c:v>
                </c:pt>
                <c:pt idx="941">
                  <c:v>939.3</c:v>
                </c:pt>
                <c:pt idx="942">
                  <c:v>939.23</c:v>
                </c:pt>
                <c:pt idx="943">
                  <c:v>939.23</c:v>
                </c:pt>
                <c:pt idx="944">
                  <c:v>939.23</c:v>
                </c:pt>
                <c:pt idx="945">
                  <c:v>939.23</c:v>
                </c:pt>
                <c:pt idx="946">
                  <c:v>939.23</c:v>
                </c:pt>
                <c:pt idx="947">
                  <c:v>939.23</c:v>
                </c:pt>
                <c:pt idx="948">
                  <c:v>939.29</c:v>
                </c:pt>
                <c:pt idx="949">
                  <c:v>939.36</c:v>
                </c:pt>
                <c:pt idx="950">
                  <c:v>939.29</c:v>
                </c:pt>
                <c:pt idx="951">
                  <c:v>939.29</c:v>
                </c:pt>
                <c:pt idx="952">
                  <c:v>939.29</c:v>
                </c:pt>
                <c:pt idx="953">
                  <c:v>939.28</c:v>
                </c:pt>
                <c:pt idx="954">
                  <c:v>939.28</c:v>
                </c:pt>
                <c:pt idx="955">
                  <c:v>939.34</c:v>
                </c:pt>
                <c:pt idx="956">
                  <c:v>939.35</c:v>
                </c:pt>
                <c:pt idx="957">
                  <c:v>939.34</c:v>
                </c:pt>
                <c:pt idx="958">
                  <c:v>939.34</c:v>
                </c:pt>
                <c:pt idx="959">
                  <c:v>939.34</c:v>
                </c:pt>
                <c:pt idx="960">
                  <c:v>939.34</c:v>
                </c:pt>
                <c:pt idx="961">
                  <c:v>939.34</c:v>
                </c:pt>
                <c:pt idx="962">
                  <c:v>939.4</c:v>
                </c:pt>
                <c:pt idx="963">
                  <c:v>939.34</c:v>
                </c:pt>
                <c:pt idx="964">
                  <c:v>939.4</c:v>
                </c:pt>
                <c:pt idx="965">
                  <c:v>939.34</c:v>
                </c:pt>
                <c:pt idx="966">
                  <c:v>939.34</c:v>
                </c:pt>
                <c:pt idx="967">
                  <c:v>939.4</c:v>
                </c:pt>
                <c:pt idx="968">
                  <c:v>939.4</c:v>
                </c:pt>
                <c:pt idx="969">
                  <c:v>939.4</c:v>
                </c:pt>
                <c:pt idx="970">
                  <c:v>939.4</c:v>
                </c:pt>
                <c:pt idx="971">
                  <c:v>939.46</c:v>
                </c:pt>
                <c:pt idx="972">
                  <c:v>939.47</c:v>
                </c:pt>
                <c:pt idx="973">
                  <c:v>939.4</c:v>
                </c:pt>
                <c:pt idx="974">
                  <c:v>939.46</c:v>
                </c:pt>
                <c:pt idx="975">
                  <c:v>939.39</c:v>
                </c:pt>
                <c:pt idx="976">
                  <c:v>939.39</c:v>
                </c:pt>
                <c:pt idx="977">
                  <c:v>939.38</c:v>
                </c:pt>
                <c:pt idx="978">
                  <c:v>939.38</c:v>
                </c:pt>
                <c:pt idx="979">
                  <c:v>939.38</c:v>
                </c:pt>
                <c:pt idx="980">
                  <c:v>939.38</c:v>
                </c:pt>
                <c:pt idx="981">
                  <c:v>939.44</c:v>
                </c:pt>
                <c:pt idx="982">
                  <c:v>939.38</c:v>
                </c:pt>
                <c:pt idx="983">
                  <c:v>939.44</c:v>
                </c:pt>
                <c:pt idx="984">
                  <c:v>939.44</c:v>
                </c:pt>
                <c:pt idx="985">
                  <c:v>939.44</c:v>
                </c:pt>
                <c:pt idx="986">
                  <c:v>939.5</c:v>
                </c:pt>
                <c:pt idx="987">
                  <c:v>939.44</c:v>
                </c:pt>
                <c:pt idx="988">
                  <c:v>939.43</c:v>
                </c:pt>
                <c:pt idx="989">
                  <c:v>939.43</c:v>
                </c:pt>
                <c:pt idx="990">
                  <c:v>939.43</c:v>
                </c:pt>
                <c:pt idx="991">
                  <c:v>939.42</c:v>
                </c:pt>
                <c:pt idx="992">
                  <c:v>939.42</c:v>
                </c:pt>
                <c:pt idx="993">
                  <c:v>939.42</c:v>
                </c:pt>
                <c:pt idx="994">
                  <c:v>939.42</c:v>
                </c:pt>
                <c:pt idx="995">
                  <c:v>939.42</c:v>
                </c:pt>
                <c:pt idx="996">
                  <c:v>939.42</c:v>
                </c:pt>
                <c:pt idx="997">
                  <c:v>939.42</c:v>
                </c:pt>
                <c:pt idx="998">
                  <c:v>939.42</c:v>
                </c:pt>
                <c:pt idx="999">
                  <c:v>939.41</c:v>
                </c:pt>
                <c:pt idx="1000">
                  <c:v>939.41</c:v>
                </c:pt>
                <c:pt idx="1001">
                  <c:v>939.41</c:v>
                </c:pt>
                <c:pt idx="1002">
                  <c:v>939.47</c:v>
                </c:pt>
                <c:pt idx="1003">
                  <c:v>939.46</c:v>
                </c:pt>
                <c:pt idx="1004">
                  <c:v>939.39</c:v>
                </c:pt>
                <c:pt idx="1005">
                  <c:v>939.39</c:v>
                </c:pt>
                <c:pt idx="1006">
                  <c:v>939.46</c:v>
                </c:pt>
                <c:pt idx="1007">
                  <c:v>939.45</c:v>
                </c:pt>
                <c:pt idx="1008">
                  <c:v>939.45</c:v>
                </c:pt>
                <c:pt idx="1009">
                  <c:v>939.51</c:v>
                </c:pt>
                <c:pt idx="1010">
                  <c:v>939.51</c:v>
                </c:pt>
                <c:pt idx="1011">
                  <c:v>939.44</c:v>
                </c:pt>
                <c:pt idx="1012">
                  <c:v>939.43</c:v>
                </c:pt>
                <c:pt idx="1013">
                  <c:v>939.43</c:v>
                </c:pt>
                <c:pt idx="1014">
                  <c:v>939.43</c:v>
                </c:pt>
                <c:pt idx="1015">
                  <c:v>939.43</c:v>
                </c:pt>
                <c:pt idx="1016">
                  <c:v>939.43</c:v>
                </c:pt>
                <c:pt idx="1017">
                  <c:v>939.42</c:v>
                </c:pt>
                <c:pt idx="1018">
                  <c:v>939.35</c:v>
                </c:pt>
                <c:pt idx="1019">
                  <c:v>939.41</c:v>
                </c:pt>
                <c:pt idx="1020">
                  <c:v>939.41</c:v>
                </c:pt>
                <c:pt idx="1021">
                  <c:v>939.4</c:v>
                </c:pt>
                <c:pt idx="1022">
                  <c:v>939.4</c:v>
                </c:pt>
                <c:pt idx="1023">
                  <c:v>939.4</c:v>
                </c:pt>
                <c:pt idx="1024">
                  <c:v>939.4</c:v>
                </c:pt>
                <c:pt idx="1025">
                  <c:v>939.39</c:v>
                </c:pt>
                <c:pt idx="1026">
                  <c:v>939.39</c:v>
                </c:pt>
                <c:pt idx="1027">
                  <c:v>939.38</c:v>
                </c:pt>
                <c:pt idx="1028">
                  <c:v>939.38</c:v>
                </c:pt>
                <c:pt idx="1029">
                  <c:v>939.38</c:v>
                </c:pt>
                <c:pt idx="1030">
                  <c:v>939.37</c:v>
                </c:pt>
                <c:pt idx="1031">
                  <c:v>939.37</c:v>
                </c:pt>
                <c:pt idx="1032">
                  <c:v>939.37</c:v>
                </c:pt>
                <c:pt idx="1033">
                  <c:v>939.3</c:v>
                </c:pt>
                <c:pt idx="1034">
                  <c:v>939.29</c:v>
                </c:pt>
                <c:pt idx="1035">
                  <c:v>939.29</c:v>
                </c:pt>
                <c:pt idx="1036">
                  <c:v>939.29</c:v>
                </c:pt>
                <c:pt idx="1037">
                  <c:v>939.28</c:v>
                </c:pt>
                <c:pt idx="1038">
                  <c:v>939.28</c:v>
                </c:pt>
                <c:pt idx="1039">
                  <c:v>939.34</c:v>
                </c:pt>
                <c:pt idx="1040">
                  <c:v>939.27</c:v>
                </c:pt>
                <c:pt idx="1041">
                  <c:v>939.27</c:v>
                </c:pt>
                <c:pt idx="1042">
                  <c:v>939.27</c:v>
                </c:pt>
                <c:pt idx="1043">
                  <c:v>939.27</c:v>
                </c:pt>
                <c:pt idx="1044">
                  <c:v>939.26</c:v>
                </c:pt>
                <c:pt idx="1045">
                  <c:v>939.26</c:v>
                </c:pt>
                <c:pt idx="1046">
                  <c:v>939.26</c:v>
                </c:pt>
                <c:pt idx="1047">
                  <c:v>939.25</c:v>
                </c:pt>
                <c:pt idx="1048">
                  <c:v>939.25</c:v>
                </c:pt>
                <c:pt idx="1049">
                  <c:v>939.25</c:v>
                </c:pt>
                <c:pt idx="1050">
                  <c:v>939.25</c:v>
                </c:pt>
                <c:pt idx="1051">
                  <c:v>939.18</c:v>
                </c:pt>
                <c:pt idx="1052">
                  <c:v>939.24</c:v>
                </c:pt>
                <c:pt idx="1053">
                  <c:v>939.17</c:v>
                </c:pt>
                <c:pt idx="1054">
                  <c:v>939.17</c:v>
                </c:pt>
                <c:pt idx="1055">
                  <c:v>939.16</c:v>
                </c:pt>
                <c:pt idx="1056">
                  <c:v>939.16</c:v>
                </c:pt>
                <c:pt idx="1057">
                  <c:v>939.16</c:v>
                </c:pt>
                <c:pt idx="1058">
                  <c:v>939.16</c:v>
                </c:pt>
                <c:pt idx="1059">
                  <c:v>939.15</c:v>
                </c:pt>
                <c:pt idx="1060">
                  <c:v>939.15</c:v>
                </c:pt>
                <c:pt idx="1061">
                  <c:v>939.15</c:v>
                </c:pt>
                <c:pt idx="1062">
                  <c:v>939.08</c:v>
                </c:pt>
                <c:pt idx="1063">
                  <c:v>939.09</c:v>
                </c:pt>
                <c:pt idx="1064">
                  <c:v>939.09</c:v>
                </c:pt>
                <c:pt idx="1065">
                  <c:v>939.08</c:v>
                </c:pt>
                <c:pt idx="1066">
                  <c:v>939.01</c:v>
                </c:pt>
                <c:pt idx="1067">
                  <c:v>939.07</c:v>
                </c:pt>
                <c:pt idx="1068">
                  <c:v>939</c:v>
                </c:pt>
                <c:pt idx="1069">
                  <c:v>939.07</c:v>
                </c:pt>
                <c:pt idx="1070">
                  <c:v>939</c:v>
                </c:pt>
                <c:pt idx="1071">
                  <c:v>939</c:v>
                </c:pt>
                <c:pt idx="1072">
                  <c:v>939</c:v>
                </c:pt>
                <c:pt idx="1073">
                  <c:v>939</c:v>
                </c:pt>
                <c:pt idx="1074">
                  <c:v>938.99</c:v>
                </c:pt>
                <c:pt idx="1075">
                  <c:v>938.99</c:v>
                </c:pt>
                <c:pt idx="1076">
                  <c:v>938.93</c:v>
                </c:pt>
                <c:pt idx="1077">
                  <c:v>938.98</c:v>
                </c:pt>
                <c:pt idx="1078">
                  <c:v>938.98</c:v>
                </c:pt>
                <c:pt idx="1079">
                  <c:v>938.91</c:v>
                </c:pt>
                <c:pt idx="1080">
                  <c:v>938.91</c:v>
                </c:pt>
                <c:pt idx="1081">
                  <c:v>938.97</c:v>
                </c:pt>
                <c:pt idx="1082">
                  <c:v>938.91</c:v>
                </c:pt>
                <c:pt idx="1083">
                  <c:v>938.9</c:v>
                </c:pt>
                <c:pt idx="1084">
                  <c:v>938.84</c:v>
                </c:pt>
                <c:pt idx="1085">
                  <c:v>938.9</c:v>
                </c:pt>
                <c:pt idx="1086">
                  <c:v>938.84</c:v>
                </c:pt>
                <c:pt idx="1087">
                  <c:v>938.83</c:v>
                </c:pt>
                <c:pt idx="1088">
                  <c:v>938.76</c:v>
                </c:pt>
                <c:pt idx="1089">
                  <c:v>938.83</c:v>
                </c:pt>
                <c:pt idx="1090">
                  <c:v>938.76</c:v>
                </c:pt>
                <c:pt idx="1091">
                  <c:v>938.76</c:v>
                </c:pt>
                <c:pt idx="1092">
                  <c:v>938.75</c:v>
                </c:pt>
                <c:pt idx="1093">
                  <c:v>938.75</c:v>
                </c:pt>
                <c:pt idx="1094">
                  <c:v>938.75</c:v>
                </c:pt>
                <c:pt idx="1095">
                  <c:v>938.75</c:v>
                </c:pt>
                <c:pt idx="1096">
                  <c:v>938.74</c:v>
                </c:pt>
                <c:pt idx="1097">
                  <c:v>938.68</c:v>
                </c:pt>
                <c:pt idx="1098">
                  <c:v>938.68</c:v>
                </c:pt>
                <c:pt idx="1099">
                  <c:v>938.68</c:v>
                </c:pt>
                <c:pt idx="1100">
                  <c:v>938.67</c:v>
                </c:pt>
                <c:pt idx="1101">
                  <c:v>938.67</c:v>
                </c:pt>
                <c:pt idx="1102">
                  <c:v>938.67</c:v>
                </c:pt>
                <c:pt idx="1103">
                  <c:v>938.66</c:v>
                </c:pt>
                <c:pt idx="1104">
                  <c:v>938.66</c:v>
                </c:pt>
                <c:pt idx="1105">
                  <c:v>938.59</c:v>
                </c:pt>
                <c:pt idx="1106">
                  <c:v>938.53</c:v>
                </c:pt>
                <c:pt idx="1107">
                  <c:v>938.59</c:v>
                </c:pt>
                <c:pt idx="1108">
                  <c:v>938.52</c:v>
                </c:pt>
                <c:pt idx="1109">
                  <c:v>938.59</c:v>
                </c:pt>
                <c:pt idx="1110">
                  <c:v>938.59</c:v>
                </c:pt>
                <c:pt idx="1111">
                  <c:v>938.45</c:v>
                </c:pt>
                <c:pt idx="1112">
                  <c:v>938.45</c:v>
                </c:pt>
                <c:pt idx="1113">
                  <c:v>938.45</c:v>
                </c:pt>
                <c:pt idx="1114">
                  <c:v>938.45</c:v>
                </c:pt>
                <c:pt idx="1115">
                  <c:v>938.45</c:v>
                </c:pt>
                <c:pt idx="1116">
                  <c:v>938.45</c:v>
                </c:pt>
                <c:pt idx="1117">
                  <c:v>938.45</c:v>
                </c:pt>
                <c:pt idx="1118">
                  <c:v>938.39</c:v>
                </c:pt>
                <c:pt idx="1119">
                  <c:v>938.38</c:v>
                </c:pt>
                <c:pt idx="1120">
                  <c:v>938.31</c:v>
                </c:pt>
                <c:pt idx="1121">
                  <c:v>938.38</c:v>
                </c:pt>
                <c:pt idx="1122">
                  <c:v>938.31</c:v>
                </c:pt>
                <c:pt idx="1123">
                  <c:v>938.37</c:v>
                </c:pt>
                <c:pt idx="1124">
                  <c:v>938.3</c:v>
                </c:pt>
                <c:pt idx="1125">
                  <c:v>938.3</c:v>
                </c:pt>
                <c:pt idx="1126">
                  <c:v>938.3</c:v>
                </c:pt>
                <c:pt idx="1127">
                  <c:v>938.23</c:v>
                </c:pt>
                <c:pt idx="1128">
                  <c:v>938.23</c:v>
                </c:pt>
                <c:pt idx="1129">
                  <c:v>938.17</c:v>
                </c:pt>
                <c:pt idx="1130">
                  <c:v>938.17</c:v>
                </c:pt>
                <c:pt idx="1131">
                  <c:v>938.16</c:v>
                </c:pt>
                <c:pt idx="1132">
                  <c:v>938.1</c:v>
                </c:pt>
                <c:pt idx="1133">
                  <c:v>938.16</c:v>
                </c:pt>
                <c:pt idx="1134">
                  <c:v>938.1</c:v>
                </c:pt>
                <c:pt idx="1135">
                  <c:v>938.16</c:v>
                </c:pt>
                <c:pt idx="1136">
                  <c:v>938.1</c:v>
                </c:pt>
                <c:pt idx="1137">
                  <c:v>938.1</c:v>
                </c:pt>
                <c:pt idx="1138">
                  <c:v>938.09</c:v>
                </c:pt>
                <c:pt idx="1139">
                  <c:v>938.03</c:v>
                </c:pt>
                <c:pt idx="1140">
                  <c:v>938.03</c:v>
                </c:pt>
                <c:pt idx="1141">
                  <c:v>938.02</c:v>
                </c:pt>
                <c:pt idx="1142">
                  <c:v>938.02</c:v>
                </c:pt>
                <c:pt idx="1143">
                  <c:v>938.02</c:v>
                </c:pt>
                <c:pt idx="1144">
                  <c:v>937.95</c:v>
                </c:pt>
                <c:pt idx="1145">
                  <c:v>937.94</c:v>
                </c:pt>
                <c:pt idx="1146">
                  <c:v>937.88</c:v>
                </c:pt>
                <c:pt idx="1147">
                  <c:v>937.94</c:v>
                </c:pt>
                <c:pt idx="1148">
                  <c:v>937.88</c:v>
                </c:pt>
                <c:pt idx="1149">
                  <c:v>937.88</c:v>
                </c:pt>
                <c:pt idx="1150">
                  <c:v>937.81</c:v>
                </c:pt>
                <c:pt idx="1151">
                  <c:v>937.81</c:v>
                </c:pt>
                <c:pt idx="1152">
                  <c:v>937.81</c:v>
                </c:pt>
                <c:pt idx="1153">
                  <c:v>937.74</c:v>
                </c:pt>
                <c:pt idx="1154">
                  <c:v>937.74</c:v>
                </c:pt>
                <c:pt idx="1155">
                  <c:v>937.74</c:v>
                </c:pt>
                <c:pt idx="1156">
                  <c:v>937.67</c:v>
                </c:pt>
                <c:pt idx="1157">
                  <c:v>937.67</c:v>
                </c:pt>
                <c:pt idx="1158">
                  <c:v>937.67</c:v>
                </c:pt>
                <c:pt idx="1159">
                  <c:v>937.61</c:v>
                </c:pt>
                <c:pt idx="1160">
                  <c:v>937.61</c:v>
                </c:pt>
                <c:pt idx="1161">
                  <c:v>937.61</c:v>
                </c:pt>
                <c:pt idx="1162">
                  <c:v>937.61</c:v>
                </c:pt>
                <c:pt idx="1163">
                  <c:v>937.6</c:v>
                </c:pt>
                <c:pt idx="1164">
                  <c:v>937.6</c:v>
                </c:pt>
                <c:pt idx="1165">
                  <c:v>937.53</c:v>
                </c:pt>
                <c:pt idx="1166">
                  <c:v>937.53</c:v>
                </c:pt>
                <c:pt idx="1167">
                  <c:v>937.53</c:v>
                </c:pt>
                <c:pt idx="1168">
                  <c:v>937.47</c:v>
                </c:pt>
                <c:pt idx="1169">
                  <c:v>937.46</c:v>
                </c:pt>
                <c:pt idx="1170">
                  <c:v>937.46</c:v>
                </c:pt>
                <c:pt idx="1171">
                  <c:v>937.39</c:v>
                </c:pt>
                <c:pt idx="1172">
                  <c:v>937.39</c:v>
                </c:pt>
                <c:pt idx="1173">
                  <c:v>937.39</c:v>
                </c:pt>
                <c:pt idx="1174">
                  <c:v>937.39</c:v>
                </c:pt>
                <c:pt idx="1175">
                  <c:v>937.32</c:v>
                </c:pt>
                <c:pt idx="1176">
                  <c:v>937.32</c:v>
                </c:pt>
                <c:pt idx="1177">
                  <c:v>937.25</c:v>
                </c:pt>
                <c:pt idx="1178">
                  <c:v>937.25</c:v>
                </c:pt>
                <c:pt idx="1179">
                  <c:v>937.25</c:v>
                </c:pt>
                <c:pt idx="1180">
                  <c:v>937.18</c:v>
                </c:pt>
                <c:pt idx="1181">
                  <c:v>937.19</c:v>
                </c:pt>
                <c:pt idx="1182">
                  <c:v>937.18</c:v>
                </c:pt>
                <c:pt idx="1183">
                  <c:v>937.18</c:v>
                </c:pt>
                <c:pt idx="1184">
                  <c:v>937.11</c:v>
                </c:pt>
                <c:pt idx="1185">
                  <c:v>937.05</c:v>
                </c:pt>
                <c:pt idx="1186">
                  <c:v>937.05</c:v>
                </c:pt>
                <c:pt idx="1187">
                  <c:v>937.11</c:v>
                </c:pt>
                <c:pt idx="1188">
                  <c:v>937.11</c:v>
                </c:pt>
                <c:pt idx="1189">
                  <c:v>937.05</c:v>
                </c:pt>
                <c:pt idx="1190">
                  <c:v>937.04</c:v>
                </c:pt>
                <c:pt idx="1191">
                  <c:v>936.98</c:v>
                </c:pt>
                <c:pt idx="1192">
                  <c:v>936.98</c:v>
                </c:pt>
                <c:pt idx="1193">
                  <c:v>936.98</c:v>
                </c:pt>
                <c:pt idx="1194">
                  <c:v>936.91</c:v>
                </c:pt>
                <c:pt idx="1195">
                  <c:v>936.91</c:v>
                </c:pt>
                <c:pt idx="1196">
                  <c:v>936.84</c:v>
                </c:pt>
                <c:pt idx="1197">
                  <c:v>936.84</c:v>
                </c:pt>
                <c:pt idx="1198">
                  <c:v>936.84</c:v>
                </c:pt>
                <c:pt idx="1199">
                  <c:v>936.77</c:v>
                </c:pt>
                <c:pt idx="1200">
                  <c:v>936.84</c:v>
                </c:pt>
                <c:pt idx="1201">
                  <c:v>936.84</c:v>
                </c:pt>
                <c:pt idx="1202">
                  <c:v>936.77</c:v>
                </c:pt>
                <c:pt idx="1203">
                  <c:v>936.77</c:v>
                </c:pt>
                <c:pt idx="1204">
                  <c:v>936.7</c:v>
                </c:pt>
                <c:pt idx="1205">
                  <c:v>936.77</c:v>
                </c:pt>
                <c:pt idx="1206">
                  <c:v>936.83</c:v>
                </c:pt>
                <c:pt idx="1207">
                  <c:v>936.83</c:v>
                </c:pt>
                <c:pt idx="1208">
                  <c:v>936.76</c:v>
                </c:pt>
                <c:pt idx="1209">
                  <c:v>936.76</c:v>
                </c:pt>
                <c:pt idx="1210">
                  <c:v>936.76</c:v>
                </c:pt>
                <c:pt idx="1211">
                  <c:v>936.77</c:v>
                </c:pt>
                <c:pt idx="1212">
                  <c:v>936.77</c:v>
                </c:pt>
                <c:pt idx="1213">
                  <c:v>936.69</c:v>
                </c:pt>
                <c:pt idx="1214">
                  <c:v>936.62</c:v>
                </c:pt>
                <c:pt idx="1215">
                  <c:v>936.55</c:v>
                </c:pt>
                <c:pt idx="1216">
                  <c:v>936.49</c:v>
                </c:pt>
                <c:pt idx="1217">
                  <c:v>936.48</c:v>
                </c:pt>
                <c:pt idx="1218">
                  <c:v>936.41</c:v>
                </c:pt>
                <c:pt idx="1219">
                  <c:v>936.41</c:v>
                </c:pt>
                <c:pt idx="1220">
                  <c:v>936.34</c:v>
                </c:pt>
                <c:pt idx="1221">
                  <c:v>936.34</c:v>
                </c:pt>
                <c:pt idx="1222">
                  <c:v>936.33</c:v>
                </c:pt>
                <c:pt idx="1223">
                  <c:v>936.33</c:v>
                </c:pt>
                <c:pt idx="1224">
                  <c:v>936.26</c:v>
                </c:pt>
                <c:pt idx="1225">
                  <c:v>936.26</c:v>
                </c:pt>
                <c:pt idx="1226">
                  <c:v>936.26</c:v>
                </c:pt>
                <c:pt idx="1227">
                  <c:v>936.26</c:v>
                </c:pt>
                <c:pt idx="1228">
                  <c:v>936.2</c:v>
                </c:pt>
                <c:pt idx="1229">
                  <c:v>936.2</c:v>
                </c:pt>
                <c:pt idx="1230">
                  <c:v>936.2</c:v>
                </c:pt>
                <c:pt idx="1231">
                  <c:v>936.2</c:v>
                </c:pt>
                <c:pt idx="1232">
                  <c:v>936.13</c:v>
                </c:pt>
                <c:pt idx="1233">
                  <c:v>936.13</c:v>
                </c:pt>
                <c:pt idx="1234">
                  <c:v>936.06</c:v>
                </c:pt>
                <c:pt idx="1235">
                  <c:v>936.06</c:v>
                </c:pt>
                <c:pt idx="1236">
                  <c:v>936</c:v>
                </c:pt>
                <c:pt idx="1237">
                  <c:v>936.06</c:v>
                </c:pt>
                <c:pt idx="1238">
                  <c:v>936</c:v>
                </c:pt>
                <c:pt idx="1239">
                  <c:v>936</c:v>
                </c:pt>
                <c:pt idx="1240">
                  <c:v>935.99</c:v>
                </c:pt>
                <c:pt idx="1241">
                  <c:v>935.93</c:v>
                </c:pt>
                <c:pt idx="1242">
                  <c:v>935.93</c:v>
                </c:pt>
                <c:pt idx="1243">
                  <c:v>935.93</c:v>
                </c:pt>
                <c:pt idx="1244">
                  <c:v>935.93</c:v>
                </c:pt>
                <c:pt idx="1245">
                  <c:v>935.86</c:v>
                </c:pt>
                <c:pt idx="1246">
                  <c:v>935.86</c:v>
                </c:pt>
                <c:pt idx="1247">
                  <c:v>935.86</c:v>
                </c:pt>
                <c:pt idx="1248">
                  <c:v>935.8</c:v>
                </c:pt>
                <c:pt idx="1249">
                  <c:v>935.8</c:v>
                </c:pt>
                <c:pt idx="1250">
                  <c:v>935.8</c:v>
                </c:pt>
                <c:pt idx="1251">
                  <c:v>935.73</c:v>
                </c:pt>
                <c:pt idx="1252">
                  <c:v>935.73</c:v>
                </c:pt>
                <c:pt idx="1253">
                  <c:v>935.73</c:v>
                </c:pt>
                <c:pt idx="1254">
                  <c:v>935.66</c:v>
                </c:pt>
                <c:pt idx="1255">
                  <c:v>935.66</c:v>
                </c:pt>
                <c:pt idx="1256">
                  <c:v>935.66</c:v>
                </c:pt>
                <c:pt idx="1257">
                  <c:v>935.66</c:v>
                </c:pt>
                <c:pt idx="1258">
                  <c:v>935.66</c:v>
                </c:pt>
                <c:pt idx="1259">
                  <c:v>935.6</c:v>
                </c:pt>
                <c:pt idx="1260">
                  <c:v>935.6</c:v>
                </c:pt>
                <c:pt idx="1261">
                  <c:v>935.6</c:v>
                </c:pt>
                <c:pt idx="1262">
                  <c:v>935.6</c:v>
                </c:pt>
                <c:pt idx="1263">
                  <c:v>935.6</c:v>
                </c:pt>
                <c:pt idx="1264">
                  <c:v>935.53</c:v>
                </c:pt>
                <c:pt idx="1265">
                  <c:v>935.53</c:v>
                </c:pt>
                <c:pt idx="1266">
                  <c:v>935.46</c:v>
                </c:pt>
                <c:pt idx="1267">
                  <c:v>935.47</c:v>
                </c:pt>
                <c:pt idx="1268">
                  <c:v>935.53</c:v>
                </c:pt>
                <c:pt idx="1269">
                  <c:v>935.47</c:v>
                </c:pt>
                <c:pt idx="1270">
                  <c:v>935.47</c:v>
                </c:pt>
                <c:pt idx="1271">
                  <c:v>935.4</c:v>
                </c:pt>
                <c:pt idx="1272">
                  <c:v>935.47</c:v>
                </c:pt>
                <c:pt idx="1273">
                  <c:v>935.47</c:v>
                </c:pt>
                <c:pt idx="1274">
                  <c:v>935.47</c:v>
                </c:pt>
                <c:pt idx="1275">
                  <c:v>935.4</c:v>
                </c:pt>
                <c:pt idx="1276">
                  <c:v>935.4</c:v>
                </c:pt>
                <c:pt idx="1277">
                  <c:v>935.4</c:v>
                </c:pt>
                <c:pt idx="1278">
                  <c:v>935.4</c:v>
                </c:pt>
                <c:pt idx="1279">
                  <c:v>935.46</c:v>
                </c:pt>
                <c:pt idx="1280">
                  <c:v>935.4</c:v>
                </c:pt>
                <c:pt idx="1281">
                  <c:v>935.4</c:v>
                </c:pt>
                <c:pt idx="1282">
                  <c:v>935.4</c:v>
                </c:pt>
                <c:pt idx="1283">
                  <c:v>935.4</c:v>
                </c:pt>
                <c:pt idx="1284">
                  <c:v>935.33</c:v>
                </c:pt>
                <c:pt idx="1285">
                  <c:v>935.33</c:v>
                </c:pt>
                <c:pt idx="1286">
                  <c:v>935.33</c:v>
                </c:pt>
                <c:pt idx="1287">
                  <c:v>935.33</c:v>
                </c:pt>
                <c:pt idx="1288">
                  <c:v>935.33</c:v>
                </c:pt>
                <c:pt idx="1289">
                  <c:v>935.27</c:v>
                </c:pt>
                <c:pt idx="1290">
                  <c:v>935.27</c:v>
                </c:pt>
                <c:pt idx="1291">
                  <c:v>935.27</c:v>
                </c:pt>
                <c:pt idx="1292">
                  <c:v>935.33</c:v>
                </c:pt>
                <c:pt idx="1293">
                  <c:v>935.33</c:v>
                </c:pt>
                <c:pt idx="1294">
                  <c:v>935.27</c:v>
                </c:pt>
                <c:pt idx="1295">
                  <c:v>935.27</c:v>
                </c:pt>
                <c:pt idx="1296">
                  <c:v>935.27</c:v>
                </c:pt>
                <c:pt idx="1297">
                  <c:v>935.27</c:v>
                </c:pt>
                <c:pt idx="1298">
                  <c:v>935.27</c:v>
                </c:pt>
                <c:pt idx="1299">
                  <c:v>935.21</c:v>
                </c:pt>
                <c:pt idx="1300">
                  <c:v>935.14</c:v>
                </c:pt>
                <c:pt idx="1301">
                  <c:v>935.14</c:v>
                </c:pt>
                <c:pt idx="1302">
                  <c:v>935.14</c:v>
                </c:pt>
                <c:pt idx="1303">
                  <c:v>935.14</c:v>
                </c:pt>
                <c:pt idx="1304">
                  <c:v>935.14</c:v>
                </c:pt>
                <c:pt idx="1305">
                  <c:v>935.08</c:v>
                </c:pt>
                <c:pt idx="1306">
                  <c:v>935.07</c:v>
                </c:pt>
                <c:pt idx="1307">
                  <c:v>935.08</c:v>
                </c:pt>
                <c:pt idx="1308">
                  <c:v>935.08</c:v>
                </c:pt>
                <c:pt idx="1309">
                  <c:v>935.08</c:v>
                </c:pt>
                <c:pt idx="1310">
                  <c:v>935.08</c:v>
                </c:pt>
                <c:pt idx="1311">
                  <c:v>935.08</c:v>
                </c:pt>
                <c:pt idx="1312">
                  <c:v>935.01</c:v>
                </c:pt>
                <c:pt idx="1313">
                  <c:v>935.08</c:v>
                </c:pt>
                <c:pt idx="1314">
                  <c:v>935.01</c:v>
                </c:pt>
                <c:pt idx="1315">
                  <c:v>935.01</c:v>
                </c:pt>
                <c:pt idx="1316">
                  <c:v>935.01</c:v>
                </c:pt>
                <c:pt idx="1317">
                  <c:v>935.02</c:v>
                </c:pt>
                <c:pt idx="1318">
                  <c:v>935.01</c:v>
                </c:pt>
                <c:pt idx="1319">
                  <c:v>934.95</c:v>
                </c:pt>
                <c:pt idx="1320">
                  <c:v>934.95</c:v>
                </c:pt>
                <c:pt idx="1321">
                  <c:v>935.01</c:v>
                </c:pt>
                <c:pt idx="1322">
                  <c:v>934.95</c:v>
                </c:pt>
                <c:pt idx="1323">
                  <c:v>935.01</c:v>
                </c:pt>
                <c:pt idx="1324">
                  <c:v>935.02</c:v>
                </c:pt>
                <c:pt idx="1325">
                  <c:v>935.02</c:v>
                </c:pt>
                <c:pt idx="1326">
                  <c:v>934.95</c:v>
                </c:pt>
                <c:pt idx="1327">
                  <c:v>934.95</c:v>
                </c:pt>
                <c:pt idx="1328">
                  <c:v>934.89</c:v>
                </c:pt>
                <c:pt idx="1329">
                  <c:v>934.89</c:v>
                </c:pt>
                <c:pt idx="1330">
                  <c:v>934.89</c:v>
                </c:pt>
                <c:pt idx="1331">
                  <c:v>934.89</c:v>
                </c:pt>
                <c:pt idx="1332">
                  <c:v>934.89</c:v>
                </c:pt>
                <c:pt idx="1333">
                  <c:v>934.89</c:v>
                </c:pt>
                <c:pt idx="1334">
                  <c:v>934.89</c:v>
                </c:pt>
                <c:pt idx="1335">
                  <c:v>934.89</c:v>
                </c:pt>
                <c:pt idx="1336">
                  <c:v>934.89</c:v>
                </c:pt>
                <c:pt idx="1337">
                  <c:v>934.82</c:v>
                </c:pt>
                <c:pt idx="1338">
                  <c:v>934.89</c:v>
                </c:pt>
                <c:pt idx="1339">
                  <c:v>934.83</c:v>
                </c:pt>
                <c:pt idx="1340">
                  <c:v>934.83</c:v>
                </c:pt>
                <c:pt idx="1341">
                  <c:v>934.83</c:v>
                </c:pt>
                <c:pt idx="1342">
                  <c:v>934.83</c:v>
                </c:pt>
                <c:pt idx="1343">
                  <c:v>934.83</c:v>
                </c:pt>
                <c:pt idx="1344">
                  <c:v>934.82</c:v>
                </c:pt>
                <c:pt idx="1345">
                  <c:v>934.82</c:v>
                </c:pt>
                <c:pt idx="1346">
                  <c:v>934.82</c:v>
                </c:pt>
                <c:pt idx="1347">
                  <c:v>934.82</c:v>
                </c:pt>
                <c:pt idx="1348">
                  <c:v>934.83</c:v>
                </c:pt>
                <c:pt idx="1349">
                  <c:v>934.76</c:v>
                </c:pt>
                <c:pt idx="1350">
                  <c:v>934.83</c:v>
                </c:pt>
                <c:pt idx="1351">
                  <c:v>934.76</c:v>
                </c:pt>
                <c:pt idx="1352">
                  <c:v>934.76</c:v>
                </c:pt>
                <c:pt idx="1353">
                  <c:v>934.77</c:v>
                </c:pt>
                <c:pt idx="1354">
                  <c:v>934.77</c:v>
                </c:pt>
                <c:pt idx="1355">
                  <c:v>934.83</c:v>
                </c:pt>
                <c:pt idx="1356">
                  <c:v>934.77</c:v>
                </c:pt>
                <c:pt idx="1357">
                  <c:v>934.77</c:v>
                </c:pt>
                <c:pt idx="1358">
                  <c:v>934.77</c:v>
                </c:pt>
                <c:pt idx="1359">
                  <c:v>934.77</c:v>
                </c:pt>
                <c:pt idx="1360">
                  <c:v>934.77</c:v>
                </c:pt>
                <c:pt idx="1361">
                  <c:v>934.77</c:v>
                </c:pt>
                <c:pt idx="1362">
                  <c:v>934.71</c:v>
                </c:pt>
                <c:pt idx="1363">
                  <c:v>934.77</c:v>
                </c:pt>
                <c:pt idx="1364">
                  <c:v>934.77</c:v>
                </c:pt>
                <c:pt idx="1365">
                  <c:v>934.77</c:v>
                </c:pt>
                <c:pt idx="1366">
                  <c:v>934.71</c:v>
                </c:pt>
                <c:pt idx="1367">
                  <c:v>934.71</c:v>
                </c:pt>
                <c:pt idx="1368">
                  <c:v>934.71</c:v>
                </c:pt>
                <c:pt idx="1369">
                  <c:v>934.71</c:v>
                </c:pt>
                <c:pt idx="1370">
                  <c:v>934.71</c:v>
                </c:pt>
                <c:pt idx="1371">
                  <c:v>934.78</c:v>
                </c:pt>
                <c:pt idx="1372">
                  <c:v>934.65</c:v>
                </c:pt>
                <c:pt idx="1373">
                  <c:v>934.71</c:v>
                </c:pt>
                <c:pt idx="1374">
                  <c:v>934.71</c:v>
                </c:pt>
                <c:pt idx="1375">
                  <c:v>934.64</c:v>
                </c:pt>
                <c:pt idx="1376">
                  <c:v>934.65</c:v>
                </c:pt>
                <c:pt idx="1377">
                  <c:v>934.65</c:v>
                </c:pt>
                <c:pt idx="1378">
                  <c:v>934.65</c:v>
                </c:pt>
                <c:pt idx="1379">
                  <c:v>934.58</c:v>
                </c:pt>
                <c:pt idx="1380">
                  <c:v>934.65</c:v>
                </c:pt>
                <c:pt idx="1381">
                  <c:v>934.59</c:v>
                </c:pt>
                <c:pt idx="1382">
                  <c:v>934.59</c:v>
                </c:pt>
                <c:pt idx="1383">
                  <c:v>934.59</c:v>
                </c:pt>
                <c:pt idx="1384">
                  <c:v>934.59</c:v>
                </c:pt>
                <c:pt idx="1385">
                  <c:v>934.59</c:v>
                </c:pt>
                <c:pt idx="1386">
                  <c:v>934.6</c:v>
                </c:pt>
                <c:pt idx="1387">
                  <c:v>934.6</c:v>
                </c:pt>
                <c:pt idx="1388">
                  <c:v>934.6</c:v>
                </c:pt>
                <c:pt idx="1389">
                  <c:v>934.6</c:v>
                </c:pt>
                <c:pt idx="1390">
                  <c:v>934.54</c:v>
                </c:pt>
                <c:pt idx="1391">
                  <c:v>934.54</c:v>
                </c:pt>
                <c:pt idx="1392">
                  <c:v>934.54</c:v>
                </c:pt>
                <c:pt idx="1393">
                  <c:v>934.54</c:v>
                </c:pt>
                <c:pt idx="1394">
                  <c:v>934.47</c:v>
                </c:pt>
                <c:pt idx="1395">
                  <c:v>934.54</c:v>
                </c:pt>
                <c:pt idx="1396">
                  <c:v>934.47</c:v>
                </c:pt>
                <c:pt idx="1397">
                  <c:v>934.47</c:v>
                </c:pt>
                <c:pt idx="1398">
                  <c:v>934.41</c:v>
                </c:pt>
                <c:pt idx="1399">
                  <c:v>934.41</c:v>
                </c:pt>
                <c:pt idx="1400">
                  <c:v>934.41</c:v>
                </c:pt>
                <c:pt idx="1401">
                  <c:v>934.41</c:v>
                </c:pt>
                <c:pt idx="1402">
                  <c:v>934.41</c:v>
                </c:pt>
                <c:pt idx="1403">
                  <c:v>934.41</c:v>
                </c:pt>
                <c:pt idx="1404">
                  <c:v>934.41</c:v>
                </c:pt>
                <c:pt idx="1405">
                  <c:v>934.41</c:v>
                </c:pt>
                <c:pt idx="1406">
                  <c:v>934.41</c:v>
                </c:pt>
                <c:pt idx="1407">
                  <c:v>934.41</c:v>
                </c:pt>
                <c:pt idx="1408">
                  <c:v>934.41</c:v>
                </c:pt>
                <c:pt idx="1409">
                  <c:v>934.35</c:v>
                </c:pt>
                <c:pt idx="1410">
                  <c:v>934.42</c:v>
                </c:pt>
                <c:pt idx="1411">
                  <c:v>934.35</c:v>
                </c:pt>
                <c:pt idx="1412">
                  <c:v>934.35</c:v>
                </c:pt>
                <c:pt idx="1413">
                  <c:v>934.35</c:v>
                </c:pt>
                <c:pt idx="1414">
                  <c:v>934.35</c:v>
                </c:pt>
                <c:pt idx="1415">
                  <c:v>934.36</c:v>
                </c:pt>
                <c:pt idx="1416">
                  <c:v>934.29</c:v>
                </c:pt>
                <c:pt idx="1417">
                  <c:v>934.3</c:v>
                </c:pt>
                <c:pt idx="1418">
                  <c:v>934.3</c:v>
                </c:pt>
                <c:pt idx="1419">
                  <c:v>934.3</c:v>
                </c:pt>
                <c:pt idx="1420">
                  <c:v>934.3</c:v>
                </c:pt>
                <c:pt idx="1421">
                  <c:v>934.3</c:v>
                </c:pt>
                <c:pt idx="1422">
                  <c:v>934.24</c:v>
                </c:pt>
                <c:pt idx="1423">
                  <c:v>934.31</c:v>
                </c:pt>
                <c:pt idx="1424">
                  <c:v>934.31</c:v>
                </c:pt>
                <c:pt idx="1425">
                  <c:v>934.32</c:v>
                </c:pt>
                <c:pt idx="1426">
                  <c:v>934.32</c:v>
                </c:pt>
                <c:pt idx="1427">
                  <c:v>934.32</c:v>
                </c:pt>
                <c:pt idx="1428">
                  <c:v>934.32</c:v>
                </c:pt>
                <c:pt idx="1429">
                  <c:v>934.26</c:v>
                </c:pt>
                <c:pt idx="1430">
                  <c:v>934.32</c:v>
                </c:pt>
                <c:pt idx="1431">
                  <c:v>934.32</c:v>
                </c:pt>
                <c:pt idx="1432">
                  <c:v>934.32</c:v>
                </c:pt>
                <c:pt idx="1433">
                  <c:v>934.26</c:v>
                </c:pt>
                <c:pt idx="1434">
                  <c:v>934.33</c:v>
                </c:pt>
                <c:pt idx="1435">
                  <c:v>934.26</c:v>
                </c:pt>
                <c:pt idx="1436">
                  <c:v>934.26</c:v>
                </c:pt>
                <c:pt idx="1437">
                  <c:v>934.33</c:v>
                </c:pt>
                <c:pt idx="1438">
                  <c:v>934.27</c:v>
                </c:pt>
                <c:pt idx="1439">
                  <c:v>934.27</c:v>
                </c:pt>
                <c:pt idx="1440">
                  <c:v>934.27</c:v>
                </c:pt>
                <c:pt idx="1441">
                  <c:v>934.28</c:v>
                </c:pt>
                <c:pt idx="1442">
                  <c:v>934.28</c:v>
                </c:pt>
                <c:pt idx="1443">
                  <c:v>934.28</c:v>
                </c:pt>
                <c:pt idx="1444">
                  <c:v>934.22</c:v>
                </c:pt>
                <c:pt idx="1445">
                  <c:v>934.22</c:v>
                </c:pt>
                <c:pt idx="1446">
                  <c:v>934.22</c:v>
                </c:pt>
                <c:pt idx="1447">
                  <c:v>934.22</c:v>
                </c:pt>
                <c:pt idx="1448">
                  <c:v>934.22</c:v>
                </c:pt>
                <c:pt idx="1449">
                  <c:v>934.23</c:v>
                </c:pt>
                <c:pt idx="1450">
                  <c:v>934.23</c:v>
                </c:pt>
                <c:pt idx="1451">
                  <c:v>934.23</c:v>
                </c:pt>
                <c:pt idx="1452">
                  <c:v>934.23</c:v>
                </c:pt>
                <c:pt idx="1453">
                  <c:v>934.24</c:v>
                </c:pt>
                <c:pt idx="1454">
                  <c:v>934.31</c:v>
                </c:pt>
                <c:pt idx="1455">
                  <c:v>934.31</c:v>
                </c:pt>
                <c:pt idx="1456">
                  <c:v>934.31</c:v>
                </c:pt>
                <c:pt idx="1457">
                  <c:v>934.31</c:v>
                </c:pt>
                <c:pt idx="1458">
                  <c:v>934.31</c:v>
                </c:pt>
                <c:pt idx="1459">
                  <c:v>934.31</c:v>
                </c:pt>
                <c:pt idx="1460">
                  <c:v>934.32</c:v>
                </c:pt>
                <c:pt idx="1461">
                  <c:v>934.32</c:v>
                </c:pt>
                <c:pt idx="1462">
                  <c:v>934.32</c:v>
                </c:pt>
                <c:pt idx="1463">
                  <c:v>934.32</c:v>
                </c:pt>
                <c:pt idx="1464">
                  <c:v>934.32</c:v>
                </c:pt>
                <c:pt idx="1465">
                  <c:v>934.26</c:v>
                </c:pt>
                <c:pt idx="1466">
                  <c:v>934.26</c:v>
                </c:pt>
                <c:pt idx="1467">
                  <c:v>934.27</c:v>
                </c:pt>
                <c:pt idx="1468">
                  <c:v>934.27</c:v>
                </c:pt>
                <c:pt idx="1469">
                  <c:v>934.27</c:v>
                </c:pt>
                <c:pt idx="1470">
                  <c:v>934.27</c:v>
                </c:pt>
                <c:pt idx="1471">
                  <c:v>934.28</c:v>
                </c:pt>
                <c:pt idx="1472">
                  <c:v>934.28</c:v>
                </c:pt>
                <c:pt idx="1473">
                  <c:v>934.28</c:v>
                </c:pt>
                <c:pt idx="1474">
                  <c:v>934.28</c:v>
                </c:pt>
                <c:pt idx="1475">
                  <c:v>934.28</c:v>
                </c:pt>
                <c:pt idx="1476">
                  <c:v>934.35</c:v>
                </c:pt>
                <c:pt idx="1477">
                  <c:v>934.29</c:v>
                </c:pt>
                <c:pt idx="1478">
                  <c:v>934.29</c:v>
                </c:pt>
                <c:pt idx="1479">
                  <c:v>934.3</c:v>
                </c:pt>
                <c:pt idx="1480">
                  <c:v>934.37</c:v>
                </c:pt>
                <c:pt idx="1481">
                  <c:v>934.37</c:v>
                </c:pt>
                <c:pt idx="1482">
                  <c:v>934.3</c:v>
                </c:pt>
                <c:pt idx="1483">
                  <c:v>934.3</c:v>
                </c:pt>
                <c:pt idx="1484">
                  <c:v>934.31</c:v>
                </c:pt>
                <c:pt idx="1485">
                  <c:v>934.31</c:v>
                </c:pt>
                <c:pt idx="1486">
                  <c:v>934.32</c:v>
                </c:pt>
                <c:pt idx="1487">
                  <c:v>934.32</c:v>
                </c:pt>
                <c:pt idx="1488">
                  <c:v>934.32</c:v>
                </c:pt>
                <c:pt idx="1489">
                  <c:v>934.33</c:v>
                </c:pt>
                <c:pt idx="1490">
                  <c:v>934.33</c:v>
                </c:pt>
                <c:pt idx="1491">
                  <c:v>934.33</c:v>
                </c:pt>
                <c:pt idx="1492">
                  <c:v>934.33</c:v>
                </c:pt>
                <c:pt idx="1493">
                  <c:v>934.27</c:v>
                </c:pt>
                <c:pt idx="1494">
                  <c:v>934.34</c:v>
                </c:pt>
                <c:pt idx="1495">
                  <c:v>934.34</c:v>
                </c:pt>
                <c:pt idx="1496">
                  <c:v>934.35</c:v>
                </c:pt>
                <c:pt idx="1497">
                  <c:v>934.28</c:v>
                </c:pt>
                <c:pt idx="1498">
                  <c:v>934.35</c:v>
                </c:pt>
                <c:pt idx="1499">
                  <c:v>934.36</c:v>
                </c:pt>
                <c:pt idx="1500">
                  <c:v>934.29</c:v>
                </c:pt>
                <c:pt idx="1501">
                  <c:v>934.36</c:v>
                </c:pt>
                <c:pt idx="1502">
                  <c:v>934.36</c:v>
                </c:pt>
                <c:pt idx="1503">
                  <c:v>934.36</c:v>
                </c:pt>
                <c:pt idx="1504">
                  <c:v>934.3</c:v>
                </c:pt>
                <c:pt idx="1505">
                  <c:v>934.36</c:v>
                </c:pt>
                <c:pt idx="1506">
                  <c:v>934.37</c:v>
                </c:pt>
                <c:pt idx="1507">
                  <c:v>934.3</c:v>
                </c:pt>
                <c:pt idx="1508">
                  <c:v>934.37</c:v>
                </c:pt>
                <c:pt idx="1509">
                  <c:v>934.31</c:v>
                </c:pt>
                <c:pt idx="1510">
                  <c:v>934.38</c:v>
                </c:pt>
                <c:pt idx="1511">
                  <c:v>934.32</c:v>
                </c:pt>
                <c:pt idx="1512">
                  <c:v>934.32</c:v>
                </c:pt>
                <c:pt idx="1513">
                  <c:v>934.33</c:v>
                </c:pt>
                <c:pt idx="1514">
                  <c:v>934.4</c:v>
                </c:pt>
                <c:pt idx="1515">
                  <c:v>934.34</c:v>
                </c:pt>
                <c:pt idx="1516">
                  <c:v>934.41</c:v>
                </c:pt>
                <c:pt idx="1517">
                  <c:v>934.34</c:v>
                </c:pt>
                <c:pt idx="1518">
                  <c:v>934.41</c:v>
                </c:pt>
                <c:pt idx="1519">
                  <c:v>934.35</c:v>
                </c:pt>
                <c:pt idx="1520">
                  <c:v>934.35</c:v>
                </c:pt>
                <c:pt idx="1521">
                  <c:v>934.35</c:v>
                </c:pt>
                <c:pt idx="1522">
                  <c:v>934.36</c:v>
                </c:pt>
                <c:pt idx="1523">
                  <c:v>934.29</c:v>
                </c:pt>
                <c:pt idx="1524">
                  <c:v>934.36</c:v>
                </c:pt>
                <c:pt idx="1525">
                  <c:v>934.3</c:v>
                </c:pt>
                <c:pt idx="1526">
                  <c:v>934.31</c:v>
                </c:pt>
                <c:pt idx="1527">
                  <c:v>934.31</c:v>
                </c:pt>
                <c:pt idx="1528">
                  <c:v>934.31</c:v>
                </c:pt>
                <c:pt idx="1529">
                  <c:v>934.31</c:v>
                </c:pt>
                <c:pt idx="1530">
                  <c:v>934.31</c:v>
                </c:pt>
                <c:pt idx="1531">
                  <c:v>934.25</c:v>
                </c:pt>
                <c:pt idx="1532">
                  <c:v>934.32</c:v>
                </c:pt>
                <c:pt idx="1533">
                  <c:v>934.26</c:v>
                </c:pt>
                <c:pt idx="1534">
                  <c:v>934.32</c:v>
                </c:pt>
                <c:pt idx="1535">
                  <c:v>934.26</c:v>
                </c:pt>
                <c:pt idx="1536">
                  <c:v>934.33</c:v>
                </c:pt>
                <c:pt idx="1537">
                  <c:v>934.26</c:v>
                </c:pt>
                <c:pt idx="1538">
                  <c:v>934.27</c:v>
                </c:pt>
                <c:pt idx="1539">
                  <c:v>934.27</c:v>
                </c:pt>
                <c:pt idx="1540">
                  <c:v>934.34</c:v>
                </c:pt>
                <c:pt idx="1541">
                  <c:v>934.34</c:v>
                </c:pt>
                <c:pt idx="1542">
                  <c:v>934.34</c:v>
                </c:pt>
                <c:pt idx="1543">
                  <c:v>934.34</c:v>
                </c:pt>
                <c:pt idx="1544">
                  <c:v>934.34</c:v>
                </c:pt>
                <c:pt idx="1545">
                  <c:v>934.34</c:v>
                </c:pt>
                <c:pt idx="1546">
                  <c:v>934.34</c:v>
                </c:pt>
                <c:pt idx="1547">
                  <c:v>934.34</c:v>
                </c:pt>
                <c:pt idx="1548">
                  <c:v>934.34</c:v>
                </c:pt>
                <c:pt idx="1549">
                  <c:v>934.34</c:v>
                </c:pt>
                <c:pt idx="1550">
                  <c:v>934.34</c:v>
                </c:pt>
                <c:pt idx="1551">
                  <c:v>934.34</c:v>
                </c:pt>
                <c:pt idx="1552">
                  <c:v>934.35</c:v>
                </c:pt>
                <c:pt idx="1553">
                  <c:v>934.35</c:v>
                </c:pt>
                <c:pt idx="1554">
                  <c:v>934.35</c:v>
                </c:pt>
                <c:pt idx="1555">
                  <c:v>934.35</c:v>
                </c:pt>
                <c:pt idx="1556">
                  <c:v>934.35</c:v>
                </c:pt>
                <c:pt idx="1557">
                  <c:v>934.35</c:v>
                </c:pt>
                <c:pt idx="1558">
                  <c:v>934.36</c:v>
                </c:pt>
                <c:pt idx="1559">
                  <c:v>934.36</c:v>
                </c:pt>
                <c:pt idx="1560">
                  <c:v>934.43</c:v>
                </c:pt>
                <c:pt idx="1561">
                  <c:v>934.43</c:v>
                </c:pt>
                <c:pt idx="1562">
                  <c:v>934.43</c:v>
                </c:pt>
                <c:pt idx="1563">
                  <c:v>934.43</c:v>
                </c:pt>
                <c:pt idx="1564">
                  <c:v>934.5</c:v>
                </c:pt>
                <c:pt idx="1565">
                  <c:v>934.5</c:v>
                </c:pt>
                <c:pt idx="1566">
                  <c:v>934.56</c:v>
                </c:pt>
                <c:pt idx="1567">
                  <c:v>934.5</c:v>
                </c:pt>
                <c:pt idx="1568">
                  <c:v>934.5</c:v>
                </c:pt>
                <c:pt idx="1569">
                  <c:v>934.5</c:v>
                </c:pt>
                <c:pt idx="1570">
                  <c:v>934.43</c:v>
                </c:pt>
                <c:pt idx="1571">
                  <c:v>934.5</c:v>
                </c:pt>
                <c:pt idx="1572">
                  <c:v>934.5</c:v>
                </c:pt>
                <c:pt idx="1573">
                  <c:v>934.5</c:v>
                </c:pt>
                <c:pt idx="1574">
                  <c:v>934.5</c:v>
                </c:pt>
                <c:pt idx="1575">
                  <c:v>934.5</c:v>
                </c:pt>
                <c:pt idx="1576">
                  <c:v>934.5</c:v>
                </c:pt>
                <c:pt idx="1577">
                  <c:v>934.5</c:v>
                </c:pt>
                <c:pt idx="1578">
                  <c:v>934.57</c:v>
                </c:pt>
                <c:pt idx="1579">
                  <c:v>934.5</c:v>
                </c:pt>
                <c:pt idx="1580">
                  <c:v>934.5</c:v>
                </c:pt>
                <c:pt idx="1581">
                  <c:v>934.5</c:v>
                </c:pt>
                <c:pt idx="1582">
                  <c:v>934.5</c:v>
                </c:pt>
                <c:pt idx="1583">
                  <c:v>934.5</c:v>
                </c:pt>
                <c:pt idx="1584">
                  <c:v>934.5</c:v>
                </c:pt>
                <c:pt idx="1585">
                  <c:v>934.5</c:v>
                </c:pt>
                <c:pt idx="1586">
                  <c:v>934.5</c:v>
                </c:pt>
                <c:pt idx="1587">
                  <c:v>934.5</c:v>
                </c:pt>
                <c:pt idx="1588">
                  <c:v>934.51</c:v>
                </c:pt>
                <c:pt idx="1589">
                  <c:v>934.51</c:v>
                </c:pt>
                <c:pt idx="1590">
                  <c:v>934.51</c:v>
                </c:pt>
                <c:pt idx="1591">
                  <c:v>934.45</c:v>
                </c:pt>
                <c:pt idx="1592">
                  <c:v>934.51</c:v>
                </c:pt>
                <c:pt idx="1593">
                  <c:v>934.52</c:v>
                </c:pt>
                <c:pt idx="1594">
                  <c:v>934.45</c:v>
                </c:pt>
                <c:pt idx="1595">
                  <c:v>934.45</c:v>
                </c:pt>
                <c:pt idx="1596">
                  <c:v>934.45</c:v>
                </c:pt>
                <c:pt idx="1597">
                  <c:v>934.46</c:v>
                </c:pt>
                <c:pt idx="1598">
                  <c:v>934.46</c:v>
                </c:pt>
                <c:pt idx="1599">
                  <c:v>934.46</c:v>
                </c:pt>
                <c:pt idx="1600">
                  <c:v>934.39</c:v>
                </c:pt>
                <c:pt idx="1601">
                  <c:v>934.46</c:v>
                </c:pt>
                <c:pt idx="1602">
                  <c:v>934.39</c:v>
                </c:pt>
                <c:pt idx="1603">
                  <c:v>934.46</c:v>
                </c:pt>
                <c:pt idx="1604">
                  <c:v>934.46</c:v>
                </c:pt>
                <c:pt idx="1605">
                  <c:v>934.39</c:v>
                </c:pt>
                <c:pt idx="1606">
                  <c:v>934.46</c:v>
                </c:pt>
                <c:pt idx="1607">
                  <c:v>934.46</c:v>
                </c:pt>
                <c:pt idx="1608">
                  <c:v>934.4</c:v>
                </c:pt>
                <c:pt idx="1609">
                  <c:v>934.46</c:v>
                </c:pt>
                <c:pt idx="1610">
                  <c:v>934.4</c:v>
                </c:pt>
                <c:pt idx="1611">
                  <c:v>934.4</c:v>
                </c:pt>
                <c:pt idx="1612">
                  <c:v>934.4</c:v>
                </c:pt>
                <c:pt idx="1613">
                  <c:v>934.46</c:v>
                </c:pt>
                <c:pt idx="1614">
                  <c:v>934.4</c:v>
                </c:pt>
                <c:pt idx="1615">
                  <c:v>934.4</c:v>
                </c:pt>
                <c:pt idx="1616">
                  <c:v>934.4</c:v>
                </c:pt>
                <c:pt idx="1617">
                  <c:v>934.4</c:v>
                </c:pt>
                <c:pt idx="1618">
                  <c:v>934.4</c:v>
                </c:pt>
                <c:pt idx="1619">
                  <c:v>934.33</c:v>
                </c:pt>
                <c:pt idx="1620">
                  <c:v>934.33</c:v>
                </c:pt>
                <c:pt idx="1621">
                  <c:v>934.33</c:v>
                </c:pt>
                <c:pt idx="1622">
                  <c:v>934.33</c:v>
                </c:pt>
                <c:pt idx="1623">
                  <c:v>934.4</c:v>
                </c:pt>
                <c:pt idx="1624">
                  <c:v>934.33</c:v>
                </c:pt>
                <c:pt idx="1625">
                  <c:v>934.33</c:v>
                </c:pt>
                <c:pt idx="1626">
                  <c:v>934.4</c:v>
                </c:pt>
                <c:pt idx="1627">
                  <c:v>934.4</c:v>
                </c:pt>
                <c:pt idx="1628">
                  <c:v>934.33</c:v>
                </c:pt>
                <c:pt idx="1629">
                  <c:v>934.4</c:v>
                </c:pt>
                <c:pt idx="1630">
                  <c:v>934.4</c:v>
                </c:pt>
                <c:pt idx="1631">
                  <c:v>934.4</c:v>
                </c:pt>
                <c:pt idx="1632">
                  <c:v>934.4</c:v>
                </c:pt>
                <c:pt idx="1633">
                  <c:v>934.4</c:v>
                </c:pt>
                <c:pt idx="1634">
                  <c:v>934.4</c:v>
                </c:pt>
                <c:pt idx="1635">
                  <c:v>934.4</c:v>
                </c:pt>
                <c:pt idx="1636">
                  <c:v>934.41</c:v>
                </c:pt>
                <c:pt idx="1637">
                  <c:v>934.41</c:v>
                </c:pt>
                <c:pt idx="1638">
                  <c:v>934.41</c:v>
                </c:pt>
                <c:pt idx="1639">
                  <c:v>934.41</c:v>
                </c:pt>
                <c:pt idx="1640">
                  <c:v>934.47</c:v>
                </c:pt>
                <c:pt idx="1641">
                  <c:v>934.41</c:v>
                </c:pt>
                <c:pt idx="1642">
                  <c:v>934.42</c:v>
                </c:pt>
                <c:pt idx="1643">
                  <c:v>934.42</c:v>
                </c:pt>
                <c:pt idx="1644">
                  <c:v>934.42</c:v>
                </c:pt>
                <c:pt idx="1645">
                  <c:v>934.49</c:v>
                </c:pt>
                <c:pt idx="1646">
                  <c:v>934.42</c:v>
                </c:pt>
                <c:pt idx="1647">
                  <c:v>934.42</c:v>
                </c:pt>
                <c:pt idx="1648">
                  <c:v>934.42</c:v>
                </c:pt>
                <c:pt idx="1649">
                  <c:v>934.42</c:v>
                </c:pt>
                <c:pt idx="1650">
                  <c:v>934.49</c:v>
                </c:pt>
                <c:pt idx="1651">
                  <c:v>934.42</c:v>
                </c:pt>
                <c:pt idx="1652">
                  <c:v>934.42</c:v>
                </c:pt>
                <c:pt idx="1653">
                  <c:v>934.42</c:v>
                </c:pt>
                <c:pt idx="1654">
                  <c:v>934.42</c:v>
                </c:pt>
                <c:pt idx="1655">
                  <c:v>934.42</c:v>
                </c:pt>
                <c:pt idx="1656">
                  <c:v>934.42</c:v>
                </c:pt>
                <c:pt idx="1657">
                  <c:v>934.42</c:v>
                </c:pt>
                <c:pt idx="1658">
                  <c:v>934.49</c:v>
                </c:pt>
                <c:pt idx="1659">
                  <c:v>934.49</c:v>
                </c:pt>
                <c:pt idx="1660">
                  <c:v>934.49</c:v>
                </c:pt>
                <c:pt idx="1661">
                  <c:v>934.49</c:v>
                </c:pt>
                <c:pt idx="1662">
                  <c:v>934.42</c:v>
                </c:pt>
                <c:pt idx="1663">
                  <c:v>934.49</c:v>
                </c:pt>
                <c:pt idx="1664">
                  <c:v>934.49</c:v>
                </c:pt>
                <c:pt idx="1665">
                  <c:v>934.49</c:v>
                </c:pt>
                <c:pt idx="1666">
                  <c:v>934.49</c:v>
                </c:pt>
                <c:pt idx="1667">
                  <c:v>934.49</c:v>
                </c:pt>
                <c:pt idx="1668">
                  <c:v>934.49</c:v>
                </c:pt>
                <c:pt idx="1669">
                  <c:v>934.49</c:v>
                </c:pt>
                <c:pt idx="1670">
                  <c:v>934.43</c:v>
                </c:pt>
                <c:pt idx="1671">
                  <c:v>934.43</c:v>
                </c:pt>
                <c:pt idx="1672">
                  <c:v>934.5</c:v>
                </c:pt>
                <c:pt idx="1673">
                  <c:v>934.49</c:v>
                </c:pt>
                <c:pt idx="1674">
                  <c:v>934.5</c:v>
                </c:pt>
                <c:pt idx="1675">
                  <c:v>934.5</c:v>
                </c:pt>
                <c:pt idx="1676">
                  <c:v>934.51</c:v>
                </c:pt>
                <c:pt idx="1677">
                  <c:v>934.51</c:v>
                </c:pt>
                <c:pt idx="1678">
                  <c:v>934.44</c:v>
                </c:pt>
                <c:pt idx="1679">
                  <c:v>934.51</c:v>
                </c:pt>
                <c:pt idx="1680">
                  <c:v>934.51</c:v>
                </c:pt>
                <c:pt idx="1681">
                  <c:v>934.51</c:v>
                </c:pt>
                <c:pt idx="1682">
                  <c:v>934.51</c:v>
                </c:pt>
                <c:pt idx="1683">
                  <c:v>934.51</c:v>
                </c:pt>
                <c:pt idx="1684">
                  <c:v>934.51</c:v>
                </c:pt>
                <c:pt idx="1685">
                  <c:v>934.51</c:v>
                </c:pt>
                <c:pt idx="1686">
                  <c:v>934.51</c:v>
                </c:pt>
                <c:pt idx="1687">
                  <c:v>934.51</c:v>
                </c:pt>
                <c:pt idx="1688">
                  <c:v>934.51</c:v>
                </c:pt>
                <c:pt idx="1689">
                  <c:v>934.51</c:v>
                </c:pt>
                <c:pt idx="1690">
                  <c:v>934.51</c:v>
                </c:pt>
                <c:pt idx="1691">
                  <c:v>934.51</c:v>
                </c:pt>
                <c:pt idx="1692">
                  <c:v>934.51</c:v>
                </c:pt>
                <c:pt idx="1693">
                  <c:v>934.51</c:v>
                </c:pt>
                <c:pt idx="1694">
                  <c:v>934.51</c:v>
                </c:pt>
                <c:pt idx="1695">
                  <c:v>934.51</c:v>
                </c:pt>
                <c:pt idx="1696">
                  <c:v>934.51</c:v>
                </c:pt>
                <c:pt idx="1697">
                  <c:v>934.51</c:v>
                </c:pt>
                <c:pt idx="1698">
                  <c:v>934.51</c:v>
                </c:pt>
                <c:pt idx="1699">
                  <c:v>934.45</c:v>
                </c:pt>
                <c:pt idx="1700">
                  <c:v>934.51</c:v>
                </c:pt>
                <c:pt idx="1701">
                  <c:v>934.51</c:v>
                </c:pt>
                <c:pt idx="1702">
                  <c:v>934.52</c:v>
                </c:pt>
                <c:pt idx="1703">
                  <c:v>934.52</c:v>
                </c:pt>
                <c:pt idx="1704">
                  <c:v>934.45</c:v>
                </c:pt>
                <c:pt idx="1705">
                  <c:v>934.52</c:v>
                </c:pt>
                <c:pt idx="1706">
                  <c:v>934.52</c:v>
                </c:pt>
                <c:pt idx="1707">
                  <c:v>934.45</c:v>
                </c:pt>
                <c:pt idx="1708">
                  <c:v>934.45</c:v>
                </c:pt>
                <c:pt idx="1709">
                  <c:v>934.45</c:v>
                </c:pt>
                <c:pt idx="1710">
                  <c:v>934.45</c:v>
                </c:pt>
                <c:pt idx="1711">
                  <c:v>934.38</c:v>
                </c:pt>
                <c:pt idx="1712">
                  <c:v>934.38</c:v>
                </c:pt>
                <c:pt idx="1713">
                  <c:v>934.45</c:v>
                </c:pt>
                <c:pt idx="1714">
                  <c:v>934.45</c:v>
                </c:pt>
                <c:pt idx="1715">
                  <c:v>934.39</c:v>
                </c:pt>
                <c:pt idx="1716">
                  <c:v>934.39</c:v>
                </c:pt>
                <c:pt idx="1717">
                  <c:v>934.38</c:v>
                </c:pt>
                <c:pt idx="1718">
                  <c:v>934.38</c:v>
                </c:pt>
                <c:pt idx="1719">
                  <c:v>934.38</c:v>
                </c:pt>
                <c:pt idx="1720">
                  <c:v>934.45</c:v>
                </c:pt>
                <c:pt idx="1721">
                  <c:v>934.38</c:v>
                </c:pt>
                <c:pt idx="1722">
                  <c:v>934.45</c:v>
                </c:pt>
                <c:pt idx="1723">
                  <c:v>934.45</c:v>
                </c:pt>
                <c:pt idx="1724">
                  <c:v>934.39</c:v>
                </c:pt>
                <c:pt idx="1725">
                  <c:v>934.39</c:v>
                </c:pt>
                <c:pt idx="1726">
                  <c:v>934.45</c:v>
                </c:pt>
                <c:pt idx="1727">
                  <c:v>934.39</c:v>
                </c:pt>
                <c:pt idx="1728">
                  <c:v>934.39</c:v>
                </c:pt>
                <c:pt idx="1729">
                  <c:v>934.39</c:v>
                </c:pt>
                <c:pt idx="1730">
                  <c:v>934.39</c:v>
                </c:pt>
                <c:pt idx="1731">
                  <c:v>934.39</c:v>
                </c:pt>
                <c:pt idx="1732">
                  <c:v>934.45</c:v>
                </c:pt>
                <c:pt idx="1733">
                  <c:v>934.45</c:v>
                </c:pt>
                <c:pt idx="1734">
                  <c:v>934.45</c:v>
                </c:pt>
                <c:pt idx="1735">
                  <c:v>934.45</c:v>
                </c:pt>
                <c:pt idx="1736">
                  <c:v>934.45</c:v>
                </c:pt>
                <c:pt idx="1737">
                  <c:v>934.45</c:v>
                </c:pt>
                <c:pt idx="1738">
                  <c:v>934.45</c:v>
                </c:pt>
                <c:pt idx="1739">
                  <c:v>934.45</c:v>
                </c:pt>
                <c:pt idx="1740">
                  <c:v>934.45</c:v>
                </c:pt>
                <c:pt idx="1741">
                  <c:v>934.45</c:v>
                </c:pt>
                <c:pt idx="1742">
                  <c:v>934.45</c:v>
                </c:pt>
                <c:pt idx="1743">
                  <c:v>934.39</c:v>
                </c:pt>
                <c:pt idx="1744">
                  <c:v>934.45</c:v>
                </c:pt>
                <c:pt idx="1745">
                  <c:v>934.45</c:v>
                </c:pt>
                <c:pt idx="1746">
                  <c:v>934.45</c:v>
                </c:pt>
                <c:pt idx="1747">
                  <c:v>934.45</c:v>
                </c:pt>
                <c:pt idx="1748">
                  <c:v>934.45</c:v>
                </c:pt>
                <c:pt idx="1749">
                  <c:v>934.45</c:v>
                </c:pt>
                <c:pt idx="1750">
                  <c:v>934.45</c:v>
                </c:pt>
                <c:pt idx="1751">
                  <c:v>934.45</c:v>
                </c:pt>
                <c:pt idx="1752">
                  <c:v>934.45</c:v>
                </c:pt>
                <c:pt idx="1753">
                  <c:v>934.45</c:v>
                </c:pt>
                <c:pt idx="1754">
                  <c:v>934.45</c:v>
                </c:pt>
                <c:pt idx="1755">
                  <c:v>934.52</c:v>
                </c:pt>
                <c:pt idx="1756">
                  <c:v>934.52</c:v>
                </c:pt>
                <c:pt idx="1757">
                  <c:v>934.52</c:v>
                </c:pt>
                <c:pt idx="1758">
                  <c:v>934.52</c:v>
                </c:pt>
                <c:pt idx="1759">
                  <c:v>934.52</c:v>
                </c:pt>
                <c:pt idx="1760">
                  <c:v>934.53</c:v>
                </c:pt>
                <c:pt idx="1761">
                  <c:v>934.53</c:v>
                </c:pt>
                <c:pt idx="1762">
                  <c:v>934.53</c:v>
                </c:pt>
                <c:pt idx="1763">
                  <c:v>934.54</c:v>
                </c:pt>
                <c:pt idx="1764">
                  <c:v>934.54</c:v>
                </c:pt>
                <c:pt idx="1765">
                  <c:v>934.54</c:v>
                </c:pt>
                <c:pt idx="1766">
                  <c:v>934.54</c:v>
                </c:pt>
                <c:pt idx="1767">
                  <c:v>934.54</c:v>
                </c:pt>
                <c:pt idx="1768">
                  <c:v>934.61</c:v>
                </c:pt>
                <c:pt idx="1769">
                  <c:v>934.54</c:v>
                </c:pt>
                <c:pt idx="1770">
                  <c:v>934.54</c:v>
                </c:pt>
                <c:pt idx="1771">
                  <c:v>934.54</c:v>
                </c:pt>
                <c:pt idx="1772">
                  <c:v>934.61</c:v>
                </c:pt>
                <c:pt idx="1773">
                  <c:v>934.61</c:v>
                </c:pt>
                <c:pt idx="1774">
                  <c:v>934.54</c:v>
                </c:pt>
                <c:pt idx="1775">
                  <c:v>934.61</c:v>
                </c:pt>
                <c:pt idx="1776">
                  <c:v>934.61</c:v>
                </c:pt>
                <c:pt idx="1777">
                  <c:v>934.61</c:v>
                </c:pt>
                <c:pt idx="1778">
                  <c:v>934.62</c:v>
                </c:pt>
                <c:pt idx="1779">
                  <c:v>934.62</c:v>
                </c:pt>
                <c:pt idx="1780">
                  <c:v>934.63</c:v>
                </c:pt>
                <c:pt idx="1781">
                  <c:v>934.63</c:v>
                </c:pt>
                <c:pt idx="1782">
                  <c:v>934.63</c:v>
                </c:pt>
                <c:pt idx="1783">
                  <c:v>934.57</c:v>
                </c:pt>
                <c:pt idx="1784">
                  <c:v>934.63</c:v>
                </c:pt>
                <c:pt idx="1785">
                  <c:v>934.57</c:v>
                </c:pt>
                <c:pt idx="1786">
                  <c:v>934.64</c:v>
                </c:pt>
                <c:pt idx="1787">
                  <c:v>934.57</c:v>
                </c:pt>
                <c:pt idx="1788">
                  <c:v>934.64</c:v>
                </c:pt>
                <c:pt idx="1789">
                  <c:v>934.64</c:v>
                </c:pt>
                <c:pt idx="1790">
                  <c:v>934.64</c:v>
                </c:pt>
                <c:pt idx="1791">
                  <c:v>934.64</c:v>
                </c:pt>
                <c:pt idx="1792">
                  <c:v>934.64</c:v>
                </c:pt>
                <c:pt idx="1793">
                  <c:v>934.7</c:v>
                </c:pt>
                <c:pt idx="1794">
                  <c:v>934.64</c:v>
                </c:pt>
                <c:pt idx="1795">
                  <c:v>934.64</c:v>
                </c:pt>
                <c:pt idx="1796">
                  <c:v>934.7</c:v>
                </c:pt>
                <c:pt idx="1797">
                  <c:v>934.64</c:v>
                </c:pt>
                <c:pt idx="1798">
                  <c:v>934.64</c:v>
                </c:pt>
                <c:pt idx="1799">
                  <c:v>934.71</c:v>
                </c:pt>
                <c:pt idx="1800">
                  <c:v>934.64</c:v>
                </c:pt>
                <c:pt idx="1801">
                  <c:v>934.64</c:v>
                </c:pt>
                <c:pt idx="1802">
                  <c:v>934.64</c:v>
                </c:pt>
                <c:pt idx="1803">
                  <c:v>934.64</c:v>
                </c:pt>
                <c:pt idx="1804">
                  <c:v>934.65</c:v>
                </c:pt>
                <c:pt idx="1805">
                  <c:v>934.58</c:v>
                </c:pt>
                <c:pt idx="1806">
                  <c:v>934.58</c:v>
                </c:pt>
                <c:pt idx="1807">
                  <c:v>934.65</c:v>
                </c:pt>
                <c:pt idx="1808">
                  <c:v>934.64</c:v>
                </c:pt>
                <c:pt idx="1809">
                  <c:v>934.58</c:v>
                </c:pt>
                <c:pt idx="1810">
                  <c:v>934.58</c:v>
                </c:pt>
                <c:pt idx="1811">
                  <c:v>934.58</c:v>
                </c:pt>
                <c:pt idx="1812">
                  <c:v>934.58</c:v>
                </c:pt>
                <c:pt idx="1813">
                  <c:v>934.59</c:v>
                </c:pt>
                <c:pt idx="1814">
                  <c:v>934.59</c:v>
                </c:pt>
                <c:pt idx="1815">
                  <c:v>934.58</c:v>
                </c:pt>
                <c:pt idx="1816">
                  <c:v>934.58</c:v>
                </c:pt>
                <c:pt idx="1817">
                  <c:v>934.52</c:v>
                </c:pt>
                <c:pt idx="1818">
                  <c:v>934.58</c:v>
                </c:pt>
                <c:pt idx="1819">
                  <c:v>934.58</c:v>
                </c:pt>
                <c:pt idx="1820">
                  <c:v>934.58</c:v>
                </c:pt>
                <c:pt idx="1821">
                  <c:v>934.58</c:v>
                </c:pt>
                <c:pt idx="1822">
                  <c:v>934.58</c:v>
                </c:pt>
                <c:pt idx="1823">
                  <c:v>934.58</c:v>
                </c:pt>
                <c:pt idx="1824">
                  <c:v>934.51</c:v>
                </c:pt>
                <c:pt idx="1825">
                  <c:v>934.58</c:v>
                </c:pt>
                <c:pt idx="1826">
                  <c:v>934.58</c:v>
                </c:pt>
                <c:pt idx="1827">
                  <c:v>934.58</c:v>
                </c:pt>
                <c:pt idx="1828">
                  <c:v>934.52</c:v>
                </c:pt>
                <c:pt idx="1829">
                  <c:v>934.52</c:v>
                </c:pt>
                <c:pt idx="1830">
                  <c:v>934.52</c:v>
                </c:pt>
                <c:pt idx="1831">
                  <c:v>934.58</c:v>
                </c:pt>
                <c:pt idx="1832">
                  <c:v>934.52</c:v>
                </c:pt>
                <c:pt idx="1833">
                  <c:v>934.58</c:v>
                </c:pt>
                <c:pt idx="1834">
                  <c:v>934.52</c:v>
                </c:pt>
                <c:pt idx="1835">
                  <c:v>934.58</c:v>
                </c:pt>
                <c:pt idx="1836">
                  <c:v>934.51</c:v>
                </c:pt>
                <c:pt idx="1837">
                  <c:v>934.52</c:v>
                </c:pt>
                <c:pt idx="1838">
                  <c:v>934.58</c:v>
                </c:pt>
                <c:pt idx="1839">
                  <c:v>934.59</c:v>
                </c:pt>
                <c:pt idx="1840">
                  <c:v>934.58</c:v>
                </c:pt>
                <c:pt idx="1841">
                  <c:v>934.58</c:v>
                </c:pt>
                <c:pt idx="1842">
                  <c:v>934.58</c:v>
                </c:pt>
                <c:pt idx="1843">
                  <c:v>934.58</c:v>
                </c:pt>
                <c:pt idx="1844">
                  <c:v>934.58</c:v>
                </c:pt>
                <c:pt idx="1845">
                  <c:v>934.58</c:v>
                </c:pt>
                <c:pt idx="1846">
                  <c:v>934.58</c:v>
                </c:pt>
                <c:pt idx="1847">
                  <c:v>934.52</c:v>
                </c:pt>
                <c:pt idx="1848">
                  <c:v>934.52</c:v>
                </c:pt>
                <c:pt idx="1849">
                  <c:v>934.52</c:v>
                </c:pt>
                <c:pt idx="1850">
                  <c:v>934.52</c:v>
                </c:pt>
                <c:pt idx="1851">
                  <c:v>934.52</c:v>
                </c:pt>
                <c:pt idx="1852">
                  <c:v>934.52</c:v>
                </c:pt>
                <c:pt idx="1853">
                  <c:v>934.46</c:v>
                </c:pt>
                <c:pt idx="1854">
                  <c:v>934.52</c:v>
                </c:pt>
                <c:pt idx="1855">
                  <c:v>934.46</c:v>
                </c:pt>
                <c:pt idx="1856">
                  <c:v>934.52</c:v>
                </c:pt>
                <c:pt idx="1857">
                  <c:v>934.52</c:v>
                </c:pt>
                <c:pt idx="1858">
                  <c:v>934.52</c:v>
                </c:pt>
                <c:pt idx="1859">
                  <c:v>934.52</c:v>
                </c:pt>
                <c:pt idx="1860">
                  <c:v>934.52</c:v>
                </c:pt>
                <c:pt idx="1861">
                  <c:v>934.53</c:v>
                </c:pt>
                <c:pt idx="1862">
                  <c:v>934.53</c:v>
                </c:pt>
                <c:pt idx="1863">
                  <c:v>934.59</c:v>
                </c:pt>
                <c:pt idx="1864">
                  <c:v>934.46</c:v>
                </c:pt>
                <c:pt idx="1865">
                  <c:v>934.52</c:v>
                </c:pt>
                <c:pt idx="1866">
                  <c:v>934.53</c:v>
                </c:pt>
                <c:pt idx="1867">
                  <c:v>934.52</c:v>
                </c:pt>
                <c:pt idx="1868">
                  <c:v>934.53</c:v>
                </c:pt>
                <c:pt idx="1869">
                  <c:v>934.53</c:v>
                </c:pt>
                <c:pt idx="1870">
                  <c:v>934.53</c:v>
                </c:pt>
                <c:pt idx="1871">
                  <c:v>934.52</c:v>
                </c:pt>
                <c:pt idx="1872">
                  <c:v>934.46</c:v>
                </c:pt>
                <c:pt idx="1873">
                  <c:v>934.46</c:v>
                </c:pt>
                <c:pt idx="1874">
                  <c:v>934.46</c:v>
                </c:pt>
                <c:pt idx="1875">
                  <c:v>934.53</c:v>
                </c:pt>
                <c:pt idx="1876">
                  <c:v>934.46</c:v>
                </c:pt>
                <c:pt idx="1877">
                  <c:v>934.46</c:v>
                </c:pt>
                <c:pt idx="1878">
                  <c:v>934.46</c:v>
                </c:pt>
                <c:pt idx="1879">
                  <c:v>934.46</c:v>
                </c:pt>
                <c:pt idx="1880">
                  <c:v>934.4</c:v>
                </c:pt>
                <c:pt idx="1881">
                  <c:v>934.47</c:v>
                </c:pt>
                <c:pt idx="1882">
                  <c:v>934.4</c:v>
                </c:pt>
                <c:pt idx="1883">
                  <c:v>934.4</c:v>
                </c:pt>
                <c:pt idx="1884">
                  <c:v>934.4</c:v>
                </c:pt>
                <c:pt idx="1885">
                  <c:v>934.33</c:v>
                </c:pt>
                <c:pt idx="1886">
                  <c:v>934.34</c:v>
                </c:pt>
                <c:pt idx="1887">
                  <c:v>934.34</c:v>
                </c:pt>
                <c:pt idx="1888">
                  <c:v>934.34</c:v>
                </c:pt>
                <c:pt idx="1889">
                  <c:v>934.34</c:v>
                </c:pt>
                <c:pt idx="1890">
                  <c:v>934.34</c:v>
                </c:pt>
                <c:pt idx="1891">
                  <c:v>934.27</c:v>
                </c:pt>
                <c:pt idx="1892">
                  <c:v>934.34</c:v>
                </c:pt>
                <c:pt idx="1893">
                  <c:v>934.34</c:v>
                </c:pt>
                <c:pt idx="1894">
                  <c:v>934.34</c:v>
                </c:pt>
                <c:pt idx="1895">
                  <c:v>934.34</c:v>
                </c:pt>
                <c:pt idx="1896">
                  <c:v>934.33</c:v>
                </c:pt>
                <c:pt idx="1897">
                  <c:v>934.27</c:v>
                </c:pt>
                <c:pt idx="1898">
                  <c:v>934.27</c:v>
                </c:pt>
                <c:pt idx="1899">
                  <c:v>934.27</c:v>
                </c:pt>
                <c:pt idx="1900">
                  <c:v>934.27</c:v>
                </c:pt>
                <c:pt idx="1901">
                  <c:v>934.27</c:v>
                </c:pt>
                <c:pt idx="1902">
                  <c:v>934.27</c:v>
                </c:pt>
                <c:pt idx="1903">
                  <c:v>934.27</c:v>
                </c:pt>
                <c:pt idx="1904">
                  <c:v>934.27</c:v>
                </c:pt>
                <c:pt idx="1905">
                  <c:v>934.27</c:v>
                </c:pt>
                <c:pt idx="1906">
                  <c:v>934.27</c:v>
                </c:pt>
                <c:pt idx="1907">
                  <c:v>934.2</c:v>
                </c:pt>
                <c:pt idx="1908">
                  <c:v>934.27</c:v>
                </c:pt>
                <c:pt idx="1909">
                  <c:v>934.26</c:v>
                </c:pt>
                <c:pt idx="1910">
                  <c:v>934.27</c:v>
                </c:pt>
                <c:pt idx="1911">
                  <c:v>934.27</c:v>
                </c:pt>
                <c:pt idx="1912">
                  <c:v>934.2</c:v>
                </c:pt>
                <c:pt idx="1913">
                  <c:v>934.2</c:v>
                </c:pt>
                <c:pt idx="1914">
                  <c:v>934.2</c:v>
                </c:pt>
                <c:pt idx="1915">
                  <c:v>934.2</c:v>
                </c:pt>
                <c:pt idx="1916">
                  <c:v>934.2</c:v>
                </c:pt>
                <c:pt idx="1917">
                  <c:v>934.14</c:v>
                </c:pt>
                <c:pt idx="1918">
                  <c:v>934.2</c:v>
                </c:pt>
                <c:pt idx="1919">
                  <c:v>934.2</c:v>
                </c:pt>
                <c:pt idx="1920">
                  <c:v>934.2</c:v>
                </c:pt>
                <c:pt idx="1921">
                  <c:v>934.2</c:v>
                </c:pt>
                <c:pt idx="1922">
                  <c:v>934.2</c:v>
                </c:pt>
                <c:pt idx="1923">
                  <c:v>934.2</c:v>
                </c:pt>
                <c:pt idx="1924">
                  <c:v>934.2</c:v>
                </c:pt>
                <c:pt idx="1925">
                  <c:v>934.2</c:v>
                </c:pt>
                <c:pt idx="1926">
                  <c:v>934.14</c:v>
                </c:pt>
                <c:pt idx="1927">
                  <c:v>934.14</c:v>
                </c:pt>
                <c:pt idx="1928">
                  <c:v>934.14</c:v>
                </c:pt>
                <c:pt idx="1929">
                  <c:v>934.14</c:v>
                </c:pt>
                <c:pt idx="1930">
                  <c:v>934.14</c:v>
                </c:pt>
                <c:pt idx="1931">
                  <c:v>934.07</c:v>
                </c:pt>
                <c:pt idx="1932">
                  <c:v>934.07</c:v>
                </c:pt>
                <c:pt idx="1933">
                  <c:v>934.07</c:v>
                </c:pt>
                <c:pt idx="1934">
                  <c:v>934.07</c:v>
                </c:pt>
                <c:pt idx="1935">
                  <c:v>934.07</c:v>
                </c:pt>
                <c:pt idx="1936">
                  <c:v>934.07</c:v>
                </c:pt>
                <c:pt idx="1937">
                  <c:v>934.01</c:v>
                </c:pt>
                <c:pt idx="1938">
                  <c:v>934.07</c:v>
                </c:pt>
                <c:pt idx="1939">
                  <c:v>934.01</c:v>
                </c:pt>
                <c:pt idx="1940">
                  <c:v>934.07</c:v>
                </c:pt>
                <c:pt idx="1941">
                  <c:v>934.07</c:v>
                </c:pt>
                <c:pt idx="1942">
                  <c:v>934.01</c:v>
                </c:pt>
                <c:pt idx="1943">
                  <c:v>934.01</c:v>
                </c:pt>
                <c:pt idx="1944">
                  <c:v>934.07</c:v>
                </c:pt>
                <c:pt idx="1945">
                  <c:v>934.07</c:v>
                </c:pt>
                <c:pt idx="1946">
                  <c:v>934.01</c:v>
                </c:pt>
                <c:pt idx="1947">
                  <c:v>934.01</c:v>
                </c:pt>
                <c:pt idx="1948">
                  <c:v>934.01</c:v>
                </c:pt>
                <c:pt idx="1949">
                  <c:v>934.01</c:v>
                </c:pt>
                <c:pt idx="1950">
                  <c:v>934.01</c:v>
                </c:pt>
                <c:pt idx="1951">
                  <c:v>934.01</c:v>
                </c:pt>
                <c:pt idx="1952">
                  <c:v>934.01</c:v>
                </c:pt>
                <c:pt idx="1953">
                  <c:v>934.01</c:v>
                </c:pt>
                <c:pt idx="1954">
                  <c:v>934.01</c:v>
                </c:pt>
                <c:pt idx="1955">
                  <c:v>933.94</c:v>
                </c:pt>
                <c:pt idx="1956">
                  <c:v>933.94</c:v>
                </c:pt>
                <c:pt idx="1957">
                  <c:v>933.94</c:v>
                </c:pt>
                <c:pt idx="1958">
                  <c:v>933.88</c:v>
                </c:pt>
                <c:pt idx="1959">
                  <c:v>933.95</c:v>
                </c:pt>
                <c:pt idx="1960">
                  <c:v>933.88</c:v>
                </c:pt>
                <c:pt idx="1961">
                  <c:v>933.95</c:v>
                </c:pt>
                <c:pt idx="1962">
                  <c:v>933.89</c:v>
                </c:pt>
                <c:pt idx="1963">
                  <c:v>933.89</c:v>
                </c:pt>
                <c:pt idx="1964">
                  <c:v>933.89</c:v>
                </c:pt>
                <c:pt idx="1965">
                  <c:v>933.89</c:v>
                </c:pt>
                <c:pt idx="1966">
                  <c:v>933.82</c:v>
                </c:pt>
                <c:pt idx="1967">
                  <c:v>933.89</c:v>
                </c:pt>
                <c:pt idx="1968">
                  <c:v>933.82</c:v>
                </c:pt>
                <c:pt idx="1969">
                  <c:v>933.82</c:v>
                </c:pt>
                <c:pt idx="1970">
                  <c:v>933.82</c:v>
                </c:pt>
                <c:pt idx="1971">
                  <c:v>933.89</c:v>
                </c:pt>
                <c:pt idx="1972">
                  <c:v>933.82</c:v>
                </c:pt>
                <c:pt idx="1973">
                  <c:v>933.89</c:v>
                </c:pt>
                <c:pt idx="1974">
                  <c:v>933.89</c:v>
                </c:pt>
                <c:pt idx="1975">
                  <c:v>933.89</c:v>
                </c:pt>
                <c:pt idx="1976">
                  <c:v>933.89</c:v>
                </c:pt>
                <c:pt idx="1977">
                  <c:v>933.83</c:v>
                </c:pt>
                <c:pt idx="1978">
                  <c:v>933.83</c:v>
                </c:pt>
                <c:pt idx="1979">
                  <c:v>933.77</c:v>
                </c:pt>
                <c:pt idx="1980">
                  <c:v>933.77</c:v>
                </c:pt>
                <c:pt idx="1981">
                  <c:v>933.77</c:v>
                </c:pt>
                <c:pt idx="1982">
                  <c:v>933.84</c:v>
                </c:pt>
                <c:pt idx="1983">
                  <c:v>933.77</c:v>
                </c:pt>
                <c:pt idx="1984">
                  <c:v>933.84</c:v>
                </c:pt>
                <c:pt idx="1985">
                  <c:v>933.77</c:v>
                </c:pt>
                <c:pt idx="1986">
                  <c:v>933.84</c:v>
                </c:pt>
                <c:pt idx="1987">
                  <c:v>933.84</c:v>
                </c:pt>
                <c:pt idx="1988">
                  <c:v>933.9</c:v>
                </c:pt>
                <c:pt idx="1989">
                  <c:v>933.9</c:v>
                </c:pt>
                <c:pt idx="1990">
                  <c:v>933.84</c:v>
                </c:pt>
                <c:pt idx="1991">
                  <c:v>933.84</c:v>
                </c:pt>
                <c:pt idx="1992">
                  <c:v>933.84</c:v>
                </c:pt>
                <c:pt idx="1993">
                  <c:v>933.84</c:v>
                </c:pt>
                <c:pt idx="1994">
                  <c:v>933.84</c:v>
                </c:pt>
                <c:pt idx="1995">
                  <c:v>933.84</c:v>
                </c:pt>
                <c:pt idx="1996">
                  <c:v>933.84</c:v>
                </c:pt>
                <c:pt idx="1997">
                  <c:v>933.84</c:v>
                </c:pt>
                <c:pt idx="1998">
                  <c:v>933.77</c:v>
                </c:pt>
                <c:pt idx="1999">
                  <c:v>933.84</c:v>
                </c:pt>
                <c:pt idx="2000">
                  <c:v>933.77</c:v>
                </c:pt>
                <c:pt idx="2001">
                  <c:v>933.77</c:v>
                </c:pt>
                <c:pt idx="2002">
                  <c:v>933.77</c:v>
                </c:pt>
                <c:pt idx="2003">
                  <c:v>933.77</c:v>
                </c:pt>
                <c:pt idx="2004">
                  <c:v>933.77</c:v>
                </c:pt>
                <c:pt idx="2005">
                  <c:v>933.77</c:v>
                </c:pt>
                <c:pt idx="2006">
                  <c:v>933.77</c:v>
                </c:pt>
                <c:pt idx="2007">
                  <c:v>933.77</c:v>
                </c:pt>
                <c:pt idx="2008">
                  <c:v>933.77</c:v>
                </c:pt>
                <c:pt idx="2009">
                  <c:v>933.77</c:v>
                </c:pt>
                <c:pt idx="2010">
                  <c:v>933.77</c:v>
                </c:pt>
                <c:pt idx="2011">
                  <c:v>933.77</c:v>
                </c:pt>
                <c:pt idx="2012">
                  <c:v>933.77</c:v>
                </c:pt>
                <c:pt idx="2013">
                  <c:v>933.71</c:v>
                </c:pt>
                <c:pt idx="2014">
                  <c:v>933.71</c:v>
                </c:pt>
                <c:pt idx="2015">
                  <c:v>933.71</c:v>
                </c:pt>
                <c:pt idx="2016">
                  <c:v>933.71</c:v>
                </c:pt>
                <c:pt idx="2017">
                  <c:v>933.64</c:v>
                </c:pt>
                <c:pt idx="2018">
                  <c:v>933.64</c:v>
                </c:pt>
                <c:pt idx="2019">
                  <c:v>933.64</c:v>
                </c:pt>
                <c:pt idx="2020">
                  <c:v>933.64</c:v>
                </c:pt>
                <c:pt idx="2021">
                  <c:v>933.58</c:v>
                </c:pt>
                <c:pt idx="2022">
                  <c:v>933.58</c:v>
                </c:pt>
                <c:pt idx="2023">
                  <c:v>933.58</c:v>
                </c:pt>
                <c:pt idx="2024">
                  <c:v>933.51</c:v>
                </c:pt>
                <c:pt idx="2025">
                  <c:v>933.58</c:v>
                </c:pt>
                <c:pt idx="2026">
                  <c:v>933.51</c:v>
                </c:pt>
                <c:pt idx="2027">
                  <c:v>933.51</c:v>
                </c:pt>
                <c:pt idx="2028">
                  <c:v>933.51</c:v>
                </c:pt>
                <c:pt idx="2029">
                  <c:v>933.51</c:v>
                </c:pt>
                <c:pt idx="2030">
                  <c:v>933.51</c:v>
                </c:pt>
                <c:pt idx="2031">
                  <c:v>933.51</c:v>
                </c:pt>
                <c:pt idx="2032">
                  <c:v>933.45</c:v>
                </c:pt>
                <c:pt idx="2033">
                  <c:v>933.45</c:v>
                </c:pt>
                <c:pt idx="2034">
                  <c:v>933.45</c:v>
                </c:pt>
                <c:pt idx="2035">
                  <c:v>933.38</c:v>
                </c:pt>
                <c:pt idx="2036">
                  <c:v>933.45</c:v>
                </c:pt>
                <c:pt idx="2037">
                  <c:v>933.45</c:v>
                </c:pt>
                <c:pt idx="2038">
                  <c:v>933.45</c:v>
                </c:pt>
                <c:pt idx="2039">
                  <c:v>933.45</c:v>
                </c:pt>
                <c:pt idx="2040">
                  <c:v>933.38</c:v>
                </c:pt>
                <c:pt idx="2041">
                  <c:v>933.38</c:v>
                </c:pt>
                <c:pt idx="2042">
                  <c:v>933.38</c:v>
                </c:pt>
                <c:pt idx="2043">
                  <c:v>933.38</c:v>
                </c:pt>
                <c:pt idx="2044">
                  <c:v>933.32</c:v>
                </c:pt>
                <c:pt idx="2045">
                  <c:v>933.38</c:v>
                </c:pt>
                <c:pt idx="2046">
                  <c:v>933.32</c:v>
                </c:pt>
                <c:pt idx="2047">
                  <c:v>933.38</c:v>
                </c:pt>
                <c:pt idx="2048">
                  <c:v>933.32</c:v>
                </c:pt>
                <c:pt idx="2049">
                  <c:v>933.31</c:v>
                </c:pt>
                <c:pt idx="2050">
                  <c:v>933.32</c:v>
                </c:pt>
                <c:pt idx="2051">
                  <c:v>933.32</c:v>
                </c:pt>
                <c:pt idx="2052">
                  <c:v>933.25</c:v>
                </c:pt>
                <c:pt idx="2053">
                  <c:v>933.25</c:v>
                </c:pt>
                <c:pt idx="2054">
                  <c:v>933.25</c:v>
                </c:pt>
                <c:pt idx="2055">
                  <c:v>933.25</c:v>
                </c:pt>
                <c:pt idx="2056">
                  <c:v>933.25</c:v>
                </c:pt>
                <c:pt idx="2057">
                  <c:v>933.18</c:v>
                </c:pt>
                <c:pt idx="2058">
                  <c:v>933.18</c:v>
                </c:pt>
                <c:pt idx="2059">
                  <c:v>933.18</c:v>
                </c:pt>
                <c:pt idx="2060">
                  <c:v>933.18</c:v>
                </c:pt>
                <c:pt idx="2061">
                  <c:v>933.18</c:v>
                </c:pt>
                <c:pt idx="2062">
                  <c:v>933.18</c:v>
                </c:pt>
                <c:pt idx="2063">
                  <c:v>933.12</c:v>
                </c:pt>
                <c:pt idx="2064">
                  <c:v>933.12</c:v>
                </c:pt>
                <c:pt idx="2065">
                  <c:v>933.12</c:v>
                </c:pt>
                <c:pt idx="2066">
                  <c:v>933.12</c:v>
                </c:pt>
                <c:pt idx="2067">
                  <c:v>933.12</c:v>
                </c:pt>
                <c:pt idx="2068">
                  <c:v>933.12</c:v>
                </c:pt>
                <c:pt idx="2069">
                  <c:v>933.12</c:v>
                </c:pt>
                <c:pt idx="2070">
                  <c:v>933.18</c:v>
                </c:pt>
                <c:pt idx="2071">
                  <c:v>933.18</c:v>
                </c:pt>
                <c:pt idx="2072">
                  <c:v>933.18</c:v>
                </c:pt>
                <c:pt idx="2073">
                  <c:v>933.12</c:v>
                </c:pt>
                <c:pt idx="2074">
                  <c:v>933.12</c:v>
                </c:pt>
                <c:pt idx="2075">
                  <c:v>933.12</c:v>
                </c:pt>
                <c:pt idx="2076">
                  <c:v>933.12</c:v>
                </c:pt>
                <c:pt idx="2077">
                  <c:v>933.12</c:v>
                </c:pt>
                <c:pt idx="2078">
                  <c:v>933.12</c:v>
                </c:pt>
                <c:pt idx="2079">
                  <c:v>933.12</c:v>
                </c:pt>
                <c:pt idx="2080">
                  <c:v>933.12</c:v>
                </c:pt>
                <c:pt idx="2081">
                  <c:v>933.12</c:v>
                </c:pt>
                <c:pt idx="2082">
                  <c:v>933.12</c:v>
                </c:pt>
                <c:pt idx="2083">
                  <c:v>933.12</c:v>
                </c:pt>
                <c:pt idx="2084">
                  <c:v>933.12</c:v>
                </c:pt>
                <c:pt idx="2085">
                  <c:v>933.05</c:v>
                </c:pt>
                <c:pt idx="2086">
                  <c:v>933.05</c:v>
                </c:pt>
                <c:pt idx="2087">
                  <c:v>933.05</c:v>
                </c:pt>
                <c:pt idx="2088">
                  <c:v>933.05</c:v>
                </c:pt>
                <c:pt idx="2089">
                  <c:v>933.05</c:v>
                </c:pt>
                <c:pt idx="2090">
                  <c:v>933.05</c:v>
                </c:pt>
                <c:pt idx="2091">
                  <c:v>933.05</c:v>
                </c:pt>
                <c:pt idx="2092">
                  <c:v>933.05</c:v>
                </c:pt>
                <c:pt idx="2093">
                  <c:v>932.99</c:v>
                </c:pt>
                <c:pt idx="2094">
                  <c:v>932.99</c:v>
                </c:pt>
                <c:pt idx="2095">
                  <c:v>932.99</c:v>
                </c:pt>
                <c:pt idx="2096">
                  <c:v>932.92</c:v>
                </c:pt>
                <c:pt idx="2097">
                  <c:v>932.99</c:v>
                </c:pt>
                <c:pt idx="2098">
                  <c:v>932.99</c:v>
                </c:pt>
                <c:pt idx="2099">
                  <c:v>932.99</c:v>
                </c:pt>
                <c:pt idx="2100">
                  <c:v>932.99</c:v>
                </c:pt>
                <c:pt idx="2101">
                  <c:v>932.99</c:v>
                </c:pt>
                <c:pt idx="2102">
                  <c:v>932.99</c:v>
                </c:pt>
                <c:pt idx="2103">
                  <c:v>932.93</c:v>
                </c:pt>
                <c:pt idx="2104">
                  <c:v>932.93</c:v>
                </c:pt>
                <c:pt idx="2105">
                  <c:v>933</c:v>
                </c:pt>
                <c:pt idx="2106">
                  <c:v>933</c:v>
                </c:pt>
                <c:pt idx="2107">
                  <c:v>933</c:v>
                </c:pt>
                <c:pt idx="2108">
                  <c:v>932.94</c:v>
                </c:pt>
                <c:pt idx="2109">
                  <c:v>932.94</c:v>
                </c:pt>
                <c:pt idx="2110">
                  <c:v>933</c:v>
                </c:pt>
                <c:pt idx="2111">
                  <c:v>933.01</c:v>
                </c:pt>
                <c:pt idx="2112">
                  <c:v>932.94</c:v>
                </c:pt>
                <c:pt idx="2113">
                  <c:v>932.94</c:v>
                </c:pt>
                <c:pt idx="2114">
                  <c:v>932.94</c:v>
                </c:pt>
                <c:pt idx="2115">
                  <c:v>933.01</c:v>
                </c:pt>
                <c:pt idx="2116">
                  <c:v>932.94</c:v>
                </c:pt>
                <c:pt idx="2117">
                  <c:v>932.94</c:v>
                </c:pt>
                <c:pt idx="2118">
                  <c:v>932.94</c:v>
                </c:pt>
                <c:pt idx="2119">
                  <c:v>932.88</c:v>
                </c:pt>
                <c:pt idx="2120">
                  <c:v>932.95</c:v>
                </c:pt>
                <c:pt idx="2121">
                  <c:v>932.95</c:v>
                </c:pt>
                <c:pt idx="2122">
                  <c:v>932.88</c:v>
                </c:pt>
                <c:pt idx="2123">
                  <c:v>932.88</c:v>
                </c:pt>
                <c:pt idx="2124">
                  <c:v>932.88</c:v>
                </c:pt>
                <c:pt idx="2125">
                  <c:v>932.88</c:v>
                </c:pt>
                <c:pt idx="2126">
                  <c:v>932.88</c:v>
                </c:pt>
                <c:pt idx="2127">
                  <c:v>932.88</c:v>
                </c:pt>
                <c:pt idx="2128">
                  <c:v>932.88</c:v>
                </c:pt>
                <c:pt idx="2129">
                  <c:v>932.88</c:v>
                </c:pt>
                <c:pt idx="2130">
                  <c:v>932.88</c:v>
                </c:pt>
                <c:pt idx="2131">
                  <c:v>932.88</c:v>
                </c:pt>
                <c:pt idx="2132">
                  <c:v>932.82</c:v>
                </c:pt>
                <c:pt idx="2133">
                  <c:v>932.82</c:v>
                </c:pt>
                <c:pt idx="2134">
                  <c:v>932.82</c:v>
                </c:pt>
                <c:pt idx="2135">
                  <c:v>932.88</c:v>
                </c:pt>
                <c:pt idx="2136">
                  <c:v>932.88</c:v>
                </c:pt>
                <c:pt idx="2137">
                  <c:v>932.82</c:v>
                </c:pt>
                <c:pt idx="2138">
                  <c:v>932.75</c:v>
                </c:pt>
                <c:pt idx="2139">
                  <c:v>932.88</c:v>
                </c:pt>
                <c:pt idx="2140">
                  <c:v>932.82</c:v>
                </c:pt>
                <c:pt idx="2141">
                  <c:v>932.82</c:v>
                </c:pt>
                <c:pt idx="2142">
                  <c:v>932.82</c:v>
                </c:pt>
                <c:pt idx="2143">
                  <c:v>932.82</c:v>
                </c:pt>
                <c:pt idx="2144">
                  <c:v>932.82</c:v>
                </c:pt>
                <c:pt idx="2145">
                  <c:v>932.82</c:v>
                </c:pt>
                <c:pt idx="2146">
                  <c:v>932.82</c:v>
                </c:pt>
                <c:pt idx="2147">
                  <c:v>932.82</c:v>
                </c:pt>
                <c:pt idx="2148">
                  <c:v>932.82</c:v>
                </c:pt>
                <c:pt idx="2149">
                  <c:v>932.88</c:v>
                </c:pt>
                <c:pt idx="2150">
                  <c:v>932.88</c:v>
                </c:pt>
                <c:pt idx="2151">
                  <c:v>932.88</c:v>
                </c:pt>
                <c:pt idx="2152">
                  <c:v>932.88</c:v>
                </c:pt>
                <c:pt idx="2153">
                  <c:v>932.88</c:v>
                </c:pt>
                <c:pt idx="2154">
                  <c:v>932.88</c:v>
                </c:pt>
                <c:pt idx="2155">
                  <c:v>932.88</c:v>
                </c:pt>
                <c:pt idx="2156">
                  <c:v>932.82</c:v>
                </c:pt>
                <c:pt idx="2157">
                  <c:v>932.82</c:v>
                </c:pt>
                <c:pt idx="2158">
                  <c:v>932.82</c:v>
                </c:pt>
                <c:pt idx="2159">
                  <c:v>932.75</c:v>
                </c:pt>
                <c:pt idx="2160">
                  <c:v>932.75</c:v>
                </c:pt>
                <c:pt idx="2161">
                  <c:v>932.75</c:v>
                </c:pt>
                <c:pt idx="2162">
                  <c:v>932.75</c:v>
                </c:pt>
                <c:pt idx="2163">
                  <c:v>932.75</c:v>
                </c:pt>
                <c:pt idx="2164">
                  <c:v>932.75</c:v>
                </c:pt>
                <c:pt idx="2165">
                  <c:v>932.75</c:v>
                </c:pt>
                <c:pt idx="2166">
                  <c:v>932.75</c:v>
                </c:pt>
                <c:pt idx="2167">
                  <c:v>932.75</c:v>
                </c:pt>
                <c:pt idx="2168">
                  <c:v>932.75</c:v>
                </c:pt>
                <c:pt idx="2169">
                  <c:v>932.75</c:v>
                </c:pt>
                <c:pt idx="2170">
                  <c:v>932.68</c:v>
                </c:pt>
                <c:pt idx="2171">
                  <c:v>932.68</c:v>
                </c:pt>
                <c:pt idx="2172">
                  <c:v>932.68</c:v>
                </c:pt>
                <c:pt idx="2173">
                  <c:v>932.75</c:v>
                </c:pt>
                <c:pt idx="2174">
                  <c:v>932.68</c:v>
                </c:pt>
                <c:pt idx="2175">
                  <c:v>932.68</c:v>
                </c:pt>
                <c:pt idx="2176">
                  <c:v>932.68</c:v>
                </c:pt>
                <c:pt idx="2177">
                  <c:v>932.62</c:v>
                </c:pt>
                <c:pt idx="2178">
                  <c:v>932.68</c:v>
                </c:pt>
                <c:pt idx="2179">
                  <c:v>932.62</c:v>
                </c:pt>
                <c:pt idx="2180">
                  <c:v>932.68</c:v>
                </c:pt>
                <c:pt idx="2181">
                  <c:v>932.68</c:v>
                </c:pt>
                <c:pt idx="2182">
                  <c:v>932.62</c:v>
                </c:pt>
                <c:pt idx="2183">
                  <c:v>932.62</c:v>
                </c:pt>
                <c:pt idx="2184">
                  <c:v>932.62</c:v>
                </c:pt>
                <c:pt idx="2185">
                  <c:v>932.62</c:v>
                </c:pt>
                <c:pt idx="2186">
                  <c:v>932.62</c:v>
                </c:pt>
                <c:pt idx="2187">
                  <c:v>932.55</c:v>
                </c:pt>
                <c:pt idx="2188">
                  <c:v>932.62</c:v>
                </c:pt>
                <c:pt idx="2189">
                  <c:v>932.62</c:v>
                </c:pt>
                <c:pt idx="2190">
                  <c:v>932.55</c:v>
                </c:pt>
                <c:pt idx="2191">
                  <c:v>932.55</c:v>
                </c:pt>
                <c:pt idx="2192">
                  <c:v>932.62</c:v>
                </c:pt>
                <c:pt idx="2193">
                  <c:v>932.62</c:v>
                </c:pt>
                <c:pt idx="2194">
                  <c:v>932.62</c:v>
                </c:pt>
                <c:pt idx="2195">
                  <c:v>932.62</c:v>
                </c:pt>
                <c:pt idx="2196">
                  <c:v>932.68</c:v>
                </c:pt>
                <c:pt idx="2197">
                  <c:v>932.68</c:v>
                </c:pt>
                <c:pt idx="2198">
                  <c:v>932.68</c:v>
                </c:pt>
                <c:pt idx="2199">
                  <c:v>932.68</c:v>
                </c:pt>
                <c:pt idx="2200">
                  <c:v>932.68</c:v>
                </c:pt>
                <c:pt idx="2201">
                  <c:v>932.68</c:v>
                </c:pt>
                <c:pt idx="2202">
                  <c:v>932.68</c:v>
                </c:pt>
                <c:pt idx="2203">
                  <c:v>932.75</c:v>
                </c:pt>
                <c:pt idx="2204">
                  <c:v>932.68</c:v>
                </c:pt>
                <c:pt idx="2205">
                  <c:v>932.75</c:v>
                </c:pt>
                <c:pt idx="2206">
                  <c:v>932.75</c:v>
                </c:pt>
                <c:pt idx="2207">
                  <c:v>932.68</c:v>
                </c:pt>
                <c:pt idx="2208">
                  <c:v>932.75</c:v>
                </c:pt>
                <c:pt idx="2209">
                  <c:v>932.75</c:v>
                </c:pt>
                <c:pt idx="2210">
                  <c:v>932.75</c:v>
                </c:pt>
                <c:pt idx="2211">
                  <c:v>932.68</c:v>
                </c:pt>
                <c:pt idx="2212">
                  <c:v>932.75</c:v>
                </c:pt>
                <c:pt idx="2213">
                  <c:v>932.68</c:v>
                </c:pt>
                <c:pt idx="2214">
                  <c:v>932.68</c:v>
                </c:pt>
                <c:pt idx="2215">
                  <c:v>932.68</c:v>
                </c:pt>
                <c:pt idx="2216">
                  <c:v>932.68</c:v>
                </c:pt>
                <c:pt idx="2217">
                  <c:v>932.75</c:v>
                </c:pt>
                <c:pt idx="2218">
                  <c:v>932.68</c:v>
                </c:pt>
                <c:pt idx="2219">
                  <c:v>932.75</c:v>
                </c:pt>
                <c:pt idx="2220">
                  <c:v>932.75</c:v>
                </c:pt>
                <c:pt idx="2221">
                  <c:v>932.68</c:v>
                </c:pt>
                <c:pt idx="2222">
                  <c:v>932.68</c:v>
                </c:pt>
                <c:pt idx="2223">
                  <c:v>932.75</c:v>
                </c:pt>
                <c:pt idx="2224">
                  <c:v>932.68</c:v>
                </c:pt>
                <c:pt idx="2225">
                  <c:v>932.75</c:v>
                </c:pt>
                <c:pt idx="2226">
                  <c:v>932.75</c:v>
                </c:pt>
                <c:pt idx="2227">
                  <c:v>932.75</c:v>
                </c:pt>
                <c:pt idx="2228">
                  <c:v>932.75</c:v>
                </c:pt>
                <c:pt idx="2229">
                  <c:v>932.75</c:v>
                </c:pt>
                <c:pt idx="2230">
                  <c:v>932.75</c:v>
                </c:pt>
                <c:pt idx="2231">
                  <c:v>932.75</c:v>
                </c:pt>
                <c:pt idx="2232">
                  <c:v>932.75</c:v>
                </c:pt>
                <c:pt idx="2233">
                  <c:v>932.75</c:v>
                </c:pt>
                <c:pt idx="2234">
                  <c:v>932.75</c:v>
                </c:pt>
                <c:pt idx="2235">
                  <c:v>932.75</c:v>
                </c:pt>
                <c:pt idx="2236">
                  <c:v>932.75</c:v>
                </c:pt>
                <c:pt idx="2237">
                  <c:v>932.75</c:v>
                </c:pt>
                <c:pt idx="2238">
                  <c:v>932.75</c:v>
                </c:pt>
                <c:pt idx="2239">
                  <c:v>932.75</c:v>
                </c:pt>
                <c:pt idx="2240">
                  <c:v>932.82</c:v>
                </c:pt>
                <c:pt idx="2241">
                  <c:v>932.82</c:v>
                </c:pt>
                <c:pt idx="2242">
                  <c:v>932.82</c:v>
                </c:pt>
                <c:pt idx="2243">
                  <c:v>932.82</c:v>
                </c:pt>
                <c:pt idx="2244">
                  <c:v>932.82</c:v>
                </c:pt>
                <c:pt idx="2245">
                  <c:v>932.82</c:v>
                </c:pt>
                <c:pt idx="2246">
                  <c:v>932.82</c:v>
                </c:pt>
                <c:pt idx="2247">
                  <c:v>932.82</c:v>
                </c:pt>
                <c:pt idx="2248">
                  <c:v>932.82</c:v>
                </c:pt>
                <c:pt idx="2249">
                  <c:v>932.82</c:v>
                </c:pt>
                <c:pt idx="2250">
                  <c:v>932.82</c:v>
                </c:pt>
                <c:pt idx="2251">
                  <c:v>932.82</c:v>
                </c:pt>
                <c:pt idx="2252">
                  <c:v>932.82</c:v>
                </c:pt>
                <c:pt idx="2253">
                  <c:v>932.88</c:v>
                </c:pt>
                <c:pt idx="2254">
                  <c:v>932.82</c:v>
                </c:pt>
                <c:pt idx="2255">
                  <c:v>932.88</c:v>
                </c:pt>
                <c:pt idx="2256">
                  <c:v>932.88</c:v>
                </c:pt>
                <c:pt idx="2257">
                  <c:v>932.88</c:v>
                </c:pt>
                <c:pt idx="2258">
                  <c:v>932.88</c:v>
                </c:pt>
                <c:pt idx="2259">
                  <c:v>932.82</c:v>
                </c:pt>
                <c:pt idx="2260">
                  <c:v>932.82</c:v>
                </c:pt>
                <c:pt idx="2261">
                  <c:v>932.82</c:v>
                </c:pt>
                <c:pt idx="2262">
                  <c:v>932.82</c:v>
                </c:pt>
                <c:pt idx="2263">
                  <c:v>932.82</c:v>
                </c:pt>
                <c:pt idx="2264">
                  <c:v>932.82</c:v>
                </c:pt>
                <c:pt idx="2265">
                  <c:v>932.82</c:v>
                </c:pt>
                <c:pt idx="2266">
                  <c:v>932.82</c:v>
                </c:pt>
                <c:pt idx="2267">
                  <c:v>932.82</c:v>
                </c:pt>
                <c:pt idx="2268">
                  <c:v>932.82</c:v>
                </c:pt>
                <c:pt idx="2269">
                  <c:v>932.75</c:v>
                </c:pt>
                <c:pt idx="2270">
                  <c:v>932.82</c:v>
                </c:pt>
                <c:pt idx="2271">
                  <c:v>932.82</c:v>
                </c:pt>
                <c:pt idx="2272">
                  <c:v>932.82</c:v>
                </c:pt>
                <c:pt idx="2273">
                  <c:v>932.82</c:v>
                </c:pt>
                <c:pt idx="2274">
                  <c:v>932.82</c:v>
                </c:pt>
                <c:pt idx="2275">
                  <c:v>932.75</c:v>
                </c:pt>
                <c:pt idx="2276">
                  <c:v>932.82</c:v>
                </c:pt>
                <c:pt idx="2277">
                  <c:v>932.82</c:v>
                </c:pt>
                <c:pt idx="2278">
                  <c:v>932.82</c:v>
                </c:pt>
                <c:pt idx="2279">
                  <c:v>932.82</c:v>
                </c:pt>
                <c:pt idx="2280">
                  <c:v>932.82</c:v>
                </c:pt>
                <c:pt idx="2281">
                  <c:v>932.76</c:v>
                </c:pt>
                <c:pt idx="2282">
                  <c:v>932.75</c:v>
                </c:pt>
                <c:pt idx="2283">
                  <c:v>932.75</c:v>
                </c:pt>
                <c:pt idx="2284">
                  <c:v>932.75</c:v>
                </c:pt>
                <c:pt idx="2285">
                  <c:v>932.82</c:v>
                </c:pt>
                <c:pt idx="2286">
                  <c:v>932.82</c:v>
                </c:pt>
                <c:pt idx="2287">
                  <c:v>932.82</c:v>
                </c:pt>
                <c:pt idx="2288">
                  <c:v>932.82</c:v>
                </c:pt>
                <c:pt idx="2289">
                  <c:v>932.76</c:v>
                </c:pt>
                <c:pt idx="2290">
                  <c:v>932.82</c:v>
                </c:pt>
                <c:pt idx="2291">
                  <c:v>932.75</c:v>
                </c:pt>
                <c:pt idx="2292">
                  <c:v>932.82</c:v>
                </c:pt>
                <c:pt idx="2293">
                  <c:v>932.83</c:v>
                </c:pt>
                <c:pt idx="2294">
                  <c:v>932.89</c:v>
                </c:pt>
                <c:pt idx="2295">
                  <c:v>932.82</c:v>
                </c:pt>
                <c:pt idx="2296">
                  <c:v>932.89</c:v>
                </c:pt>
                <c:pt idx="2297">
                  <c:v>932.89</c:v>
                </c:pt>
                <c:pt idx="2298">
                  <c:v>932.96</c:v>
                </c:pt>
                <c:pt idx="2299">
                  <c:v>932.9</c:v>
                </c:pt>
                <c:pt idx="2300">
                  <c:v>932.9</c:v>
                </c:pt>
                <c:pt idx="2301">
                  <c:v>932.96</c:v>
                </c:pt>
                <c:pt idx="2302">
                  <c:v>932.97</c:v>
                </c:pt>
                <c:pt idx="2303">
                  <c:v>932.96</c:v>
                </c:pt>
                <c:pt idx="2304">
                  <c:v>933.03</c:v>
                </c:pt>
                <c:pt idx="2305">
                  <c:v>932.96</c:v>
                </c:pt>
                <c:pt idx="2306">
                  <c:v>932.96</c:v>
                </c:pt>
                <c:pt idx="2307">
                  <c:v>933.03</c:v>
                </c:pt>
                <c:pt idx="2308">
                  <c:v>933.03</c:v>
                </c:pt>
                <c:pt idx="2309">
                  <c:v>933.03</c:v>
                </c:pt>
                <c:pt idx="2310">
                  <c:v>933.03</c:v>
                </c:pt>
                <c:pt idx="2311">
                  <c:v>933.03</c:v>
                </c:pt>
                <c:pt idx="2312">
                  <c:v>933.03</c:v>
                </c:pt>
                <c:pt idx="2313">
                  <c:v>933.03</c:v>
                </c:pt>
                <c:pt idx="2314">
                  <c:v>933.03</c:v>
                </c:pt>
                <c:pt idx="2315">
                  <c:v>933.03</c:v>
                </c:pt>
                <c:pt idx="2316">
                  <c:v>933.03</c:v>
                </c:pt>
                <c:pt idx="2317">
                  <c:v>933.03</c:v>
                </c:pt>
                <c:pt idx="2318">
                  <c:v>933.03</c:v>
                </c:pt>
                <c:pt idx="2319">
                  <c:v>933.03</c:v>
                </c:pt>
                <c:pt idx="2320">
                  <c:v>933.03</c:v>
                </c:pt>
                <c:pt idx="2321">
                  <c:v>933.02</c:v>
                </c:pt>
                <c:pt idx="2322">
                  <c:v>933.02</c:v>
                </c:pt>
                <c:pt idx="2323">
                  <c:v>933.02</c:v>
                </c:pt>
                <c:pt idx="2324">
                  <c:v>933.02</c:v>
                </c:pt>
                <c:pt idx="2325">
                  <c:v>933.02</c:v>
                </c:pt>
                <c:pt idx="2326">
                  <c:v>933.09</c:v>
                </c:pt>
                <c:pt idx="2327">
                  <c:v>933.09</c:v>
                </c:pt>
                <c:pt idx="2328">
                  <c:v>933.09</c:v>
                </c:pt>
                <c:pt idx="2329">
                  <c:v>933.15</c:v>
                </c:pt>
                <c:pt idx="2330">
                  <c:v>933.09</c:v>
                </c:pt>
                <c:pt idx="2331">
                  <c:v>933.09</c:v>
                </c:pt>
                <c:pt idx="2332">
                  <c:v>933.15</c:v>
                </c:pt>
                <c:pt idx="2333">
                  <c:v>933.15</c:v>
                </c:pt>
                <c:pt idx="2334">
                  <c:v>933.15</c:v>
                </c:pt>
                <c:pt idx="2335">
                  <c:v>933.15</c:v>
                </c:pt>
                <c:pt idx="2336">
                  <c:v>933.29</c:v>
                </c:pt>
                <c:pt idx="2337">
                  <c:v>933.28</c:v>
                </c:pt>
                <c:pt idx="2338">
                  <c:v>933.28</c:v>
                </c:pt>
                <c:pt idx="2339">
                  <c:v>933.28</c:v>
                </c:pt>
                <c:pt idx="2340">
                  <c:v>933.35</c:v>
                </c:pt>
                <c:pt idx="2341">
                  <c:v>933.34</c:v>
                </c:pt>
                <c:pt idx="2342">
                  <c:v>933.34</c:v>
                </c:pt>
                <c:pt idx="2343">
                  <c:v>933.41</c:v>
                </c:pt>
                <c:pt idx="2344">
                  <c:v>933.41</c:v>
                </c:pt>
                <c:pt idx="2345">
                  <c:v>933.41</c:v>
                </c:pt>
                <c:pt idx="2346">
                  <c:v>933.41</c:v>
                </c:pt>
                <c:pt idx="2347">
                  <c:v>933.41</c:v>
                </c:pt>
                <c:pt idx="2348">
                  <c:v>933.41</c:v>
                </c:pt>
                <c:pt idx="2349">
                  <c:v>933.41</c:v>
                </c:pt>
                <c:pt idx="2350">
                  <c:v>933.47</c:v>
                </c:pt>
                <c:pt idx="2351">
                  <c:v>933.47</c:v>
                </c:pt>
                <c:pt idx="2352">
                  <c:v>933.41</c:v>
                </c:pt>
                <c:pt idx="2353">
                  <c:v>933.41</c:v>
                </c:pt>
                <c:pt idx="2354">
                  <c:v>933.41</c:v>
                </c:pt>
                <c:pt idx="2355">
                  <c:v>933.41</c:v>
                </c:pt>
                <c:pt idx="2356">
                  <c:v>933.47</c:v>
                </c:pt>
                <c:pt idx="2357">
                  <c:v>933.41</c:v>
                </c:pt>
                <c:pt idx="2358">
                  <c:v>933.41</c:v>
                </c:pt>
                <c:pt idx="2359">
                  <c:v>933.41</c:v>
                </c:pt>
                <c:pt idx="2360">
                  <c:v>933.41</c:v>
                </c:pt>
                <c:pt idx="2361">
                  <c:v>933.4</c:v>
                </c:pt>
                <c:pt idx="2362">
                  <c:v>933.4</c:v>
                </c:pt>
                <c:pt idx="2363">
                  <c:v>933.47</c:v>
                </c:pt>
                <c:pt idx="2364">
                  <c:v>933.46</c:v>
                </c:pt>
                <c:pt idx="2365">
                  <c:v>933.46</c:v>
                </c:pt>
                <c:pt idx="2366">
                  <c:v>933.46</c:v>
                </c:pt>
                <c:pt idx="2367">
                  <c:v>933.46</c:v>
                </c:pt>
                <c:pt idx="2368">
                  <c:v>933.45</c:v>
                </c:pt>
                <c:pt idx="2369">
                  <c:v>933.52</c:v>
                </c:pt>
                <c:pt idx="2370">
                  <c:v>933.52</c:v>
                </c:pt>
                <c:pt idx="2371">
                  <c:v>933.51</c:v>
                </c:pt>
                <c:pt idx="2372">
                  <c:v>933.51</c:v>
                </c:pt>
                <c:pt idx="2373">
                  <c:v>933.58</c:v>
                </c:pt>
                <c:pt idx="2374">
                  <c:v>933.51</c:v>
                </c:pt>
                <c:pt idx="2375">
                  <c:v>933.51</c:v>
                </c:pt>
                <c:pt idx="2376">
                  <c:v>933.51</c:v>
                </c:pt>
                <c:pt idx="2377">
                  <c:v>933.5</c:v>
                </c:pt>
                <c:pt idx="2378">
                  <c:v>933.57</c:v>
                </c:pt>
                <c:pt idx="2379">
                  <c:v>933.57</c:v>
                </c:pt>
                <c:pt idx="2380">
                  <c:v>933.57</c:v>
                </c:pt>
                <c:pt idx="2381">
                  <c:v>933.57</c:v>
                </c:pt>
                <c:pt idx="2382">
                  <c:v>933.56</c:v>
                </c:pt>
                <c:pt idx="2383">
                  <c:v>933.56</c:v>
                </c:pt>
                <c:pt idx="2384">
                  <c:v>933.62</c:v>
                </c:pt>
                <c:pt idx="2385">
                  <c:v>933.62</c:v>
                </c:pt>
                <c:pt idx="2386">
                  <c:v>933.62</c:v>
                </c:pt>
                <c:pt idx="2387">
                  <c:v>933.68</c:v>
                </c:pt>
                <c:pt idx="2388">
                  <c:v>933.62</c:v>
                </c:pt>
                <c:pt idx="2389">
                  <c:v>933.68</c:v>
                </c:pt>
                <c:pt idx="2390">
                  <c:v>933.68</c:v>
                </c:pt>
                <c:pt idx="2391">
                  <c:v>933.68</c:v>
                </c:pt>
                <c:pt idx="2392">
                  <c:v>933.68</c:v>
                </c:pt>
                <c:pt idx="2393">
                  <c:v>933.68</c:v>
                </c:pt>
                <c:pt idx="2394">
                  <c:v>933.67</c:v>
                </c:pt>
                <c:pt idx="2395">
                  <c:v>933.67</c:v>
                </c:pt>
                <c:pt idx="2396">
                  <c:v>933.67</c:v>
                </c:pt>
                <c:pt idx="2397">
                  <c:v>933.66</c:v>
                </c:pt>
                <c:pt idx="2398">
                  <c:v>933.67</c:v>
                </c:pt>
                <c:pt idx="2399">
                  <c:v>933.66</c:v>
                </c:pt>
                <c:pt idx="2400">
                  <c:v>933.66</c:v>
                </c:pt>
                <c:pt idx="2401">
                  <c:v>933.66</c:v>
                </c:pt>
                <c:pt idx="2402">
                  <c:v>933.66</c:v>
                </c:pt>
                <c:pt idx="2403">
                  <c:v>933.59</c:v>
                </c:pt>
                <c:pt idx="2404">
                  <c:v>933.66</c:v>
                </c:pt>
                <c:pt idx="2405">
                  <c:v>933.66</c:v>
                </c:pt>
                <c:pt idx="2406">
                  <c:v>933.66</c:v>
                </c:pt>
                <c:pt idx="2407">
                  <c:v>933.66</c:v>
                </c:pt>
                <c:pt idx="2408">
                  <c:v>933.66</c:v>
                </c:pt>
                <c:pt idx="2409">
                  <c:v>933.66</c:v>
                </c:pt>
                <c:pt idx="2410">
                  <c:v>933.59</c:v>
                </c:pt>
                <c:pt idx="2411">
                  <c:v>933.65</c:v>
                </c:pt>
                <c:pt idx="2412">
                  <c:v>933.65</c:v>
                </c:pt>
                <c:pt idx="2413">
                  <c:v>933.65</c:v>
                </c:pt>
                <c:pt idx="2414">
                  <c:v>933.65</c:v>
                </c:pt>
                <c:pt idx="2415">
                  <c:v>933.59</c:v>
                </c:pt>
                <c:pt idx="2416">
                  <c:v>933.65</c:v>
                </c:pt>
                <c:pt idx="2417">
                  <c:v>933.64</c:v>
                </c:pt>
                <c:pt idx="2418">
                  <c:v>933.65</c:v>
                </c:pt>
                <c:pt idx="2419">
                  <c:v>933.58</c:v>
                </c:pt>
                <c:pt idx="2420">
                  <c:v>933.58</c:v>
                </c:pt>
                <c:pt idx="2421">
                  <c:v>933.57</c:v>
                </c:pt>
                <c:pt idx="2422">
                  <c:v>933.57</c:v>
                </c:pt>
                <c:pt idx="2423">
                  <c:v>933.63</c:v>
                </c:pt>
                <c:pt idx="2424">
                  <c:v>933.63</c:v>
                </c:pt>
                <c:pt idx="2425">
                  <c:v>933.63</c:v>
                </c:pt>
                <c:pt idx="2426">
                  <c:v>933.63</c:v>
                </c:pt>
                <c:pt idx="2427">
                  <c:v>933.56</c:v>
                </c:pt>
                <c:pt idx="2428">
                  <c:v>933.63</c:v>
                </c:pt>
                <c:pt idx="2429">
                  <c:v>933.63</c:v>
                </c:pt>
                <c:pt idx="2430">
                  <c:v>933.63</c:v>
                </c:pt>
                <c:pt idx="2431">
                  <c:v>933.63</c:v>
                </c:pt>
                <c:pt idx="2432">
                  <c:v>933.62</c:v>
                </c:pt>
                <c:pt idx="2433">
                  <c:v>933.62</c:v>
                </c:pt>
                <c:pt idx="2434">
                  <c:v>933.55</c:v>
                </c:pt>
                <c:pt idx="2435">
                  <c:v>933.55</c:v>
                </c:pt>
                <c:pt idx="2436">
                  <c:v>933.55</c:v>
                </c:pt>
                <c:pt idx="2437">
                  <c:v>933.54</c:v>
                </c:pt>
                <c:pt idx="2438">
                  <c:v>933.61</c:v>
                </c:pt>
                <c:pt idx="2439">
                  <c:v>933.54</c:v>
                </c:pt>
                <c:pt idx="2440">
                  <c:v>933.6</c:v>
                </c:pt>
                <c:pt idx="2441">
                  <c:v>933.6</c:v>
                </c:pt>
                <c:pt idx="2442">
                  <c:v>933.6</c:v>
                </c:pt>
                <c:pt idx="2443">
                  <c:v>933.6</c:v>
                </c:pt>
                <c:pt idx="2444">
                  <c:v>933.59</c:v>
                </c:pt>
                <c:pt idx="2445">
                  <c:v>933.59</c:v>
                </c:pt>
                <c:pt idx="2446">
                  <c:v>933.59</c:v>
                </c:pt>
                <c:pt idx="2447">
                  <c:v>933.58</c:v>
                </c:pt>
                <c:pt idx="2448">
                  <c:v>933.65</c:v>
                </c:pt>
                <c:pt idx="2449">
                  <c:v>933.58</c:v>
                </c:pt>
                <c:pt idx="2450">
                  <c:v>933.58</c:v>
                </c:pt>
                <c:pt idx="2451">
                  <c:v>933.64</c:v>
                </c:pt>
                <c:pt idx="2452">
                  <c:v>933.63</c:v>
                </c:pt>
                <c:pt idx="2453">
                  <c:v>933.56</c:v>
                </c:pt>
                <c:pt idx="2454">
                  <c:v>933.62</c:v>
                </c:pt>
                <c:pt idx="2455">
                  <c:v>933.62</c:v>
                </c:pt>
                <c:pt idx="2456">
                  <c:v>933.62</c:v>
                </c:pt>
                <c:pt idx="2457">
                  <c:v>933.61</c:v>
                </c:pt>
                <c:pt idx="2458">
                  <c:v>933.61</c:v>
                </c:pt>
                <c:pt idx="2459">
                  <c:v>933.54</c:v>
                </c:pt>
                <c:pt idx="2460">
                  <c:v>933.6</c:v>
                </c:pt>
                <c:pt idx="2461">
                  <c:v>933.53</c:v>
                </c:pt>
                <c:pt idx="2462">
                  <c:v>933.59</c:v>
                </c:pt>
                <c:pt idx="2463">
                  <c:v>933.58</c:v>
                </c:pt>
                <c:pt idx="2464">
                  <c:v>933.58</c:v>
                </c:pt>
                <c:pt idx="2465">
                  <c:v>933.58</c:v>
                </c:pt>
                <c:pt idx="2466">
                  <c:v>933.57</c:v>
                </c:pt>
                <c:pt idx="2467">
                  <c:v>933.57</c:v>
                </c:pt>
                <c:pt idx="2468">
                  <c:v>933.56</c:v>
                </c:pt>
                <c:pt idx="2469">
                  <c:v>933.56</c:v>
                </c:pt>
                <c:pt idx="2470">
                  <c:v>933.56</c:v>
                </c:pt>
                <c:pt idx="2471">
                  <c:v>933.55</c:v>
                </c:pt>
                <c:pt idx="2472">
                  <c:v>933.55</c:v>
                </c:pt>
                <c:pt idx="2473">
                  <c:v>933.54</c:v>
                </c:pt>
                <c:pt idx="2474">
                  <c:v>933.54</c:v>
                </c:pt>
                <c:pt idx="2475">
                  <c:v>933.54</c:v>
                </c:pt>
                <c:pt idx="2476">
                  <c:v>933.53</c:v>
                </c:pt>
                <c:pt idx="2477">
                  <c:v>933.52</c:v>
                </c:pt>
                <c:pt idx="2478">
                  <c:v>933.52</c:v>
                </c:pt>
                <c:pt idx="2479">
                  <c:v>933.51</c:v>
                </c:pt>
                <c:pt idx="2480">
                  <c:v>933.51</c:v>
                </c:pt>
                <c:pt idx="2481">
                  <c:v>933.51</c:v>
                </c:pt>
                <c:pt idx="2482">
                  <c:v>933.51</c:v>
                </c:pt>
                <c:pt idx="2483">
                  <c:v>933.44</c:v>
                </c:pt>
                <c:pt idx="2484">
                  <c:v>933.43</c:v>
                </c:pt>
                <c:pt idx="2485">
                  <c:v>933.36</c:v>
                </c:pt>
                <c:pt idx="2486">
                  <c:v>933.36</c:v>
                </c:pt>
                <c:pt idx="2487">
                  <c:v>933.35</c:v>
                </c:pt>
                <c:pt idx="2488">
                  <c:v>933.42</c:v>
                </c:pt>
                <c:pt idx="2489">
                  <c:v>933.35</c:v>
                </c:pt>
                <c:pt idx="2490">
                  <c:v>933.34</c:v>
                </c:pt>
                <c:pt idx="2491">
                  <c:v>933.34</c:v>
                </c:pt>
                <c:pt idx="2492">
                  <c:v>933.34</c:v>
                </c:pt>
                <c:pt idx="2493">
                  <c:v>933.33</c:v>
                </c:pt>
                <c:pt idx="2494">
                  <c:v>933.33</c:v>
                </c:pt>
                <c:pt idx="2495">
                  <c:v>933.26</c:v>
                </c:pt>
                <c:pt idx="2496">
                  <c:v>933.26</c:v>
                </c:pt>
                <c:pt idx="2497">
                  <c:v>933.26</c:v>
                </c:pt>
                <c:pt idx="2498">
                  <c:v>933.32</c:v>
                </c:pt>
                <c:pt idx="2499">
                  <c:v>933.32</c:v>
                </c:pt>
                <c:pt idx="2500">
                  <c:v>933.31</c:v>
                </c:pt>
                <c:pt idx="2501">
                  <c:v>933.25</c:v>
                </c:pt>
                <c:pt idx="2502">
                  <c:v>933.24</c:v>
                </c:pt>
                <c:pt idx="2503">
                  <c:v>933.24</c:v>
                </c:pt>
                <c:pt idx="2504">
                  <c:v>933.24</c:v>
                </c:pt>
                <c:pt idx="2505">
                  <c:v>933.23</c:v>
                </c:pt>
                <c:pt idx="2506">
                  <c:v>933.16</c:v>
                </c:pt>
                <c:pt idx="2507">
                  <c:v>933.16</c:v>
                </c:pt>
                <c:pt idx="2508">
                  <c:v>933.16</c:v>
                </c:pt>
                <c:pt idx="2509">
                  <c:v>933.22</c:v>
                </c:pt>
                <c:pt idx="2510">
                  <c:v>933.16</c:v>
                </c:pt>
                <c:pt idx="2511">
                  <c:v>933.15</c:v>
                </c:pt>
                <c:pt idx="2512">
                  <c:v>933.21</c:v>
                </c:pt>
                <c:pt idx="2513">
                  <c:v>933.14</c:v>
                </c:pt>
                <c:pt idx="2514">
                  <c:v>933.14</c:v>
                </c:pt>
                <c:pt idx="2515">
                  <c:v>933.2</c:v>
                </c:pt>
                <c:pt idx="2516">
                  <c:v>933.2</c:v>
                </c:pt>
                <c:pt idx="2517">
                  <c:v>933.2</c:v>
                </c:pt>
                <c:pt idx="2518">
                  <c:v>933.2</c:v>
                </c:pt>
                <c:pt idx="2519">
                  <c:v>933.13</c:v>
                </c:pt>
                <c:pt idx="2520">
                  <c:v>933.19</c:v>
                </c:pt>
                <c:pt idx="2521">
                  <c:v>933.13</c:v>
                </c:pt>
                <c:pt idx="2522">
                  <c:v>933.12</c:v>
                </c:pt>
                <c:pt idx="2523">
                  <c:v>933.12</c:v>
                </c:pt>
                <c:pt idx="2524">
                  <c:v>933.12</c:v>
                </c:pt>
                <c:pt idx="2525">
                  <c:v>933.12</c:v>
                </c:pt>
                <c:pt idx="2526">
                  <c:v>933.11</c:v>
                </c:pt>
                <c:pt idx="2527">
                  <c:v>933.11</c:v>
                </c:pt>
                <c:pt idx="2528">
                  <c:v>933.11</c:v>
                </c:pt>
                <c:pt idx="2529">
                  <c:v>933.11</c:v>
                </c:pt>
                <c:pt idx="2530">
                  <c:v>933.04</c:v>
                </c:pt>
                <c:pt idx="2531">
                  <c:v>933.04</c:v>
                </c:pt>
                <c:pt idx="2532">
                  <c:v>933.04</c:v>
                </c:pt>
                <c:pt idx="2533">
                  <c:v>933.03</c:v>
                </c:pt>
                <c:pt idx="2534">
                  <c:v>933.02</c:v>
                </c:pt>
                <c:pt idx="2535">
                  <c:v>933.02</c:v>
                </c:pt>
                <c:pt idx="2536">
                  <c:v>933.02</c:v>
                </c:pt>
                <c:pt idx="2537">
                  <c:v>933.02</c:v>
                </c:pt>
                <c:pt idx="2538">
                  <c:v>933.01</c:v>
                </c:pt>
                <c:pt idx="2539">
                  <c:v>933.01</c:v>
                </c:pt>
                <c:pt idx="2540">
                  <c:v>932.95</c:v>
                </c:pt>
                <c:pt idx="2541">
                  <c:v>933.01</c:v>
                </c:pt>
                <c:pt idx="2542">
                  <c:v>932.94</c:v>
                </c:pt>
                <c:pt idx="2543">
                  <c:v>932.94</c:v>
                </c:pt>
                <c:pt idx="2544">
                  <c:v>932.93</c:v>
                </c:pt>
                <c:pt idx="2545">
                  <c:v>932.93</c:v>
                </c:pt>
                <c:pt idx="2546">
                  <c:v>932.86</c:v>
                </c:pt>
                <c:pt idx="2547">
                  <c:v>932.86</c:v>
                </c:pt>
                <c:pt idx="2548">
                  <c:v>932.92</c:v>
                </c:pt>
                <c:pt idx="2549">
                  <c:v>932.85</c:v>
                </c:pt>
                <c:pt idx="2550">
                  <c:v>932.79</c:v>
                </c:pt>
                <c:pt idx="2551">
                  <c:v>932.78</c:v>
                </c:pt>
                <c:pt idx="2552">
                  <c:v>932.78</c:v>
                </c:pt>
                <c:pt idx="2553">
                  <c:v>932.78</c:v>
                </c:pt>
                <c:pt idx="2554">
                  <c:v>932.78</c:v>
                </c:pt>
                <c:pt idx="2555">
                  <c:v>932.77</c:v>
                </c:pt>
                <c:pt idx="2556">
                  <c:v>932.7</c:v>
                </c:pt>
                <c:pt idx="2557">
                  <c:v>932.7</c:v>
                </c:pt>
                <c:pt idx="2558">
                  <c:v>932.63</c:v>
                </c:pt>
                <c:pt idx="2559">
                  <c:v>932.63</c:v>
                </c:pt>
                <c:pt idx="2560">
                  <c:v>932.56</c:v>
                </c:pt>
                <c:pt idx="2561">
                  <c:v>932.56</c:v>
                </c:pt>
                <c:pt idx="2562">
                  <c:v>932.56</c:v>
                </c:pt>
                <c:pt idx="2563">
                  <c:v>932.56</c:v>
                </c:pt>
                <c:pt idx="2564">
                  <c:v>932.49</c:v>
                </c:pt>
                <c:pt idx="2565">
                  <c:v>932.49</c:v>
                </c:pt>
                <c:pt idx="2566">
                  <c:v>932.48</c:v>
                </c:pt>
                <c:pt idx="2567">
                  <c:v>932.48</c:v>
                </c:pt>
                <c:pt idx="2568">
                  <c:v>932.47</c:v>
                </c:pt>
                <c:pt idx="2569">
                  <c:v>932.41</c:v>
                </c:pt>
                <c:pt idx="2570">
                  <c:v>932.47</c:v>
                </c:pt>
                <c:pt idx="2571">
                  <c:v>932.4</c:v>
                </c:pt>
                <c:pt idx="2572">
                  <c:v>932.4</c:v>
                </c:pt>
                <c:pt idx="2573">
                  <c:v>932.4</c:v>
                </c:pt>
                <c:pt idx="2574">
                  <c:v>932.4</c:v>
                </c:pt>
                <c:pt idx="2575">
                  <c:v>932.39</c:v>
                </c:pt>
                <c:pt idx="2576">
                  <c:v>932.33</c:v>
                </c:pt>
                <c:pt idx="2577">
                  <c:v>932.33</c:v>
                </c:pt>
                <c:pt idx="2578">
                  <c:v>932.33</c:v>
                </c:pt>
                <c:pt idx="2579">
                  <c:v>932.26</c:v>
                </c:pt>
                <c:pt idx="2580">
                  <c:v>932.26</c:v>
                </c:pt>
                <c:pt idx="2581">
                  <c:v>932.25</c:v>
                </c:pt>
                <c:pt idx="2582">
                  <c:v>932.32</c:v>
                </c:pt>
                <c:pt idx="2583">
                  <c:v>932.25</c:v>
                </c:pt>
                <c:pt idx="2584">
                  <c:v>932.25</c:v>
                </c:pt>
                <c:pt idx="2585">
                  <c:v>932.18</c:v>
                </c:pt>
                <c:pt idx="2586">
                  <c:v>932.25</c:v>
                </c:pt>
                <c:pt idx="2587">
                  <c:v>932.25</c:v>
                </c:pt>
                <c:pt idx="2588">
                  <c:v>932.18</c:v>
                </c:pt>
                <c:pt idx="2589">
                  <c:v>932.18</c:v>
                </c:pt>
                <c:pt idx="2590">
                  <c:v>932.18</c:v>
                </c:pt>
                <c:pt idx="2591">
                  <c:v>932.18</c:v>
                </c:pt>
                <c:pt idx="2592">
                  <c:v>932.17</c:v>
                </c:pt>
                <c:pt idx="2593">
                  <c:v>932.17</c:v>
                </c:pt>
                <c:pt idx="2594">
                  <c:v>932.1</c:v>
                </c:pt>
                <c:pt idx="2595">
                  <c:v>932.03</c:v>
                </c:pt>
                <c:pt idx="2596">
                  <c:v>932.1</c:v>
                </c:pt>
                <c:pt idx="2597">
                  <c:v>932.03</c:v>
                </c:pt>
                <c:pt idx="2598">
                  <c:v>932.03</c:v>
                </c:pt>
                <c:pt idx="2599">
                  <c:v>932.03</c:v>
                </c:pt>
                <c:pt idx="2600">
                  <c:v>931.96</c:v>
                </c:pt>
                <c:pt idx="2601">
                  <c:v>931.96</c:v>
                </c:pt>
                <c:pt idx="2602">
                  <c:v>931.96</c:v>
                </c:pt>
                <c:pt idx="2603">
                  <c:v>931.89</c:v>
                </c:pt>
                <c:pt idx="2604">
                  <c:v>931.96</c:v>
                </c:pt>
                <c:pt idx="2605">
                  <c:v>931.89</c:v>
                </c:pt>
                <c:pt idx="2606">
                  <c:v>931.88</c:v>
                </c:pt>
                <c:pt idx="2607">
                  <c:v>931.82</c:v>
                </c:pt>
                <c:pt idx="2608">
                  <c:v>931.82</c:v>
                </c:pt>
                <c:pt idx="2609">
                  <c:v>931.81</c:v>
                </c:pt>
                <c:pt idx="2610">
                  <c:v>931.81</c:v>
                </c:pt>
                <c:pt idx="2611">
                  <c:v>931.81</c:v>
                </c:pt>
                <c:pt idx="2612">
                  <c:v>931.81</c:v>
                </c:pt>
                <c:pt idx="2613">
                  <c:v>931.8</c:v>
                </c:pt>
                <c:pt idx="2614">
                  <c:v>931.8</c:v>
                </c:pt>
                <c:pt idx="2615">
                  <c:v>931.8</c:v>
                </c:pt>
                <c:pt idx="2616">
                  <c:v>931.8</c:v>
                </c:pt>
                <c:pt idx="2617">
                  <c:v>931.8</c:v>
                </c:pt>
                <c:pt idx="2618">
                  <c:v>931.73</c:v>
                </c:pt>
                <c:pt idx="2619">
                  <c:v>931.73</c:v>
                </c:pt>
                <c:pt idx="2620">
                  <c:v>931.73</c:v>
                </c:pt>
                <c:pt idx="2621">
                  <c:v>931.66</c:v>
                </c:pt>
                <c:pt idx="2622">
                  <c:v>931.66</c:v>
                </c:pt>
                <c:pt idx="2623">
                  <c:v>931.66</c:v>
                </c:pt>
                <c:pt idx="2624">
                  <c:v>931.59</c:v>
                </c:pt>
                <c:pt idx="2625">
                  <c:v>931.59</c:v>
                </c:pt>
                <c:pt idx="2626">
                  <c:v>931.59</c:v>
                </c:pt>
                <c:pt idx="2627">
                  <c:v>931.59</c:v>
                </c:pt>
                <c:pt idx="2628">
                  <c:v>931.58</c:v>
                </c:pt>
                <c:pt idx="2629">
                  <c:v>931.52</c:v>
                </c:pt>
                <c:pt idx="2630">
                  <c:v>931.45</c:v>
                </c:pt>
                <c:pt idx="2631">
                  <c:v>931.44</c:v>
                </c:pt>
                <c:pt idx="2632">
                  <c:v>931.38</c:v>
                </c:pt>
                <c:pt idx="2633">
                  <c:v>931.38</c:v>
                </c:pt>
                <c:pt idx="2634">
                  <c:v>931.38</c:v>
                </c:pt>
                <c:pt idx="2635">
                  <c:v>931.31</c:v>
                </c:pt>
                <c:pt idx="2636">
                  <c:v>931.31</c:v>
                </c:pt>
                <c:pt idx="2637">
                  <c:v>931.31</c:v>
                </c:pt>
                <c:pt idx="2638">
                  <c:v>931.31</c:v>
                </c:pt>
                <c:pt idx="2639">
                  <c:v>931.24</c:v>
                </c:pt>
                <c:pt idx="2640">
                  <c:v>931.24</c:v>
                </c:pt>
                <c:pt idx="2641">
                  <c:v>931.18</c:v>
                </c:pt>
                <c:pt idx="2642">
                  <c:v>931.18</c:v>
                </c:pt>
                <c:pt idx="2643">
                  <c:v>931.17</c:v>
                </c:pt>
                <c:pt idx="2644">
                  <c:v>931.17</c:v>
                </c:pt>
                <c:pt idx="2645">
                  <c:v>931.11</c:v>
                </c:pt>
                <c:pt idx="2646">
                  <c:v>931.11</c:v>
                </c:pt>
                <c:pt idx="2647">
                  <c:v>931.11</c:v>
                </c:pt>
                <c:pt idx="2648">
                  <c:v>931.17</c:v>
                </c:pt>
                <c:pt idx="2649">
                  <c:v>931.11</c:v>
                </c:pt>
                <c:pt idx="2650">
                  <c:v>931.11</c:v>
                </c:pt>
                <c:pt idx="2651">
                  <c:v>931.11</c:v>
                </c:pt>
                <c:pt idx="2652">
                  <c:v>931.04</c:v>
                </c:pt>
                <c:pt idx="2653">
                  <c:v>931.04</c:v>
                </c:pt>
                <c:pt idx="2654">
                  <c:v>931.04</c:v>
                </c:pt>
                <c:pt idx="2655">
                  <c:v>931.04</c:v>
                </c:pt>
                <c:pt idx="2656">
                  <c:v>930.98</c:v>
                </c:pt>
                <c:pt idx="2657">
                  <c:v>930.98</c:v>
                </c:pt>
                <c:pt idx="2658">
                  <c:v>930.98</c:v>
                </c:pt>
                <c:pt idx="2659">
                  <c:v>930.91</c:v>
                </c:pt>
                <c:pt idx="2660">
                  <c:v>930.91</c:v>
                </c:pt>
                <c:pt idx="2661">
                  <c:v>930.85</c:v>
                </c:pt>
                <c:pt idx="2662">
                  <c:v>930.84</c:v>
                </c:pt>
                <c:pt idx="2663">
                  <c:v>930.78</c:v>
                </c:pt>
                <c:pt idx="2664">
                  <c:v>930.78</c:v>
                </c:pt>
                <c:pt idx="2665">
                  <c:v>930.78</c:v>
                </c:pt>
                <c:pt idx="2666">
                  <c:v>930.71</c:v>
                </c:pt>
                <c:pt idx="2667">
                  <c:v>930.71</c:v>
                </c:pt>
                <c:pt idx="2668">
                  <c:v>930.71</c:v>
                </c:pt>
                <c:pt idx="2669">
                  <c:v>930.71</c:v>
                </c:pt>
                <c:pt idx="2670">
                  <c:v>930.64</c:v>
                </c:pt>
                <c:pt idx="2671">
                  <c:v>930.65</c:v>
                </c:pt>
                <c:pt idx="2672">
                  <c:v>930.58</c:v>
                </c:pt>
                <c:pt idx="2673">
                  <c:v>930.58</c:v>
                </c:pt>
                <c:pt idx="2674">
                  <c:v>930.58</c:v>
                </c:pt>
                <c:pt idx="2675">
                  <c:v>930.58</c:v>
                </c:pt>
                <c:pt idx="2676">
                  <c:v>930.58</c:v>
                </c:pt>
                <c:pt idx="2677">
                  <c:v>930.52</c:v>
                </c:pt>
                <c:pt idx="2678">
                  <c:v>930.52</c:v>
                </c:pt>
                <c:pt idx="2679">
                  <c:v>930.52</c:v>
                </c:pt>
                <c:pt idx="2680">
                  <c:v>930.45</c:v>
                </c:pt>
                <c:pt idx="2681">
                  <c:v>930.52</c:v>
                </c:pt>
                <c:pt idx="2682">
                  <c:v>930.45</c:v>
                </c:pt>
                <c:pt idx="2683">
                  <c:v>930.39</c:v>
                </c:pt>
                <c:pt idx="2684">
                  <c:v>930.45</c:v>
                </c:pt>
                <c:pt idx="2685">
                  <c:v>930.46</c:v>
                </c:pt>
                <c:pt idx="2686">
                  <c:v>930.39</c:v>
                </c:pt>
                <c:pt idx="2687">
                  <c:v>930.45</c:v>
                </c:pt>
                <c:pt idx="2688">
                  <c:v>930.39</c:v>
                </c:pt>
                <c:pt idx="2689">
                  <c:v>930.39</c:v>
                </c:pt>
                <c:pt idx="2690">
                  <c:v>930.39</c:v>
                </c:pt>
                <c:pt idx="2691">
                  <c:v>930.39</c:v>
                </c:pt>
                <c:pt idx="2692">
                  <c:v>930.32</c:v>
                </c:pt>
                <c:pt idx="2693">
                  <c:v>930.32</c:v>
                </c:pt>
                <c:pt idx="2694">
                  <c:v>930.32</c:v>
                </c:pt>
                <c:pt idx="2695">
                  <c:v>930.32</c:v>
                </c:pt>
                <c:pt idx="2696">
                  <c:v>930.32</c:v>
                </c:pt>
                <c:pt idx="2697">
                  <c:v>930.26</c:v>
                </c:pt>
                <c:pt idx="2698">
                  <c:v>930.26</c:v>
                </c:pt>
                <c:pt idx="2699">
                  <c:v>930.25</c:v>
                </c:pt>
                <c:pt idx="2700">
                  <c:v>930.19</c:v>
                </c:pt>
                <c:pt idx="2701">
                  <c:v>930.13</c:v>
                </c:pt>
                <c:pt idx="2702">
                  <c:v>930.19</c:v>
                </c:pt>
                <c:pt idx="2703">
                  <c:v>930.19</c:v>
                </c:pt>
                <c:pt idx="2704">
                  <c:v>930.12</c:v>
                </c:pt>
                <c:pt idx="2705">
                  <c:v>930.19</c:v>
                </c:pt>
                <c:pt idx="2706">
                  <c:v>930.12</c:v>
                </c:pt>
                <c:pt idx="2707">
                  <c:v>930.12</c:v>
                </c:pt>
                <c:pt idx="2708">
                  <c:v>930.12</c:v>
                </c:pt>
                <c:pt idx="2709">
                  <c:v>930.05</c:v>
                </c:pt>
                <c:pt idx="2710">
                  <c:v>930.05</c:v>
                </c:pt>
                <c:pt idx="2711">
                  <c:v>930.05</c:v>
                </c:pt>
                <c:pt idx="2712">
                  <c:v>929.98</c:v>
                </c:pt>
                <c:pt idx="2713">
                  <c:v>929.98</c:v>
                </c:pt>
                <c:pt idx="2714">
                  <c:v>929.99</c:v>
                </c:pt>
                <c:pt idx="2715">
                  <c:v>929.99</c:v>
                </c:pt>
                <c:pt idx="2716">
                  <c:v>929.99</c:v>
                </c:pt>
                <c:pt idx="2717">
                  <c:v>929.98</c:v>
                </c:pt>
                <c:pt idx="2718">
                  <c:v>929.92</c:v>
                </c:pt>
                <c:pt idx="2719">
                  <c:v>929.99</c:v>
                </c:pt>
                <c:pt idx="2720">
                  <c:v>929.92</c:v>
                </c:pt>
                <c:pt idx="2721">
                  <c:v>929.92</c:v>
                </c:pt>
                <c:pt idx="2722">
                  <c:v>929.92</c:v>
                </c:pt>
                <c:pt idx="2723">
                  <c:v>929.92</c:v>
                </c:pt>
                <c:pt idx="2724">
                  <c:v>929.92</c:v>
                </c:pt>
                <c:pt idx="2725">
                  <c:v>929.92</c:v>
                </c:pt>
                <c:pt idx="2726">
                  <c:v>929.92</c:v>
                </c:pt>
                <c:pt idx="2727">
                  <c:v>929.92</c:v>
                </c:pt>
                <c:pt idx="2728">
                  <c:v>929.85</c:v>
                </c:pt>
                <c:pt idx="2729">
                  <c:v>929.85</c:v>
                </c:pt>
                <c:pt idx="2730">
                  <c:v>929.85</c:v>
                </c:pt>
                <c:pt idx="2731">
                  <c:v>929.79</c:v>
                </c:pt>
                <c:pt idx="2732">
                  <c:v>929.79</c:v>
                </c:pt>
                <c:pt idx="2733">
                  <c:v>929.78</c:v>
                </c:pt>
                <c:pt idx="2734">
                  <c:v>929.78</c:v>
                </c:pt>
                <c:pt idx="2735">
                  <c:v>929.72</c:v>
                </c:pt>
                <c:pt idx="2736">
                  <c:v>929.72</c:v>
                </c:pt>
                <c:pt idx="2737">
                  <c:v>929.72</c:v>
                </c:pt>
                <c:pt idx="2738">
                  <c:v>929.71</c:v>
                </c:pt>
                <c:pt idx="2739">
                  <c:v>929.71</c:v>
                </c:pt>
                <c:pt idx="2740">
                  <c:v>929.72</c:v>
                </c:pt>
                <c:pt idx="2741">
                  <c:v>929.71</c:v>
                </c:pt>
                <c:pt idx="2742">
                  <c:v>929.71</c:v>
                </c:pt>
                <c:pt idx="2743">
                  <c:v>929.71</c:v>
                </c:pt>
                <c:pt idx="2744">
                  <c:v>929.71</c:v>
                </c:pt>
                <c:pt idx="2745">
                  <c:v>929.72</c:v>
                </c:pt>
                <c:pt idx="2746">
                  <c:v>929.72</c:v>
                </c:pt>
                <c:pt idx="2747">
                  <c:v>929.65</c:v>
                </c:pt>
                <c:pt idx="2748">
                  <c:v>929.65</c:v>
                </c:pt>
                <c:pt idx="2749">
                  <c:v>929.65</c:v>
                </c:pt>
                <c:pt idx="2750">
                  <c:v>929.65</c:v>
                </c:pt>
                <c:pt idx="2751">
                  <c:v>929.65</c:v>
                </c:pt>
                <c:pt idx="2752">
                  <c:v>929.65</c:v>
                </c:pt>
                <c:pt idx="2753">
                  <c:v>929.65</c:v>
                </c:pt>
                <c:pt idx="2754">
                  <c:v>929.58</c:v>
                </c:pt>
                <c:pt idx="2755">
                  <c:v>929.58</c:v>
                </c:pt>
                <c:pt idx="2756">
                  <c:v>929.58</c:v>
                </c:pt>
                <c:pt idx="2757">
                  <c:v>929.58</c:v>
                </c:pt>
                <c:pt idx="2758">
                  <c:v>929.59</c:v>
                </c:pt>
                <c:pt idx="2759">
                  <c:v>929.52</c:v>
                </c:pt>
                <c:pt idx="2760">
                  <c:v>929.58</c:v>
                </c:pt>
                <c:pt idx="2761">
                  <c:v>929.52</c:v>
                </c:pt>
                <c:pt idx="2762">
                  <c:v>929.52</c:v>
                </c:pt>
                <c:pt idx="2763">
                  <c:v>929.59</c:v>
                </c:pt>
                <c:pt idx="2764">
                  <c:v>929.52</c:v>
                </c:pt>
                <c:pt idx="2765">
                  <c:v>929.52</c:v>
                </c:pt>
                <c:pt idx="2766">
                  <c:v>929.52</c:v>
                </c:pt>
                <c:pt idx="2767">
                  <c:v>929.53</c:v>
                </c:pt>
                <c:pt idx="2768">
                  <c:v>929.52</c:v>
                </c:pt>
                <c:pt idx="2769">
                  <c:v>929.46</c:v>
                </c:pt>
                <c:pt idx="2770">
                  <c:v>929.46</c:v>
                </c:pt>
                <c:pt idx="2771">
                  <c:v>929.46</c:v>
                </c:pt>
                <c:pt idx="2772">
                  <c:v>929.46</c:v>
                </c:pt>
                <c:pt idx="2773">
                  <c:v>929.39</c:v>
                </c:pt>
                <c:pt idx="2774">
                  <c:v>929.39</c:v>
                </c:pt>
                <c:pt idx="2775">
                  <c:v>929.4</c:v>
                </c:pt>
                <c:pt idx="2776">
                  <c:v>929.4</c:v>
                </c:pt>
                <c:pt idx="2777">
                  <c:v>929.33</c:v>
                </c:pt>
                <c:pt idx="2778">
                  <c:v>929.33</c:v>
                </c:pt>
                <c:pt idx="2779">
                  <c:v>929.33</c:v>
                </c:pt>
                <c:pt idx="2780">
                  <c:v>929.34</c:v>
                </c:pt>
                <c:pt idx="2781">
                  <c:v>929.34</c:v>
                </c:pt>
                <c:pt idx="2782">
                  <c:v>929.34</c:v>
                </c:pt>
                <c:pt idx="2783">
                  <c:v>929.27</c:v>
                </c:pt>
                <c:pt idx="2784">
                  <c:v>929.34</c:v>
                </c:pt>
                <c:pt idx="2785">
                  <c:v>929.27</c:v>
                </c:pt>
                <c:pt idx="2786">
                  <c:v>929.27</c:v>
                </c:pt>
                <c:pt idx="2787">
                  <c:v>929.34</c:v>
                </c:pt>
                <c:pt idx="2788">
                  <c:v>929.28</c:v>
                </c:pt>
                <c:pt idx="2789">
                  <c:v>929.28</c:v>
                </c:pt>
                <c:pt idx="2790">
                  <c:v>929.28</c:v>
                </c:pt>
                <c:pt idx="2791">
                  <c:v>929.28</c:v>
                </c:pt>
                <c:pt idx="2792">
                  <c:v>929.28</c:v>
                </c:pt>
                <c:pt idx="2793">
                  <c:v>929.28</c:v>
                </c:pt>
                <c:pt idx="2794">
                  <c:v>929.28</c:v>
                </c:pt>
                <c:pt idx="2795">
                  <c:v>929.28</c:v>
                </c:pt>
                <c:pt idx="2796">
                  <c:v>929.28</c:v>
                </c:pt>
                <c:pt idx="2797">
                  <c:v>929.28</c:v>
                </c:pt>
                <c:pt idx="2798">
                  <c:v>929.21</c:v>
                </c:pt>
                <c:pt idx="2799">
                  <c:v>929.21</c:v>
                </c:pt>
                <c:pt idx="2800">
                  <c:v>929.22</c:v>
                </c:pt>
                <c:pt idx="2801">
                  <c:v>929.22</c:v>
                </c:pt>
                <c:pt idx="2802">
                  <c:v>929.22</c:v>
                </c:pt>
                <c:pt idx="2803">
                  <c:v>929.15</c:v>
                </c:pt>
                <c:pt idx="2804">
                  <c:v>929.22</c:v>
                </c:pt>
                <c:pt idx="2805">
                  <c:v>929.22</c:v>
                </c:pt>
                <c:pt idx="2806">
                  <c:v>929.16</c:v>
                </c:pt>
                <c:pt idx="2807">
                  <c:v>929.22</c:v>
                </c:pt>
                <c:pt idx="2808">
                  <c:v>929.16</c:v>
                </c:pt>
                <c:pt idx="2809">
                  <c:v>929.16</c:v>
                </c:pt>
                <c:pt idx="2810">
                  <c:v>929.17</c:v>
                </c:pt>
                <c:pt idx="2811">
                  <c:v>929.1</c:v>
                </c:pt>
                <c:pt idx="2812">
                  <c:v>929.16</c:v>
                </c:pt>
                <c:pt idx="2813">
                  <c:v>929.17</c:v>
                </c:pt>
                <c:pt idx="2814">
                  <c:v>929.17</c:v>
                </c:pt>
                <c:pt idx="2815">
                  <c:v>929.17</c:v>
                </c:pt>
                <c:pt idx="2816">
                  <c:v>929.17</c:v>
                </c:pt>
                <c:pt idx="2817">
                  <c:v>929.17</c:v>
                </c:pt>
                <c:pt idx="2818">
                  <c:v>929.17</c:v>
                </c:pt>
                <c:pt idx="2819">
                  <c:v>929.11</c:v>
                </c:pt>
                <c:pt idx="2820">
                  <c:v>929.11</c:v>
                </c:pt>
                <c:pt idx="2821">
                  <c:v>929.11</c:v>
                </c:pt>
                <c:pt idx="2822">
                  <c:v>929.11</c:v>
                </c:pt>
                <c:pt idx="2823">
                  <c:v>929.11</c:v>
                </c:pt>
                <c:pt idx="2824">
                  <c:v>929.11</c:v>
                </c:pt>
                <c:pt idx="2825">
                  <c:v>929.18</c:v>
                </c:pt>
                <c:pt idx="2826">
                  <c:v>929.18</c:v>
                </c:pt>
                <c:pt idx="2827">
                  <c:v>929.12</c:v>
                </c:pt>
                <c:pt idx="2828">
                  <c:v>929.18</c:v>
                </c:pt>
                <c:pt idx="2829">
                  <c:v>929.12</c:v>
                </c:pt>
                <c:pt idx="2830">
                  <c:v>929.18</c:v>
                </c:pt>
                <c:pt idx="2831">
                  <c:v>929.12</c:v>
                </c:pt>
                <c:pt idx="2832">
                  <c:v>929.13</c:v>
                </c:pt>
                <c:pt idx="2833">
                  <c:v>929.13</c:v>
                </c:pt>
                <c:pt idx="2834">
                  <c:v>929.13</c:v>
                </c:pt>
                <c:pt idx="2835">
                  <c:v>929.2</c:v>
                </c:pt>
                <c:pt idx="2836">
                  <c:v>929.13</c:v>
                </c:pt>
                <c:pt idx="2837">
                  <c:v>929.13</c:v>
                </c:pt>
                <c:pt idx="2838">
                  <c:v>929.13</c:v>
                </c:pt>
                <c:pt idx="2839">
                  <c:v>929.14</c:v>
                </c:pt>
                <c:pt idx="2840">
                  <c:v>929.2</c:v>
                </c:pt>
                <c:pt idx="2841">
                  <c:v>929.14</c:v>
                </c:pt>
                <c:pt idx="2842">
                  <c:v>929.21</c:v>
                </c:pt>
                <c:pt idx="2843">
                  <c:v>929.21</c:v>
                </c:pt>
                <c:pt idx="2844">
                  <c:v>929.15</c:v>
                </c:pt>
                <c:pt idx="2845">
                  <c:v>929.15</c:v>
                </c:pt>
                <c:pt idx="2846">
                  <c:v>929.16</c:v>
                </c:pt>
                <c:pt idx="2847">
                  <c:v>929.16</c:v>
                </c:pt>
                <c:pt idx="2848">
                  <c:v>929.16</c:v>
                </c:pt>
                <c:pt idx="2849">
                  <c:v>929.16</c:v>
                </c:pt>
                <c:pt idx="2850">
                  <c:v>929.16</c:v>
                </c:pt>
                <c:pt idx="2851">
                  <c:v>929.16</c:v>
                </c:pt>
                <c:pt idx="2852">
                  <c:v>929.16</c:v>
                </c:pt>
                <c:pt idx="2853">
                  <c:v>929.17</c:v>
                </c:pt>
                <c:pt idx="2854">
                  <c:v>929.17</c:v>
                </c:pt>
                <c:pt idx="2855">
                  <c:v>929.1</c:v>
                </c:pt>
                <c:pt idx="2856">
                  <c:v>929.17</c:v>
                </c:pt>
                <c:pt idx="2857">
                  <c:v>929.11</c:v>
                </c:pt>
                <c:pt idx="2858">
                  <c:v>929.18</c:v>
                </c:pt>
                <c:pt idx="2859">
                  <c:v>929.18</c:v>
                </c:pt>
                <c:pt idx="2860">
                  <c:v>929.18</c:v>
                </c:pt>
                <c:pt idx="2861">
                  <c:v>929.19</c:v>
                </c:pt>
                <c:pt idx="2862">
                  <c:v>929.19</c:v>
                </c:pt>
                <c:pt idx="2863">
                  <c:v>929.2</c:v>
                </c:pt>
                <c:pt idx="2864">
                  <c:v>929.2</c:v>
                </c:pt>
                <c:pt idx="2865">
                  <c:v>929.21</c:v>
                </c:pt>
                <c:pt idx="2866">
                  <c:v>929.21</c:v>
                </c:pt>
                <c:pt idx="2867">
                  <c:v>929.21</c:v>
                </c:pt>
                <c:pt idx="2868">
                  <c:v>929.22</c:v>
                </c:pt>
                <c:pt idx="2869">
                  <c:v>929.22</c:v>
                </c:pt>
                <c:pt idx="2870">
                  <c:v>929.22</c:v>
                </c:pt>
                <c:pt idx="2871">
                  <c:v>929.3</c:v>
                </c:pt>
                <c:pt idx="2872">
                  <c:v>929.23</c:v>
                </c:pt>
                <c:pt idx="2873">
                  <c:v>929.24</c:v>
                </c:pt>
                <c:pt idx="2874">
                  <c:v>929.24</c:v>
                </c:pt>
                <c:pt idx="2875">
                  <c:v>929.24</c:v>
                </c:pt>
                <c:pt idx="2876">
                  <c:v>929.24</c:v>
                </c:pt>
                <c:pt idx="2877">
                  <c:v>929.24</c:v>
                </c:pt>
                <c:pt idx="2878">
                  <c:v>929.24</c:v>
                </c:pt>
                <c:pt idx="2879">
                  <c:v>929.24</c:v>
                </c:pt>
                <c:pt idx="2880">
                  <c:v>929.24</c:v>
                </c:pt>
                <c:pt idx="2881">
                  <c:v>929.24</c:v>
                </c:pt>
                <c:pt idx="2882">
                  <c:v>929.25</c:v>
                </c:pt>
                <c:pt idx="2883">
                  <c:v>929.19</c:v>
                </c:pt>
                <c:pt idx="2884">
                  <c:v>929.19</c:v>
                </c:pt>
                <c:pt idx="2885">
                  <c:v>929.19</c:v>
                </c:pt>
                <c:pt idx="2886">
                  <c:v>929.19</c:v>
                </c:pt>
                <c:pt idx="2887">
                  <c:v>929.19</c:v>
                </c:pt>
                <c:pt idx="2888">
                  <c:v>929.2</c:v>
                </c:pt>
                <c:pt idx="2889">
                  <c:v>929.26</c:v>
                </c:pt>
                <c:pt idx="2890">
                  <c:v>929.26</c:v>
                </c:pt>
                <c:pt idx="2891">
                  <c:v>929.27</c:v>
                </c:pt>
                <c:pt idx="2892">
                  <c:v>929.27</c:v>
                </c:pt>
                <c:pt idx="2893">
                  <c:v>929.26</c:v>
                </c:pt>
                <c:pt idx="2894">
                  <c:v>929.27</c:v>
                </c:pt>
                <c:pt idx="2895">
                  <c:v>929.27</c:v>
                </c:pt>
                <c:pt idx="2896">
                  <c:v>929.27</c:v>
                </c:pt>
                <c:pt idx="2897">
                  <c:v>929.27</c:v>
                </c:pt>
                <c:pt idx="2898">
                  <c:v>929.33</c:v>
                </c:pt>
                <c:pt idx="2899">
                  <c:v>929.27</c:v>
                </c:pt>
                <c:pt idx="2900">
                  <c:v>929.34</c:v>
                </c:pt>
                <c:pt idx="2901">
                  <c:v>929.34</c:v>
                </c:pt>
                <c:pt idx="2902">
                  <c:v>929.27</c:v>
                </c:pt>
                <c:pt idx="2903">
                  <c:v>929.34</c:v>
                </c:pt>
                <c:pt idx="2904">
                  <c:v>929.34</c:v>
                </c:pt>
                <c:pt idx="2905">
                  <c:v>929.27</c:v>
                </c:pt>
                <c:pt idx="2906">
                  <c:v>929.34</c:v>
                </c:pt>
                <c:pt idx="2907">
                  <c:v>929.27</c:v>
                </c:pt>
                <c:pt idx="2908">
                  <c:v>929.27</c:v>
                </c:pt>
                <c:pt idx="2909">
                  <c:v>929.34</c:v>
                </c:pt>
                <c:pt idx="2910">
                  <c:v>929.27</c:v>
                </c:pt>
                <c:pt idx="2911">
                  <c:v>929.27</c:v>
                </c:pt>
                <c:pt idx="2912">
                  <c:v>929.27</c:v>
                </c:pt>
                <c:pt idx="2913">
                  <c:v>929.21</c:v>
                </c:pt>
                <c:pt idx="2914">
                  <c:v>929.27</c:v>
                </c:pt>
                <c:pt idx="2915">
                  <c:v>929.27</c:v>
                </c:pt>
                <c:pt idx="2916">
                  <c:v>929.27</c:v>
                </c:pt>
                <c:pt idx="2917">
                  <c:v>929.27</c:v>
                </c:pt>
                <c:pt idx="2918">
                  <c:v>929.27</c:v>
                </c:pt>
                <c:pt idx="2919">
                  <c:v>929.21</c:v>
                </c:pt>
                <c:pt idx="2920">
                  <c:v>929.21</c:v>
                </c:pt>
                <c:pt idx="2921">
                  <c:v>929.21</c:v>
                </c:pt>
                <c:pt idx="2922">
                  <c:v>929.21</c:v>
                </c:pt>
                <c:pt idx="2923">
                  <c:v>929.28</c:v>
                </c:pt>
                <c:pt idx="2924">
                  <c:v>929.22</c:v>
                </c:pt>
                <c:pt idx="2925">
                  <c:v>929.22</c:v>
                </c:pt>
                <c:pt idx="2926">
                  <c:v>929.28</c:v>
                </c:pt>
                <c:pt idx="2927">
                  <c:v>929.29</c:v>
                </c:pt>
                <c:pt idx="2928">
                  <c:v>929.29</c:v>
                </c:pt>
                <c:pt idx="2929">
                  <c:v>929.29</c:v>
                </c:pt>
                <c:pt idx="2930">
                  <c:v>929.29</c:v>
                </c:pt>
                <c:pt idx="2931">
                  <c:v>929.29</c:v>
                </c:pt>
                <c:pt idx="2932">
                  <c:v>929.29</c:v>
                </c:pt>
                <c:pt idx="2933">
                  <c:v>929.3</c:v>
                </c:pt>
                <c:pt idx="2934">
                  <c:v>929.3</c:v>
                </c:pt>
                <c:pt idx="2935">
                  <c:v>929.3</c:v>
                </c:pt>
                <c:pt idx="2936">
                  <c:v>929.3</c:v>
                </c:pt>
                <c:pt idx="2937">
                  <c:v>929.3</c:v>
                </c:pt>
                <c:pt idx="2938">
                  <c:v>929.3</c:v>
                </c:pt>
                <c:pt idx="2939">
                  <c:v>929.3</c:v>
                </c:pt>
                <c:pt idx="2940">
                  <c:v>929.31</c:v>
                </c:pt>
                <c:pt idx="2941">
                  <c:v>929.38</c:v>
                </c:pt>
                <c:pt idx="2942">
                  <c:v>929.31</c:v>
                </c:pt>
                <c:pt idx="2943">
                  <c:v>929.38</c:v>
                </c:pt>
                <c:pt idx="2944">
                  <c:v>929.38</c:v>
                </c:pt>
                <c:pt idx="2945">
                  <c:v>929.39</c:v>
                </c:pt>
                <c:pt idx="2946">
                  <c:v>929.32</c:v>
                </c:pt>
                <c:pt idx="2947">
                  <c:v>929.39</c:v>
                </c:pt>
                <c:pt idx="2948">
                  <c:v>929.39</c:v>
                </c:pt>
                <c:pt idx="2949">
                  <c:v>929.39</c:v>
                </c:pt>
                <c:pt idx="2950">
                  <c:v>929.4</c:v>
                </c:pt>
                <c:pt idx="2951">
                  <c:v>929.4</c:v>
                </c:pt>
                <c:pt idx="2952">
                  <c:v>929.4</c:v>
                </c:pt>
                <c:pt idx="2953">
                  <c:v>929.41</c:v>
                </c:pt>
                <c:pt idx="2954">
                  <c:v>929.41</c:v>
                </c:pt>
                <c:pt idx="2955">
                  <c:v>929.48</c:v>
                </c:pt>
                <c:pt idx="2956">
                  <c:v>929.42</c:v>
                </c:pt>
                <c:pt idx="2957">
                  <c:v>929.48</c:v>
                </c:pt>
                <c:pt idx="2958">
                  <c:v>929.49</c:v>
                </c:pt>
                <c:pt idx="2959">
                  <c:v>929.43</c:v>
                </c:pt>
                <c:pt idx="2960">
                  <c:v>929.5</c:v>
                </c:pt>
                <c:pt idx="2961">
                  <c:v>929.43</c:v>
                </c:pt>
                <c:pt idx="2962">
                  <c:v>929.5</c:v>
                </c:pt>
                <c:pt idx="2963">
                  <c:v>929.44</c:v>
                </c:pt>
                <c:pt idx="2964">
                  <c:v>929.51</c:v>
                </c:pt>
                <c:pt idx="2965">
                  <c:v>929.51</c:v>
                </c:pt>
                <c:pt idx="2966">
                  <c:v>929.51</c:v>
                </c:pt>
                <c:pt idx="2967">
                  <c:v>929.51</c:v>
                </c:pt>
                <c:pt idx="2968">
                  <c:v>929.51</c:v>
                </c:pt>
                <c:pt idx="2969">
                  <c:v>929.45</c:v>
                </c:pt>
                <c:pt idx="2970">
                  <c:v>929.52</c:v>
                </c:pt>
                <c:pt idx="2971">
                  <c:v>929.46</c:v>
                </c:pt>
                <c:pt idx="2972">
                  <c:v>929.46</c:v>
                </c:pt>
                <c:pt idx="2973">
                  <c:v>929.53</c:v>
                </c:pt>
                <c:pt idx="2974">
                  <c:v>929.53</c:v>
                </c:pt>
                <c:pt idx="2975">
                  <c:v>929.53</c:v>
                </c:pt>
                <c:pt idx="2976">
                  <c:v>929.54</c:v>
                </c:pt>
                <c:pt idx="2977">
                  <c:v>929.54</c:v>
                </c:pt>
                <c:pt idx="2978">
                  <c:v>929.54</c:v>
                </c:pt>
                <c:pt idx="2979">
                  <c:v>929.61</c:v>
                </c:pt>
                <c:pt idx="2980">
                  <c:v>929.54</c:v>
                </c:pt>
                <c:pt idx="2981">
                  <c:v>929.61</c:v>
                </c:pt>
                <c:pt idx="2982">
                  <c:v>929.55</c:v>
                </c:pt>
                <c:pt idx="2983">
                  <c:v>929.62</c:v>
                </c:pt>
                <c:pt idx="2984">
                  <c:v>929.69</c:v>
                </c:pt>
                <c:pt idx="2985">
                  <c:v>929.62</c:v>
                </c:pt>
                <c:pt idx="2986">
                  <c:v>929.63</c:v>
                </c:pt>
                <c:pt idx="2987">
                  <c:v>929.63</c:v>
                </c:pt>
                <c:pt idx="2988">
                  <c:v>929.63</c:v>
                </c:pt>
                <c:pt idx="2989">
                  <c:v>929.63</c:v>
                </c:pt>
                <c:pt idx="2990">
                  <c:v>929.63</c:v>
                </c:pt>
                <c:pt idx="2991">
                  <c:v>929.63</c:v>
                </c:pt>
                <c:pt idx="2992">
                  <c:v>929.63</c:v>
                </c:pt>
                <c:pt idx="2993">
                  <c:v>929.64</c:v>
                </c:pt>
                <c:pt idx="2994">
                  <c:v>929.71</c:v>
                </c:pt>
                <c:pt idx="2995">
                  <c:v>929.64</c:v>
                </c:pt>
                <c:pt idx="2996">
                  <c:v>929.64</c:v>
                </c:pt>
                <c:pt idx="2997">
                  <c:v>929.64</c:v>
                </c:pt>
                <c:pt idx="2998">
                  <c:v>929.65</c:v>
                </c:pt>
                <c:pt idx="2999">
                  <c:v>929.71</c:v>
                </c:pt>
                <c:pt idx="3000">
                  <c:v>929.65</c:v>
                </c:pt>
                <c:pt idx="3001">
                  <c:v>929.65</c:v>
                </c:pt>
                <c:pt idx="3002">
                  <c:v>929.65</c:v>
                </c:pt>
                <c:pt idx="3003">
                  <c:v>929.72</c:v>
                </c:pt>
                <c:pt idx="3004">
                  <c:v>929.65</c:v>
                </c:pt>
                <c:pt idx="3005">
                  <c:v>929.66</c:v>
                </c:pt>
                <c:pt idx="3006">
                  <c:v>929.66</c:v>
                </c:pt>
                <c:pt idx="3007">
                  <c:v>929.72</c:v>
                </c:pt>
                <c:pt idx="3008">
                  <c:v>929.66</c:v>
                </c:pt>
                <c:pt idx="3009">
                  <c:v>929.66</c:v>
                </c:pt>
                <c:pt idx="3010">
                  <c:v>929.67</c:v>
                </c:pt>
                <c:pt idx="3011">
                  <c:v>929.67</c:v>
                </c:pt>
                <c:pt idx="3012">
                  <c:v>929.73</c:v>
                </c:pt>
                <c:pt idx="3013">
                  <c:v>929.67</c:v>
                </c:pt>
                <c:pt idx="3014">
                  <c:v>929.67</c:v>
                </c:pt>
                <c:pt idx="3015">
                  <c:v>929.68</c:v>
                </c:pt>
                <c:pt idx="3016">
                  <c:v>929.68</c:v>
                </c:pt>
                <c:pt idx="3017">
                  <c:v>929.74</c:v>
                </c:pt>
                <c:pt idx="3018">
                  <c:v>929.68</c:v>
                </c:pt>
                <c:pt idx="3019">
                  <c:v>929.68</c:v>
                </c:pt>
                <c:pt idx="3020">
                  <c:v>929.75</c:v>
                </c:pt>
                <c:pt idx="3021">
                  <c:v>929.68</c:v>
                </c:pt>
                <c:pt idx="3022">
                  <c:v>929.68</c:v>
                </c:pt>
                <c:pt idx="3023">
                  <c:v>929.75</c:v>
                </c:pt>
                <c:pt idx="3024">
                  <c:v>929.68</c:v>
                </c:pt>
                <c:pt idx="3025">
                  <c:v>929.69</c:v>
                </c:pt>
                <c:pt idx="3026">
                  <c:v>929.69</c:v>
                </c:pt>
                <c:pt idx="3027">
                  <c:v>929.68</c:v>
                </c:pt>
                <c:pt idx="3028">
                  <c:v>929.68</c:v>
                </c:pt>
                <c:pt idx="3029">
                  <c:v>929.69</c:v>
                </c:pt>
                <c:pt idx="3030">
                  <c:v>929.69</c:v>
                </c:pt>
                <c:pt idx="3031">
                  <c:v>929.69</c:v>
                </c:pt>
                <c:pt idx="3032">
                  <c:v>929.69</c:v>
                </c:pt>
                <c:pt idx="3033">
                  <c:v>929.76</c:v>
                </c:pt>
                <c:pt idx="3034">
                  <c:v>929.7</c:v>
                </c:pt>
                <c:pt idx="3035">
                  <c:v>929.76</c:v>
                </c:pt>
                <c:pt idx="3036">
                  <c:v>929.76</c:v>
                </c:pt>
                <c:pt idx="3037">
                  <c:v>929.7</c:v>
                </c:pt>
                <c:pt idx="3038">
                  <c:v>929.7</c:v>
                </c:pt>
                <c:pt idx="3039">
                  <c:v>929.7</c:v>
                </c:pt>
                <c:pt idx="3040">
                  <c:v>929.77</c:v>
                </c:pt>
                <c:pt idx="3041">
                  <c:v>929.71</c:v>
                </c:pt>
                <c:pt idx="3042">
                  <c:v>929.71</c:v>
                </c:pt>
                <c:pt idx="3043">
                  <c:v>929.77</c:v>
                </c:pt>
                <c:pt idx="3044">
                  <c:v>929.77</c:v>
                </c:pt>
                <c:pt idx="3045">
                  <c:v>929.71</c:v>
                </c:pt>
                <c:pt idx="3046">
                  <c:v>929.78</c:v>
                </c:pt>
                <c:pt idx="3047">
                  <c:v>929.71</c:v>
                </c:pt>
                <c:pt idx="3048">
                  <c:v>929.71</c:v>
                </c:pt>
                <c:pt idx="3049">
                  <c:v>929.71</c:v>
                </c:pt>
                <c:pt idx="3050">
                  <c:v>929.71</c:v>
                </c:pt>
                <c:pt idx="3051">
                  <c:v>929.71</c:v>
                </c:pt>
                <c:pt idx="3052">
                  <c:v>929.71</c:v>
                </c:pt>
                <c:pt idx="3053">
                  <c:v>929.71</c:v>
                </c:pt>
                <c:pt idx="3054">
                  <c:v>929.71</c:v>
                </c:pt>
                <c:pt idx="3055">
                  <c:v>929.71</c:v>
                </c:pt>
                <c:pt idx="3056">
                  <c:v>929.71</c:v>
                </c:pt>
                <c:pt idx="3057">
                  <c:v>929.71</c:v>
                </c:pt>
                <c:pt idx="3058">
                  <c:v>929.71</c:v>
                </c:pt>
                <c:pt idx="3059">
                  <c:v>929.71</c:v>
                </c:pt>
                <c:pt idx="3060">
                  <c:v>929.71</c:v>
                </c:pt>
                <c:pt idx="3061">
                  <c:v>929.71</c:v>
                </c:pt>
                <c:pt idx="3062">
                  <c:v>929.65</c:v>
                </c:pt>
                <c:pt idx="3063">
                  <c:v>929.71</c:v>
                </c:pt>
                <c:pt idx="3064">
                  <c:v>929.65</c:v>
                </c:pt>
                <c:pt idx="3065">
                  <c:v>929.65</c:v>
                </c:pt>
                <c:pt idx="3066">
                  <c:v>929.71</c:v>
                </c:pt>
                <c:pt idx="3067">
                  <c:v>929.71</c:v>
                </c:pt>
                <c:pt idx="3068">
                  <c:v>929.72</c:v>
                </c:pt>
                <c:pt idx="3069">
                  <c:v>929.71</c:v>
                </c:pt>
                <c:pt idx="3070">
                  <c:v>929.71</c:v>
                </c:pt>
                <c:pt idx="3071">
                  <c:v>929.71</c:v>
                </c:pt>
                <c:pt idx="3072">
                  <c:v>929.71</c:v>
                </c:pt>
                <c:pt idx="3073">
                  <c:v>929.71</c:v>
                </c:pt>
                <c:pt idx="3074">
                  <c:v>929.71</c:v>
                </c:pt>
                <c:pt idx="3075">
                  <c:v>929.71</c:v>
                </c:pt>
                <c:pt idx="3076">
                  <c:v>929.72</c:v>
                </c:pt>
                <c:pt idx="3077">
                  <c:v>929.72</c:v>
                </c:pt>
                <c:pt idx="3078">
                  <c:v>929.72</c:v>
                </c:pt>
                <c:pt idx="3079">
                  <c:v>929.72</c:v>
                </c:pt>
                <c:pt idx="3080">
                  <c:v>929.72</c:v>
                </c:pt>
                <c:pt idx="3081">
                  <c:v>929.79</c:v>
                </c:pt>
                <c:pt idx="3082">
                  <c:v>929.72</c:v>
                </c:pt>
                <c:pt idx="3083">
                  <c:v>929.79</c:v>
                </c:pt>
                <c:pt idx="3084">
                  <c:v>929.79</c:v>
                </c:pt>
                <c:pt idx="3085">
                  <c:v>929.72</c:v>
                </c:pt>
                <c:pt idx="3086">
                  <c:v>929.73</c:v>
                </c:pt>
                <c:pt idx="3087">
                  <c:v>929.79</c:v>
                </c:pt>
                <c:pt idx="3088">
                  <c:v>929.79</c:v>
                </c:pt>
                <c:pt idx="3089">
                  <c:v>929.79</c:v>
                </c:pt>
                <c:pt idx="3090">
                  <c:v>929.79</c:v>
                </c:pt>
                <c:pt idx="3091">
                  <c:v>929.79</c:v>
                </c:pt>
                <c:pt idx="3092">
                  <c:v>929.79</c:v>
                </c:pt>
                <c:pt idx="3093">
                  <c:v>929.72</c:v>
                </c:pt>
                <c:pt idx="3094">
                  <c:v>929.79</c:v>
                </c:pt>
                <c:pt idx="3095">
                  <c:v>929.79</c:v>
                </c:pt>
                <c:pt idx="3096">
                  <c:v>929.79</c:v>
                </c:pt>
                <c:pt idx="3097">
                  <c:v>929.79</c:v>
                </c:pt>
                <c:pt idx="3098">
                  <c:v>929.8</c:v>
                </c:pt>
                <c:pt idx="3099">
                  <c:v>929.8</c:v>
                </c:pt>
                <c:pt idx="3100">
                  <c:v>929.8</c:v>
                </c:pt>
                <c:pt idx="3101">
                  <c:v>929.8</c:v>
                </c:pt>
                <c:pt idx="3102">
                  <c:v>929.8</c:v>
                </c:pt>
                <c:pt idx="3103">
                  <c:v>929.74</c:v>
                </c:pt>
                <c:pt idx="3104">
                  <c:v>929.8</c:v>
                </c:pt>
                <c:pt idx="3105">
                  <c:v>929.74</c:v>
                </c:pt>
                <c:pt idx="3106">
                  <c:v>929.74</c:v>
                </c:pt>
                <c:pt idx="3107">
                  <c:v>929.74</c:v>
                </c:pt>
                <c:pt idx="3108">
                  <c:v>929.8</c:v>
                </c:pt>
                <c:pt idx="3109">
                  <c:v>929.74</c:v>
                </c:pt>
                <c:pt idx="3110">
                  <c:v>929.74</c:v>
                </c:pt>
                <c:pt idx="3111">
                  <c:v>929.74</c:v>
                </c:pt>
                <c:pt idx="3112">
                  <c:v>929.74</c:v>
                </c:pt>
                <c:pt idx="3113">
                  <c:v>929.74</c:v>
                </c:pt>
                <c:pt idx="3114">
                  <c:v>929.74</c:v>
                </c:pt>
                <c:pt idx="3115">
                  <c:v>929.67</c:v>
                </c:pt>
                <c:pt idx="3116">
                  <c:v>929.74</c:v>
                </c:pt>
                <c:pt idx="3117">
                  <c:v>929.68</c:v>
                </c:pt>
                <c:pt idx="3118">
                  <c:v>929.68</c:v>
                </c:pt>
                <c:pt idx="3119">
                  <c:v>929.68</c:v>
                </c:pt>
                <c:pt idx="3120">
                  <c:v>929.74</c:v>
                </c:pt>
                <c:pt idx="3121">
                  <c:v>929.67</c:v>
                </c:pt>
                <c:pt idx="3122">
                  <c:v>929.67</c:v>
                </c:pt>
                <c:pt idx="3123">
                  <c:v>929.61</c:v>
                </c:pt>
                <c:pt idx="3124">
                  <c:v>929.68</c:v>
                </c:pt>
                <c:pt idx="3125">
                  <c:v>929.68</c:v>
                </c:pt>
                <c:pt idx="3126">
                  <c:v>929.61</c:v>
                </c:pt>
                <c:pt idx="3127">
                  <c:v>929.68</c:v>
                </c:pt>
                <c:pt idx="3128">
                  <c:v>929.62</c:v>
                </c:pt>
                <c:pt idx="3129">
                  <c:v>929.68</c:v>
                </c:pt>
                <c:pt idx="3130">
                  <c:v>929.69</c:v>
                </c:pt>
                <c:pt idx="3131">
                  <c:v>929.69</c:v>
                </c:pt>
                <c:pt idx="3132">
                  <c:v>929.69</c:v>
                </c:pt>
                <c:pt idx="3133">
                  <c:v>929.69</c:v>
                </c:pt>
                <c:pt idx="3134">
                  <c:v>929.69</c:v>
                </c:pt>
                <c:pt idx="3135">
                  <c:v>929.69</c:v>
                </c:pt>
                <c:pt idx="3136">
                  <c:v>929.69</c:v>
                </c:pt>
                <c:pt idx="3137">
                  <c:v>929.69</c:v>
                </c:pt>
                <c:pt idx="3138">
                  <c:v>929.69</c:v>
                </c:pt>
                <c:pt idx="3139">
                  <c:v>929.7</c:v>
                </c:pt>
                <c:pt idx="3140">
                  <c:v>929.63</c:v>
                </c:pt>
                <c:pt idx="3141">
                  <c:v>929.7</c:v>
                </c:pt>
                <c:pt idx="3142">
                  <c:v>929.7</c:v>
                </c:pt>
                <c:pt idx="3143">
                  <c:v>929.7</c:v>
                </c:pt>
                <c:pt idx="3144">
                  <c:v>929.63</c:v>
                </c:pt>
                <c:pt idx="3145">
                  <c:v>929.63</c:v>
                </c:pt>
                <c:pt idx="3146">
                  <c:v>929.7</c:v>
                </c:pt>
                <c:pt idx="3147">
                  <c:v>929.7</c:v>
                </c:pt>
                <c:pt idx="3148">
                  <c:v>929.7</c:v>
                </c:pt>
                <c:pt idx="3149">
                  <c:v>929.7</c:v>
                </c:pt>
                <c:pt idx="3150">
                  <c:v>929.7</c:v>
                </c:pt>
                <c:pt idx="3151">
                  <c:v>929.7</c:v>
                </c:pt>
                <c:pt idx="3152">
                  <c:v>929.7</c:v>
                </c:pt>
                <c:pt idx="3153">
                  <c:v>929.7</c:v>
                </c:pt>
                <c:pt idx="3154">
                  <c:v>929.7</c:v>
                </c:pt>
                <c:pt idx="3155">
                  <c:v>929.7</c:v>
                </c:pt>
                <c:pt idx="3156">
                  <c:v>929.7</c:v>
                </c:pt>
                <c:pt idx="3157">
                  <c:v>929.7</c:v>
                </c:pt>
                <c:pt idx="3158">
                  <c:v>929.7</c:v>
                </c:pt>
                <c:pt idx="3159">
                  <c:v>929.7</c:v>
                </c:pt>
                <c:pt idx="3160">
                  <c:v>929.7</c:v>
                </c:pt>
                <c:pt idx="3161">
                  <c:v>929.7</c:v>
                </c:pt>
                <c:pt idx="3162">
                  <c:v>929.7</c:v>
                </c:pt>
                <c:pt idx="3163">
                  <c:v>929.7</c:v>
                </c:pt>
                <c:pt idx="3164">
                  <c:v>929.64</c:v>
                </c:pt>
                <c:pt idx="3165">
                  <c:v>929.71</c:v>
                </c:pt>
                <c:pt idx="3166">
                  <c:v>929.64</c:v>
                </c:pt>
                <c:pt idx="3167">
                  <c:v>929.64</c:v>
                </c:pt>
                <c:pt idx="3168">
                  <c:v>929.65</c:v>
                </c:pt>
                <c:pt idx="3169">
                  <c:v>929.58</c:v>
                </c:pt>
                <c:pt idx="3170">
                  <c:v>929.65</c:v>
                </c:pt>
                <c:pt idx="3171">
                  <c:v>929.59</c:v>
                </c:pt>
                <c:pt idx="3172">
                  <c:v>929.65</c:v>
                </c:pt>
                <c:pt idx="3173">
                  <c:v>929.66</c:v>
                </c:pt>
                <c:pt idx="3174">
                  <c:v>929.66</c:v>
                </c:pt>
                <c:pt idx="3175">
                  <c:v>929.65</c:v>
                </c:pt>
                <c:pt idx="3176">
                  <c:v>929.59</c:v>
                </c:pt>
                <c:pt idx="3177">
                  <c:v>929.66</c:v>
                </c:pt>
                <c:pt idx="3178">
                  <c:v>929.66</c:v>
                </c:pt>
                <c:pt idx="3179">
                  <c:v>929.66</c:v>
                </c:pt>
                <c:pt idx="3180">
                  <c:v>929.59</c:v>
                </c:pt>
                <c:pt idx="3181">
                  <c:v>929.66</c:v>
                </c:pt>
                <c:pt idx="3182">
                  <c:v>929.59</c:v>
                </c:pt>
                <c:pt idx="3183">
                  <c:v>929.66</c:v>
                </c:pt>
                <c:pt idx="3184">
                  <c:v>929.66</c:v>
                </c:pt>
                <c:pt idx="3185">
                  <c:v>929.66</c:v>
                </c:pt>
                <c:pt idx="3186">
                  <c:v>929.66</c:v>
                </c:pt>
                <c:pt idx="3187">
                  <c:v>929.59</c:v>
                </c:pt>
                <c:pt idx="3188">
                  <c:v>929.59</c:v>
                </c:pt>
                <c:pt idx="3189">
                  <c:v>929.59</c:v>
                </c:pt>
                <c:pt idx="3190">
                  <c:v>929.59</c:v>
                </c:pt>
                <c:pt idx="3191">
                  <c:v>929.59</c:v>
                </c:pt>
                <c:pt idx="3192">
                  <c:v>929.59</c:v>
                </c:pt>
                <c:pt idx="3193">
                  <c:v>929.53</c:v>
                </c:pt>
                <c:pt idx="3194">
                  <c:v>929.53</c:v>
                </c:pt>
                <c:pt idx="3195">
                  <c:v>929.53</c:v>
                </c:pt>
                <c:pt idx="3196">
                  <c:v>929.59</c:v>
                </c:pt>
                <c:pt idx="3197">
                  <c:v>929.53</c:v>
                </c:pt>
                <c:pt idx="3198">
                  <c:v>929.59</c:v>
                </c:pt>
                <c:pt idx="3199">
                  <c:v>929.59</c:v>
                </c:pt>
                <c:pt idx="3200">
                  <c:v>929.59</c:v>
                </c:pt>
                <c:pt idx="3201">
                  <c:v>929.59</c:v>
                </c:pt>
                <c:pt idx="3202">
                  <c:v>929.66</c:v>
                </c:pt>
                <c:pt idx="3203">
                  <c:v>929.59</c:v>
                </c:pt>
                <c:pt idx="3204">
                  <c:v>929.59</c:v>
                </c:pt>
                <c:pt idx="3205">
                  <c:v>929.59</c:v>
                </c:pt>
                <c:pt idx="3206">
                  <c:v>929.59</c:v>
                </c:pt>
                <c:pt idx="3207">
                  <c:v>929.59</c:v>
                </c:pt>
                <c:pt idx="3208">
                  <c:v>929.59</c:v>
                </c:pt>
                <c:pt idx="3209">
                  <c:v>929.59</c:v>
                </c:pt>
                <c:pt idx="3210">
                  <c:v>929.59</c:v>
                </c:pt>
                <c:pt idx="3211">
                  <c:v>929.66</c:v>
                </c:pt>
                <c:pt idx="3212">
                  <c:v>929.66</c:v>
                </c:pt>
                <c:pt idx="3213">
                  <c:v>929.66</c:v>
                </c:pt>
                <c:pt idx="3214">
                  <c:v>929.66</c:v>
                </c:pt>
                <c:pt idx="3215">
                  <c:v>929.66</c:v>
                </c:pt>
                <c:pt idx="3216">
                  <c:v>929.66</c:v>
                </c:pt>
                <c:pt idx="3217">
                  <c:v>929.66</c:v>
                </c:pt>
                <c:pt idx="3218">
                  <c:v>929.66</c:v>
                </c:pt>
                <c:pt idx="3219">
                  <c:v>929.59</c:v>
                </c:pt>
                <c:pt idx="3220">
                  <c:v>929.59</c:v>
                </c:pt>
                <c:pt idx="3221">
                  <c:v>929.59</c:v>
                </c:pt>
                <c:pt idx="3222">
                  <c:v>929.59</c:v>
                </c:pt>
                <c:pt idx="3223">
                  <c:v>929.59</c:v>
                </c:pt>
                <c:pt idx="3224">
                  <c:v>929.59</c:v>
                </c:pt>
                <c:pt idx="3225">
                  <c:v>929.59</c:v>
                </c:pt>
                <c:pt idx="3226">
                  <c:v>929.59</c:v>
                </c:pt>
                <c:pt idx="3227">
                  <c:v>929.59</c:v>
                </c:pt>
                <c:pt idx="3228">
                  <c:v>929.66</c:v>
                </c:pt>
                <c:pt idx="3229">
                  <c:v>929.59</c:v>
                </c:pt>
                <c:pt idx="3230">
                  <c:v>929.59</c:v>
                </c:pt>
                <c:pt idx="3231">
                  <c:v>929.66</c:v>
                </c:pt>
                <c:pt idx="3232">
                  <c:v>929.59</c:v>
                </c:pt>
                <c:pt idx="3233">
                  <c:v>929.59</c:v>
                </c:pt>
                <c:pt idx="3234">
                  <c:v>929.66</c:v>
                </c:pt>
                <c:pt idx="3235">
                  <c:v>929.59</c:v>
                </c:pt>
                <c:pt idx="3236">
                  <c:v>929.59</c:v>
                </c:pt>
                <c:pt idx="3237">
                  <c:v>929.59</c:v>
                </c:pt>
                <c:pt idx="3238">
                  <c:v>929.59</c:v>
                </c:pt>
                <c:pt idx="3239">
                  <c:v>929.59</c:v>
                </c:pt>
                <c:pt idx="3240">
                  <c:v>929.53</c:v>
                </c:pt>
                <c:pt idx="3241">
                  <c:v>929.59</c:v>
                </c:pt>
                <c:pt idx="3242">
                  <c:v>929.53</c:v>
                </c:pt>
                <c:pt idx="3243">
                  <c:v>929.53</c:v>
                </c:pt>
                <c:pt idx="3244">
                  <c:v>929.53</c:v>
                </c:pt>
                <c:pt idx="3245">
                  <c:v>929.53</c:v>
                </c:pt>
                <c:pt idx="3246">
                  <c:v>929.53</c:v>
                </c:pt>
                <c:pt idx="3247">
                  <c:v>929.59</c:v>
                </c:pt>
                <c:pt idx="3248">
                  <c:v>929.53</c:v>
                </c:pt>
                <c:pt idx="3249">
                  <c:v>929.53</c:v>
                </c:pt>
                <c:pt idx="3250">
                  <c:v>929.53</c:v>
                </c:pt>
                <c:pt idx="3251">
                  <c:v>929.53</c:v>
                </c:pt>
                <c:pt idx="3252">
                  <c:v>929.53</c:v>
                </c:pt>
                <c:pt idx="3253">
                  <c:v>929.53</c:v>
                </c:pt>
                <c:pt idx="3254">
                  <c:v>929.53</c:v>
                </c:pt>
                <c:pt idx="3255">
                  <c:v>929.47</c:v>
                </c:pt>
                <c:pt idx="3256">
                  <c:v>929.53</c:v>
                </c:pt>
                <c:pt idx="3257">
                  <c:v>929.53</c:v>
                </c:pt>
                <c:pt idx="3258">
                  <c:v>929.53</c:v>
                </c:pt>
                <c:pt idx="3259">
                  <c:v>929.46</c:v>
                </c:pt>
                <c:pt idx="3260">
                  <c:v>929.46</c:v>
                </c:pt>
                <c:pt idx="3261">
                  <c:v>929.46</c:v>
                </c:pt>
                <c:pt idx="3262">
                  <c:v>929.53</c:v>
                </c:pt>
                <c:pt idx="3263">
                  <c:v>929.46</c:v>
                </c:pt>
                <c:pt idx="3264">
                  <c:v>929.47</c:v>
                </c:pt>
                <c:pt idx="3265">
                  <c:v>929.47</c:v>
                </c:pt>
                <c:pt idx="3266">
                  <c:v>929.47</c:v>
                </c:pt>
                <c:pt idx="3267">
                  <c:v>929.47</c:v>
                </c:pt>
                <c:pt idx="3268">
                  <c:v>929.47</c:v>
                </c:pt>
                <c:pt idx="3269">
                  <c:v>929.47</c:v>
                </c:pt>
                <c:pt idx="3270">
                  <c:v>929.47</c:v>
                </c:pt>
                <c:pt idx="3271">
                  <c:v>929.4</c:v>
                </c:pt>
                <c:pt idx="3272">
                  <c:v>929.47</c:v>
                </c:pt>
                <c:pt idx="3273">
                  <c:v>929.47</c:v>
                </c:pt>
                <c:pt idx="3274">
                  <c:v>929.47</c:v>
                </c:pt>
                <c:pt idx="3275">
                  <c:v>929.4</c:v>
                </c:pt>
                <c:pt idx="3276">
                  <c:v>929.47</c:v>
                </c:pt>
                <c:pt idx="3277">
                  <c:v>929.41</c:v>
                </c:pt>
                <c:pt idx="3278">
                  <c:v>929.41</c:v>
                </c:pt>
                <c:pt idx="3279">
                  <c:v>929.47</c:v>
                </c:pt>
                <c:pt idx="3280">
                  <c:v>929.41</c:v>
                </c:pt>
                <c:pt idx="3281">
                  <c:v>929.41</c:v>
                </c:pt>
                <c:pt idx="3282">
                  <c:v>929.41</c:v>
                </c:pt>
                <c:pt idx="3283">
                  <c:v>929.41</c:v>
                </c:pt>
                <c:pt idx="3284">
                  <c:v>929.42</c:v>
                </c:pt>
                <c:pt idx="3285">
                  <c:v>929.41</c:v>
                </c:pt>
                <c:pt idx="3286">
                  <c:v>929.35</c:v>
                </c:pt>
                <c:pt idx="3287">
                  <c:v>929.42</c:v>
                </c:pt>
                <c:pt idx="3288">
                  <c:v>929.35</c:v>
                </c:pt>
                <c:pt idx="3289">
                  <c:v>929.42</c:v>
                </c:pt>
                <c:pt idx="3290">
                  <c:v>929.36</c:v>
                </c:pt>
                <c:pt idx="3291">
                  <c:v>929.36</c:v>
                </c:pt>
                <c:pt idx="3292">
                  <c:v>929.36</c:v>
                </c:pt>
                <c:pt idx="3293">
                  <c:v>929.35</c:v>
                </c:pt>
                <c:pt idx="3294">
                  <c:v>929.36</c:v>
                </c:pt>
                <c:pt idx="3295">
                  <c:v>929.36</c:v>
                </c:pt>
                <c:pt idx="3296">
                  <c:v>929.36</c:v>
                </c:pt>
                <c:pt idx="3297">
                  <c:v>929.36</c:v>
                </c:pt>
                <c:pt idx="3298">
                  <c:v>929.36</c:v>
                </c:pt>
                <c:pt idx="3299">
                  <c:v>929.36</c:v>
                </c:pt>
                <c:pt idx="3300">
                  <c:v>929.36</c:v>
                </c:pt>
                <c:pt idx="3301">
                  <c:v>929.36</c:v>
                </c:pt>
                <c:pt idx="3302">
                  <c:v>929.36</c:v>
                </c:pt>
                <c:pt idx="3303">
                  <c:v>929.29</c:v>
                </c:pt>
                <c:pt idx="3304">
                  <c:v>929.29</c:v>
                </c:pt>
                <c:pt idx="3305">
                  <c:v>929.29</c:v>
                </c:pt>
                <c:pt idx="3306">
                  <c:v>929.29</c:v>
                </c:pt>
                <c:pt idx="3307">
                  <c:v>929.29</c:v>
                </c:pt>
                <c:pt idx="3308">
                  <c:v>929.29</c:v>
                </c:pt>
                <c:pt idx="3309">
                  <c:v>929.36</c:v>
                </c:pt>
                <c:pt idx="3310">
                  <c:v>929.29</c:v>
                </c:pt>
                <c:pt idx="3311">
                  <c:v>929.29</c:v>
                </c:pt>
                <c:pt idx="3312">
                  <c:v>929.29</c:v>
                </c:pt>
                <c:pt idx="3313">
                  <c:v>929.29</c:v>
                </c:pt>
                <c:pt idx="3314">
                  <c:v>929.29</c:v>
                </c:pt>
                <c:pt idx="3315">
                  <c:v>929.23</c:v>
                </c:pt>
                <c:pt idx="3316">
                  <c:v>929.29</c:v>
                </c:pt>
                <c:pt idx="3317">
                  <c:v>929.29</c:v>
                </c:pt>
                <c:pt idx="3318">
                  <c:v>929.23</c:v>
                </c:pt>
                <c:pt idx="3319">
                  <c:v>929.23</c:v>
                </c:pt>
                <c:pt idx="3320">
                  <c:v>929.23</c:v>
                </c:pt>
                <c:pt idx="3321">
                  <c:v>929.29</c:v>
                </c:pt>
                <c:pt idx="3322">
                  <c:v>929.23</c:v>
                </c:pt>
                <c:pt idx="3323">
                  <c:v>929.23</c:v>
                </c:pt>
                <c:pt idx="3324">
                  <c:v>929.23</c:v>
                </c:pt>
                <c:pt idx="3325">
                  <c:v>929.23</c:v>
                </c:pt>
                <c:pt idx="3326">
                  <c:v>929.23</c:v>
                </c:pt>
                <c:pt idx="3327">
                  <c:v>929.23</c:v>
                </c:pt>
                <c:pt idx="3328">
                  <c:v>929.23</c:v>
                </c:pt>
                <c:pt idx="3329">
                  <c:v>929.23</c:v>
                </c:pt>
                <c:pt idx="3330">
                  <c:v>929.23</c:v>
                </c:pt>
                <c:pt idx="3331">
                  <c:v>929.17</c:v>
                </c:pt>
                <c:pt idx="3332">
                  <c:v>929.16</c:v>
                </c:pt>
                <c:pt idx="3333">
                  <c:v>929.16</c:v>
                </c:pt>
                <c:pt idx="3334">
                  <c:v>929.23</c:v>
                </c:pt>
                <c:pt idx="3335">
                  <c:v>929.17</c:v>
                </c:pt>
                <c:pt idx="3336">
                  <c:v>929.23</c:v>
                </c:pt>
                <c:pt idx="3337">
                  <c:v>929.17</c:v>
                </c:pt>
                <c:pt idx="3338">
                  <c:v>929.17</c:v>
                </c:pt>
                <c:pt idx="3339">
                  <c:v>929.17</c:v>
                </c:pt>
                <c:pt idx="3340">
                  <c:v>929.17</c:v>
                </c:pt>
                <c:pt idx="3341">
                  <c:v>929.1</c:v>
                </c:pt>
                <c:pt idx="3342">
                  <c:v>929.1</c:v>
                </c:pt>
                <c:pt idx="3343">
                  <c:v>929.1</c:v>
                </c:pt>
                <c:pt idx="3344">
                  <c:v>929.1</c:v>
                </c:pt>
                <c:pt idx="3345">
                  <c:v>929.04</c:v>
                </c:pt>
                <c:pt idx="3346">
                  <c:v>929.1</c:v>
                </c:pt>
                <c:pt idx="3347">
                  <c:v>929.1</c:v>
                </c:pt>
                <c:pt idx="3348">
                  <c:v>929.1</c:v>
                </c:pt>
                <c:pt idx="3349">
                  <c:v>929.1</c:v>
                </c:pt>
                <c:pt idx="3350">
                  <c:v>929.1</c:v>
                </c:pt>
                <c:pt idx="3351">
                  <c:v>929.1</c:v>
                </c:pt>
                <c:pt idx="3352">
                  <c:v>929.1</c:v>
                </c:pt>
                <c:pt idx="3353">
                  <c:v>929.1</c:v>
                </c:pt>
                <c:pt idx="3354">
                  <c:v>929.1</c:v>
                </c:pt>
                <c:pt idx="3355">
                  <c:v>929.1</c:v>
                </c:pt>
                <c:pt idx="3356">
                  <c:v>929.1</c:v>
                </c:pt>
                <c:pt idx="3357">
                  <c:v>929.1</c:v>
                </c:pt>
                <c:pt idx="3358">
                  <c:v>929.1</c:v>
                </c:pt>
                <c:pt idx="3359">
                  <c:v>929.1</c:v>
                </c:pt>
                <c:pt idx="3360">
                  <c:v>929.1</c:v>
                </c:pt>
                <c:pt idx="3361">
                  <c:v>929.03</c:v>
                </c:pt>
                <c:pt idx="3362">
                  <c:v>929.03</c:v>
                </c:pt>
                <c:pt idx="3363">
                  <c:v>929.03</c:v>
                </c:pt>
                <c:pt idx="3364">
                  <c:v>928.97</c:v>
                </c:pt>
                <c:pt idx="3365">
                  <c:v>929.03</c:v>
                </c:pt>
                <c:pt idx="3366">
                  <c:v>928.97</c:v>
                </c:pt>
                <c:pt idx="3367">
                  <c:v>929.04</c:v>
                </c:pt>
                <c:pt idx="3368">
                  <c:v>929.03</c:v>
                </c:pt>
                <c:pt idx="3369">
                  <c:v>929.03</c:v>
                </c:pt>
                <c:pt idx="3370">
                  <c:v>929.03</c:v>
                </c:pt>
                <c:pt idx="3371">
                  <c:v>929.04</c:v>
                </c:pt>
                <c:pt idx="3372">
                  <c:v>929.03</c:v>
                </c:pt>
                <c:pt idx="3373">
                  <c:v>929.04</c:v>
                </c:pt>
                <c:pt idx="3374">
                  <c:v>929.04</c:v>
                </c:pt>
                <c:pt idx="3375">
                  <c:v>929.04</c:v>
                </c:pt>
                <c:pt idx="3376">
                  <c:v>929.04</c:v>
                </c:pt>
                <c:pt idx="3377">
                  <c:v>929.04</c:v>
                </c:pt>
                <c:pt idx="3378">
                  <c:v>929.04</c:v>
                </c:pt>
                <c:pt idx="3379">
                  <c:v>929.04</c:v>
                </c:pt>
                <c:pt idx="3380">
                  <c:v>929.04</c:v>
                </c:pt>
                <c:pt idx="3381">
                  <c:v>928.98</c:v>
                </c:pt>
                <c:pt idx="3382">
                  <c:v>928.98</c:v>
                </c:pt>
                <c:pt idx="3383">
                  <c:v>928.98</c:v>
                </c:pt>
                <c:pt idx="3384">
                  <c:v>928.98</c:v>
                </c:pt>
                <c:pt idx="3385">
                  <c:v>929.04</c:v>
                </c:pt>
                <c:pt idx="3386">
                  <c:v>928.98</c:v>
                </c:pt>
                <c:pt idx="3387">
                  <c:v>928.98</c:v>
                </c:pt>
                <c:pt idx="3388">
                  <c:v>928.98</c:v>
                </c:pt>
                <c:pt idx="3389">
                  <c:v>929.05</c:v>
                </c:pt>
                <c:pt idx="3390">
                  <c:v>929.05</c:v>
                </c:pt>
                <c:pt idx="3391">
                  <c:v>929.05</c:v>
                </c:pt>
                <c:pt idx="3392">
                  <c:v>929.05</c:v>
                </c:pt>
                <c:pt idx="3393">
                  <c:v>929.05</c:v>
                </c:pt>
                <c:pt idx="3394">
                  <c:v>929.04</c:v>
                </c:pt>
                <c:pt idx="3395">
                  <c:v>929.04</c:v>
                </c:pt>
                <c:pt idx="3396">
                  <c:v>929.11</c:v>
                </c:pt>
                <c:pt idx="3397">
                  <c:v>929.05</c:v>
                </c:pt>
                <c:pt idx="3398">
                  <c:v>929.11</c:v>
                </c:pt>
                <c:pt idx="3399">
                  <c:v>929.11</c:v>
                </c:pt>
                <c:pt idx="3400">
                  <c:v>929.11</c:v>
                </c:pt>
                <c:pt idx="3401">
                  <c:v>929.05</c:v>
                </c:pt>
                <c:pt idx="3402">
                  <c:v>929.12</c:v>
                </c:pt>
                <c:pt idx="3403">
                  <c:v>929.05</c:v>
                </c:pt>
                <c:pt idx="3404">
                  <c:v>929.05</c:v>
                </c:pt>
                <c:pt idx="3405">
                  <c:v>929.05</c:v>
                </c:pt>
                <c:pt idx="3406">
                  <c:v>929.05</c:v>
                </c:pt>
                <c:pt idx="3407">
                  <c:v>929.05</c:v>
                </c:pt>
                <c:pt idx="3408">
                  <c:v>929.05</c:v>
                </c:pt>
                <c:pt idx="3409">
                  <c:v>929.05</c:v>
                </c:pt>
                <c:pt idx="3410">
                  <c:v>929.06</c:v>
                </c:pt>
                <c:pt idx="3411">
                  <c:v>929.06</c:v>
                </c:pt>
                <c:pt idx="3412">
                  <c:v>928.99</c:v>
                </c:pt>
                <c:pt idx="3413">
                  <c:v>928.99</c:v>
                </c:pt>
                <c:pt idx="3414">
                  <c:v>928.92</c:v>
                </c:pt>
                <c:pt idx="3415">
                  <c:v>928.99</c:v>
                </c:pt>
                <c:pt idx="3416">
                  <c:v>928.99</c:v>
                </c:pt>
                <c:pt idx="3417">
                  <c:v>928.92</c:v>
                </c:pt>
                <c:pt idx="3418">
                  <c:v>928.93</c:v>
                </c:pt>
                <c:pt idx="3419">
                  <c:v>928.93</c:v>
                </c:pt>
                <c:pt idx="3420">
                  <c:v>928.93</c:v>
                </c:pt>
                <c:pt idx="3421">
                  <c:v>928.93</c:v>
                </c:pt>
                <c:pt idx="3422">
                  <c:v>928.93</c:v>
                </c:pt>
                <c:pt idx="3423">
                  <c:v>928.93</c:v>
                </c:pt>
                <c:pt idx="3424">
                  <c:v>928.86</c:v>
                </c:pt>
                <c:pt idx="3425">
                  <c:v>928.86</c:v>
                </c:pt>
                <c:pt idx="3426">
                  <c:v>928.86</c:v>
                </c:pt>
                <c:pt idx="3427">
                  <c:v>928.86</c:v>
                </c:pt>
                <c:pt idx="3428">
                  <c:v>928.86</c:v>
                </c:pt>
                <c:pt idx="3429">
                  <c:v>928.86</c:v>
                </c:pt>
                <c:pt idx="3430">
                  <c:v>928.86</c:v>
                </c:pt>
                <c:pt idx="3431">
                  <c:v>928.86</c:v>
                </c:pt>
                <c:pt idx="3432">
                  <c:v>928.86</c:v>
                </c:pt>
                <c:pt idx="3433">
                  <c:v>928.86</c:v>
                </c:pt>
                <c:pt idx="3434">
                  <c:v>928.8</c:v>
                </c:pt>
                <c:pt idx="3435">
                  <c:v>928.86</c:v>
                </c:pt>
                <c:pt idx="3436">
                  <c:v>928.86</c:v>
                </c:pt>
                <c:pt idx="3437">
                  <c:v>928.86</c:v>
                </c:pt>
                <c:pt idx="3438">
                  <c:v>928.86</c:v>
                </c:pt>
                <c:pt idx="3439">
                  <c:v>928.8</c:v>
                </c:pt>
                <c:pt idx="3440">
                  <c:v>928.86</c:v>
                </c:pt>
                <c:pt idx="3441">
                  <c:v>928.86</c:v>
                </c:pt>
                <c:pt idx="3442">
                  <c:v>928.86</c:v>
                </c:pt>
                <c:pt idx="3443">
                  <c:v>928.86</c:v>
                </c:pt>
                <c:pt idx="3444">
                  <c:v>928.86</c:v>
                </c:pt>
                <c:pt idx="3445">
                  <c:v>928.86</c:v>
                </c:pt>
                <c:pt idx="3446">
                  <c:v>928.93</c:v>
                </c:pt>
                <c:pt idx="3447">
                  <c:v>928.86</c:v>
                </c:pt>
                <c:pt idx="3448">
                  <c:v>928.86</c:v>
                </c:pt>
                <c:pt idx="3449">
                  <c:v>928.93</c:v>
                </c:pt>
                <c:pt idx="3450">
                  <c:v>928.86</c:v>
                </c:pt>
                <c:pt idx="3451">
                  <c:v>928.92</c:v>
                </c:pt>
                <c:pt idx="3452">
                  <c:v>928.86</c:v>
                </c:pt>
                <c:pt idx="3453">
                  <c:v>928.86</c:v>
                </c:pt>
                <c:pt idx="3454">
                  <c:v>928.86</c:v>
                </c:pt>
                <c:pt idx="3455">
                  <c:v>928.86</c:v>
                </c:pt>
                <c:pt idx="3456">
                  <c:v>928.93</c:v>
                </c:pt>
                <c:pt idx="3457">
                  <c:v>928.86</c:v>
                </c:pt>
                <c:pt idx="3458">
                  <c:v>928.93</c:v>
                </c:pt>
                <c:pt idx="3459">
                  <c:v>928.86</c:v>
                </c:pt>
                <c:pt idx="3460">
                  <c:v>928.86</c:v>
                </c:pt>
                <c:pt idx="3461">
                  <c:v>928.86</c:v>
                </c:pt>
                <c:pt idx="3462">
                  <c:v>928.86</c:v>
                </c:pt>
                <c:pt idx="3463">
                  <c:v>928.8</c:v>
                </c:pt>
                <c:pt idx="3464">
                  <c:v>928.8</c:v>
                </c:pt>
                <c:pt idx="3465">
                  <c:v>928.8</c:v>
                </c:pt>
                <c:pt idx="3466">
                  <c:v>928.86</c:v>
                </c:pt>
                <c:pt idx="3467">
                  <c:v>928.86</c:v>
                </c:pt>
                <c:pt idx="3468">
                  <c:v>928.86</c:v>
                </c:pt>
                <c:pt idx="3469">
                  <c:v>928.8</c:v>
                </c:pt>
                <c:pt idx="3470">
                  <c:v>928.86</c:v>
                </c:pt>
                <c:pt idx="3471">
                  <c:v>928.8</c:v>
                </c:pt>
                <c:pt idx="3472">
                  <c:v>928.8</c:v>
                </c:pt>
                <c:pt idx="3473">
                  <c:v>928.8</c:v>
                </c:pt>
                <c:pt idx="3474">
                  <c:v>928.8</c:v>
                </c:pt>
                <c:pt idx="3475">
                  <c:v>928.8</c:v>
                </c:pt>
                <c:pt idx="3476">
                  <c:v>928.8</c:v>
                </c:pt>
                <c:pt idx="3477">
                  <c:v>928.8</c:v>
                </c:pt>
                <c:pt idx="3478">
                  <c:v>928.8</c:v>
                </c:pt>
                <c:pt idx="3479">
                  <c:v>928.73</c:v>
                </c:pt>
                <c:pt idx="3480">
                  <c:v>928.8</c:v>
                </c:pt>
                <c:pt idx="3481">
                  <c:v>928.73</c:v>
                </c:pt>
                <c:pt idx="3482">
                  <c:v>928.8</c:v>
                </c:pt>
                <c:pt idx="3483">
                  <c:v>928.73</c:v>
                </c:pt>
                <c:pt idx="3484">
                  <c:v>928.73</c:v>
                </c:pt>
                <c:pt idx="3485">
                  <c:v>928.73</c:v>
                </c:pt>
                <c:pt idx="3486">
                  <c:v>928.67</c:v>
                </c:pt>
                <c:pt idx="3487">
                  <c:v>928.73</c:v>
                </c:pt>
                <c:pt idx="3488">
                  <c:v>928.67</c:v>
                </c:pt>
                <c:pt idx="3489">
                  <c:v>928.74</c:v>
                </c:pt>
                <c:pt idx="3490">
                  <c:v>928.67</c:v>
                </c:pt>
                <c:pt idx="3491">
                  <c:v>928.61</c:v>
                </c:pt>
                <c:pt idx="3492">
                  <c:v>928.68</c:v>
                </c:pt>
                <c:pt idx="3493">
                  <c:v>928.67</c:v>
                </c:pt>
                <c:pt idx="3494">
                  <c:v>928.61</c:v>
                </c:pt>
                <c:pt idx="3495">
                  <c:v>928.68</c:v>
                </c:pt>
                <c:pt idx="3496">
                  <c:v>928.68</c:v>
                </c:pt>
                <c:pt idx="3497">
                  <c:v>928.68</c:v>
                </c:pt>
                <c:pt idx="3498">
                  <c:v>928.61</c:v>
                </c:pt>
                <c:pt idx="3499">
                  <c:v>928.61</c:v>
                </c:pt>
                <c:pt idx="3500">
                  <c:v>928.68</c:v>
                </c:pt>
                <c:pt idx="3501">
                  <c:v>928.68</c:v>
                </c:pt>
                <c:pt idx="3502">
                  <c:v>928.62</c:v>
                </c:pt>
                <c:pt idx="3503">
                  <c:v>928.68</c:v>
                </c:pt>
                <c:pt idx="3504">
                  <c:v>928.68</c:v>
                </c:pt>
                <c:pt idx="3505">
                  <c:v>928.62</c:v>
                </c:pt>
                <c:pt idx="3506">
                  <c:v>928.61</c:v>
                </c:pt>
                <c:pt idx="3507">
                  <c:v>928.62</c:v>
                </c:pt>
                <c:pt idx="3508">
                  <c:v>928.61</c:v>
                </c:pt>
                <c:pt idx="3509">
                  <c:v>928.61</c:v>
                </c:pt>
                <c:pt idx="3510">
                  <c:v>928.68</c:v>
                </c:pt>
                <c:pt idx="3511">
                  <c:v>928.61</c:v>
                </c:pt>
                <c:pt idx="3512">
                  <c:v>928.61</c:v>
                </c:pt>
                <c:pt idx="3513">
                  <c:v>928.68</c:v>
                </c:pt>
                <c:pt idx="3514">
                  <c:v>928.68</c:v>
                </c:pt>
                <c:pt idx="3515">
                  <c:v>928.68</c:v>
                </c:pt>
                <c:pt idx="3516">
                  <c:v>928.68</c:v>
                </c:pt>
                <c:pt idx="3517">
                  <c:v>928.68</c:v>
                </c:pt>
                <c:pt idx="3518">
                  <c:v>928.69</c:v>
                </c:pt>
                <c:pt idx="3519">
                  <c:v>928.62</c:v>
                </c:pt>
                <c:pt idx="3520">
                  <c:v>928.68</c:v>
                </c:pt>
                <c:pt idx="3521">
                  <c:v>928.68</c:v>
                </c:pt>
                <c:pt idx="3522">
                  <c:v>928.69</c:v>
                </c:pt>
                <c:pt idx="3523">
                  <c:v>928.62</c:v>
                </c:pt>
                <c:pt idx="3524">
                  <c:v>928.62</c:v>
                </c:pt>
                <c:pt idx="3525">
                  <c:v>928.62</c:v>
                </c:pt>
                <c:pt idx="3526">
                  <c:v>928.62</c:v>
                </c:pt>
                <c:pt idx="3527">
                  <c:v>928.62</c:v>
                </c:pt>
                <c:pt idx="3528">
                  <c:v>928.62</c:v>
                </c:pt>
                <c:pt idx="3529">
                  <c:v>928.62</c:v>
                </c:pt>
                <c:pt idx="3530">
                  <c:v>928.62</c:v>
                </c:pt>
                <c:pt idx="3531">
                  <c:v>928.62</c:v>
                </c:pt>
                <c:pt idx="3532">
                  <c:v>928.62</c:v>
                </c:pt>
                <c:pt idx="3533">
                  <c:v>928.62</c:v>
                </c:pt>
                <c:pt idx="3534">
                  <c:v>928.62</c:v>
                </c:pt>
                <c:pt idx="3535">
                  <c:v>928.62</c:v>
                </c:pt>
                <c:pt idx="3536">
                  <c:v>928.62</c:v>
                </c:pt>
                <c:pt idx="3537">
                  <c:v>928.62</c:v>
                </c:pt>
                <c:pt idx="3538">
                  <c:v>928.62</c:v>
                </c:pt>
                <c:pt idx="3539">
                  <c:v>928.55</c:v>
                </c:pt>
                <c:pt idx="3540">
                  <c:v>928.55</c:v>
                </c:pt>
                <c:pt idx="3541">
                  <c:v>928.55</c:v>
                </c:pt>
                <c:pt idx="3542">
                  <c:v>928.55</c:v>
                </c:pt>
                <c:pt idx="3543">
                  <c:v>928.55</c:v>
                </c:pt>
                <c:pt idx="3544">
                  <c:v>928.55</c:v>
                </c:pt>
                <c:pt idx="3545">
                  <c:v>928.55</c:v>
                </c:pt>
                <c:pt idx="3546">
                  <c:v>928.55</c:v>
                </c:pt>
                <c:pt idx="3547">
                  <c:v>928.55</c:v>
                </c:pt>
                <c:pt idx="3548">
                  <c:v>928.55</c:v>
                </c:pt>
                <c:pt idx="3549">
                  <c:v>928.56</c:v>
                </c:pt>
                <c:pt idx="3550">
                  <c:v>928.55</c:v>
                </c:pt>
                <c:pt idx="3551">
                  <c:v>928.55</c:v>
                </c:pt>
                <c:pt idx="3552">
                  <c:v>928.55</c:v>
                </c:pt>
                <c:pt idx="3553">
                  <c:v>928.56</c:v>
                </c:pt>
                <c:pt idx="3554">
                  <c:v>928.55</c:v>
                </c:pt>
                <c:pt idx="3555">
                  <c:v>928.49</c:v>
                </c:pt>
                <c:pt idx="3556">
                  <c:v>928.56</c:v>
                </c:pt>
                <c:pt idx="3557">
                  <c:v>928.49</c:v>
                </c:pt>
                <c:pt idx="3558">
                  <c:v>928.55</c:v>
                </c:pt>
                <c:pt idx="3559">
                  <c:v>928.55</c:v>
                </c:pt>
                <c:pt idx="3560">
                  <c:v>928.49</c:v>
                </c:pt>
                <c:pt idx="3561">
                  <c:v>928.56</c:v>
                </c:pt>
                <c:pt idx="3562">
                  <c:v>928.49</c:v>
                </c:pt>
                <c:pt idx="3563">
                  <c:v>928.55</c:v>
                </c:pt>
                <c:pt idx="3564">
                  <c:v>928.56</c:v>
                </c:pt>
                <c:pt idx="3565">
                  <c:v>928.49</c:v>
                </c:pt>
                <c:pt idx="3566">
                  <c:v>928.49</c:v>
                </c:pt>
                <c:pt idx="3567">
                  <c:v>928.49</c:v>
                </c:pt>
                <c:pt idx="3568">
                  <c:v>928.49</c:v>
                </c:pt>
                <c:pt idx="3569">
                  <c:v>928.49</c:v>
                </c:pt>
                <c:pt idx="3570">
                  <c:v>928.49</c:v>
                </c:pt>
                <c:pt idx="3571">
                  <c:v>928.49</c:v>
                </c:pt>
                <c:pt idx="3572">
                  <c:v>928.49</c:v>
                </c:pt>
                <c:pt idx="3573">
                  <c:v>928.49</c:v>
                </c:pt>
                <c:pt idx="3574">
                  <c:v>928.49</c:v>
                </c:pt>
                <c:pt idx="3575">
                  <c:v>928.49</c:v>
                </c:pt>
                <c:pt idx="3576">
                  <c:v>928.49</c:v>
                </c:pt>
                <c:pt idx="3577">
                  <c:v>928.49</c:v>
                </c:pt>
                <c:pt idx="3578">
                  <c:v>928.49</c:v>
                </c:pt>
                <c:pt idx="3579">
                  <c:v>928.49</c:v>
                </c:pt>
                <c:pt idx="3580">
                  <c:v>928.49</c:v>
                </c:pt>
                <c:pt idx="3581">
                  <c:v>928.49</c:v>
                </c:pt>
                <c:pt idx="3582">
                  <c:v>928.49</c:v>
                </c:pt>
                <c:pt idx="3583">
                  <c:v>928.49</c:v>
                </c:pt>
                <c:pt idx="3584">
                  <c:v>928.49</c:v>
                </c:pt>
                <c:pt idx="3585">
                  <c:v>928.56</c:v>
                </c:pt>
                <c:pt idx="3586">
                  <c:v>928.5</c:v>
                </c:pt>
                <c:pt idx="3587">
                  <c:v>928.56</c:v>
                </c:pt>
                <c:pt idx="3588">
                  <c:v>928.5</c:v>
                </c:pt>
                <c:pt idx="3589">
                  <c:v>928.57</c:v>
                </c:pt>
                <c:pt idx="3590">
                  <c:v>928.5</c:v>
                </c:pt>
                <c:pt idx="3591">
                  <c:v>928.5</c:v>
                </c:pt>
                <c:pt idx="3592">
                  <c:v>928.5</c:v>
                </c:pt>
                <c:pt idx="3593">
                  <c:v>928.5</c:v>
                </c:pt>
                <c:pt idx="3594">
                  <c:v>928.57</c:v>
                </c:pt>
                <c:pt idx="3595">
                  <c:v>928.57</c:v>
                </c:pt>
                <c:pt idx="3596">
                  <c:v>928.5</c:v>
                </c:pt>
                <c:pt idx="3597">
                  <c:v>928.57</c:v>
                </c:pt>
                <c:pt idx="3598">
                  <c:v>928.51</c:v>
                </c:pt>
                <c:pt idx="3599">
                  <c:v>928.51</c:v>
                </c:pt>
                <c:pt idx="3600">
                  <c:v>928.51</c:v>
                </c:pt>
                <c:pt idx="3601">
                  <c:v>928.51</c:v>
                </c:pt>
                <c:pt idx="3602">
                  <c:v>928.51</c:v>
                </c:pt>
                <c:pt idx="3603">
                  <c:v>928.44</c:v>
                </c:pt>
                <c:pt idx="3604">
                  <c:v>928.51</c:v>
                </c:pt>
                <c:pt idx="3605">
                  <c:v>928.44</c:v>
                </c:pt>
                <c:pt idx="3606">
                  <c:v>928.44</c:v>
                </c:pt>
                <c:pt idx="3607">
                  <c:v>928.44</c:v>
                </c:pt>
                <c:pt idx="3608">
                  <c:v>928.44</c:v>
                </c:pt>
                <c:pt idx="3609">
                  <c:v>928.44</c:v>
                </c:pt>
                <c:pt idx="3610">
                  <c:v>928.44</c:v>
                </c:pt>
                <c:pt idx="3611">
                  <c:v>928.44</c:v>
                </c:pt>
                <c:pt idx="3612">
                  <c:v>928.44</c:v>
                </c:pt>
                <c:pt idx="3613">
                  <c:v>928.44</c:v>
                </c:pt>
                <c:pt idx="3614">
                  <c:v>928.44</c:v>
                </c:pt>
                <c:pt idx="3615">
                  <c:v>928.44</c:v>
                </c:pt>
                <c:pt idx="3616">
                  <c:v>928.44</c:v>
                </c:pt>
                <c:pt idx="3617">
                  <c:v>928.44</c:v>
                </c:pt>
                <c:pt idx="3618">
                  <c:v>928.44</c:v>
                </c:pt>
                <c:pt idx="3619">
                  <c:v>928.44</c:v>
                </c:pt>
                <c:pt idx="3620">
                  <c:v>928.45</c:v>
                </c:pt>
                <c:pt idx="3621">
                  <c:v>928.38</c:v>
                </c:pt>
                <c:pt idx="3622">
                  <c:v>928.45</c:v>
                </c:pt>
                <c:pt idx="3623">
                  <c:v>928.45</c:v>
                </c:pt>
                <c:pt idx="3624">
                  <c:v>928.45</c:v>
                </c:pt>
                <c:pt idx="3625">
                  <c:v>928.45</c:v>
                </c:pt>
                <c:pt idx="3626">
                  <c:v>928.45</c:v>
                </c:pt>
                <c:pt idx="3627">
                  <c:v>928.45</c:v>
                </c:pt>
                <c:pt idx="3628">
                  <c:v>928.52</c:v>
                </c:pt>
                <c:pt idx="3629">
                  <c:v>928.52</c:v>
                </c:pt>
                <c:pt idx="3630">
                  <c:v>928.52</c:v>
                </c:pt>
                <c:pt idx="3631">
                  <c:v>928.52</c:v>
                </c:pt>
                <c:pt idx="3632">
                  <c:v>928.52</c:v>
                </c:pt>
                <c:pt idx="3633">
                  <c:v>928.52</c:v>
                </c:pt>
                <c:pt idx="3634">
                  <c:v>928.52</c:v>
                </c:pt>
                <c:pt idx="3635">
                  <c:v>928.52</c:v>
                </c:pt>
                <c:pt idx="3636">
                  <c:v>928.52</c:v>
                </c:pt>
                <c:pt idx="3637">
                  <c:v>928.59</c:v>
                </c:pt>
                <c:pt idx="3638">
                  <c:v>928.52</c:v>
                </c:pt>
                <c:pt idx="3639">
                  <c:v>928.52</c:v>
                </c:pt>
                <c:pt idx="3640">
                  <c:v>928.52</c:v>
                </c:pt>
                <c:pt idx="3641">
                  <c:v>928.52</c:v>
                </c:pt>
                <c:pt idx="3642">
                  <c:v>928.52</c:v>
                </c:pt>
                <c:pt idx="3643">
                  <c:v>928.52</c:v>
                </c:pt>
                <c:pt idx="3644">
                  <c:v>928.52</c:v>
                </c:pt>
                <c:pt idx="3645">
                  <c:v>928.59</c:v>
                </c:pt>
                <c:pt idx="3646">
                  <c:v>928.52</c:v>
                </c:pt>
                <c:pt idx="3647">
                  <c:v>928.59</c:v>
                </c:pt>
                <c:pt idx="3648">
                  <c:v>928.59</c:v>
                </c:pt>
                <c:pt idx="3649">
                  <c:v>928.59</c:v>
                </c:pt>
                <c:pt idx="3650">
                  <c:v>928.59</c:v>
                </c:pt>
                <c:pt idx="3651">
                  <c:v>928.59</c:v>
                </c:pt>
                <c:pt idx="3652">
                  <c:v>928.59</c:v>
                </c:pt>
                <c:pt idx="3653">
                  <c:v>928.59</c:v>
                </c:pt>
                <c:pt idx="3654">
                  <c:v>928.59</c:v>
                </c:pt>
                <c:pt idx="3655">
                  <c:v>928.59</c:v>
                </c:pt>
                <c:pt idx="3656">
                  <c:v>928.52</c:v>
                </c:pt>
                <c:pt idx="3657">
                  <c:v>928.52</c:v>
                </c:pt>
                <c:pt idx="3658">
                  <c:v>928.52</c:v>
                </c:pt>
                <c:pt idx="3659">
                  <c:v>928.52</c:v>
                </c:pt>
                <c:pt idx="3660">
                  <c:v>928.52</c:v>
                </c:pt>
                <c:pt idx="3661">
                  <c:v>928.52</c:v>
                </c:pt>
                <c:pt idx="3662">
                  <c:v>928.52</c:v>
                </c:pt>
                <c:pt idx="3663">
                  <c:v>928.52</c:v>
                </c:pt>
                <c:pt idx="3664">
                  <c:v>928.52</c:v>
                </c:pt>
                <c:pt idx="3665">
                  <c:v>928.52</c:v>
                </c:pt>
                <c:pt idx="3666">
                  <c:v>928.46</c:v>
                </c:pt>
                <c:pt idx="3667">
                  <c:v>928.46</c:v>
                </c:pt>
                <c:pt idx="3668">
                  <c:v>928.52</c:v>
                </c:pt>
                <c:pt idx="3669">
                  <c:v>928.52</c:v>
                </c:pt>
                <c:pt idx="3670">
                  <c:v>928.52</c:v>
                </c:pt>
                <c:pt idx="3671">
                  <c:v>928.52</c:v>
                </c:pt>
                <c:pt idx="3672">
                  <c:v>928.52</c:v>
                </c:pt>
                <c:pt idx="3673">
                  <c:v>928.52</c:v>
                </c:pt>
                <c:pt idx="3674">
                  <c:v>928.52</c:v>
                </c:pt>
                <c:pt idx="3675">
                  <c:v>928.52</c:v>
                </c:pt>
                <c:pt idx="3676">
                  <c:v>928.52</c:v>
                </c:pt>
                <c:pt idx="3677">
                  <c:v>928.46</c:v>
                </c:pt>
                <c:pt idx="3678">
                  <c:v>928.52</c:v>
                </c:pt>
                <c:pt idx="3679">
                  <c:v>928.52</c:v>
                </c:pt>
                <c:pt idx="3680">
                  <c:v>928.52</c:v>
                </c:pt>
                <c:pt idx="3681">
                  <c:v>928.46</c:v>
                </c:pt>
                <c:pt idx="3682">
                  <c:v>928.52</c:v>
                </c:pt>
                <c:pt idx="3683">
                  <c:v>928.46</c:v>
                </c:pt>
                <c:pt idx="3684">
                  <c:v>928.52</c:v>
                </c:pt>
                <c:pt idx="3685">
                  <c:v>928.52</c:v>
                </c:pt>
                <c:pt idx="3686">
                  <c:v>928.52</c:v>
                </c:pt>
                <c:pt idx="3687">
                  <c:v>928.52</c:v>
                </c:pt>
                <c:pt idx="3688">
                  <c:v>928.52</c:v>
                </c:pt>
                <c:pt idx="3689">
                  <c:v>928.59</c:v>
                </c:pt>
                <c:pt idx="3690">
                  <c:v>928.59</c:v>
                </c:pt>
                <c:pt idx="3691">
                  <c:v>928.59</c:v>
                </c:pt>
                <c:pt idx="3692">
                  <c:v>928.59</c:v>
                </c:pt>
                <c:pt idx="3693">
                  <c:v>928.59</c:v>
                </c:pt>
                <c:pt idx="3694">
                  <c:v>928.59</c:v>
                </c:pt>
                <c:pt idx="3695">
                  <c:v>928.59</c:v>
                </c:pt>
                <c:pt idx="3696">
                  <c:v>928.59</c:v>
                </c:pt>
                <c:pt idx="3697">
                  <c:v>928.59</c:v>
                </c:pt>
                <c:pt idx="3698">
                  <c:v>928.59</c:v>
                </c:pt>
                <c:pt idx="3699">
                  <c:v>928.59</c:v>
                </c:pt>
                <c:pt idx="3700">
                  <c:v>928.65</c:v>
                </c:pt>
                <c:pt idx="3701">
                  <c:v>928.65</c:v>
                </c:pt>
                <c:pt idx="3702">
                  <c:v>928.65</c:v>
                </c:pt>
                <c:pt idx="3703">
                  <c:v>928.65</c:v>
                </c:pt>
                <c:pt idx="3704">
                  <c:v>928.65</c:v>
                </c:pt>
                <c:pt idx="3705">
                  <c:v>928.65</c:v>
                </c:pt>
                <c:pt idx="3706">
                  <c:v>928.65</c:v>
                </c:pt>
                <c:pt idx="3707">
                  <c:v>928.65</c:v>
                </c:pt>
                <c:pt idx="3708">
                  <c:v>928.59</c:v>
                </c:pt>
                <c:pt idx="3709">
                  <c:v>928.59</c:v>
                </c:pt>
                <c:pt idx="3710">
                  <c:v>928.59</c:v>
                </c:pt>
                <c:pt idx="3711">
                  <c:v>928.59</c:v>
                </c:pt>
                <c:pt idx="3712">
                  <c:v>928.65</c:v>
                </c:pt>
                <c:pt idx="3713">
                  <c:v>928.65</c:v>
                </c:pt>
                <c:pt idx="3714">
                  <c:v>928.65</c:v>
                </c:pt>
                <c:pt idx="3715">
                  <c:v>928.65</c:v>
                </c:pt>
                <c:pt idx="3716">
                  <c:v>928.65</c:v>
                </c:pt>
                <c:pt idx="3717">
                  <c:v>928.65</c:v>
                </c:pt>
                <c:pt idx="3718">
                  <c:v>928.65</c:v>
                </c:pt>
                <c:pt idx="3719">
                  <c:v>928.65</c:v>
                </c:pt>
                <c:pt idx="3720">
                  <c:v>928.65</c:v>
                </c:pt>
                <c:pt idx="3721">
                  <c:v>928.65</c:v>
                </c:pt>
                <c:pt idx="3722">
                  <c:v>928.65</c:v>
                </c:pt>
                <c:pt idx="3723">
                  <c:v>928.65</c:v>
                </c:pt>
                <c:pt idx="3724">
                  <c:v>928.65</c:v>
                </c:pt>
                <c:pt idx="3725">
                  <c:v>928.72</c:v>
                </c:pt>
                <c:pt idx="3726">
                  <c:v>928.65</c:v>
                </c:pt>
                <c:pt idx="3727">
                  <c:v>928.72</c:v>
                </c:pt>
                <c:pt idx="3728">
                  <c:v>928.72</c:v>
                </c:pt>
                <c:pt idx="3729">
                  <c:v>928.72</c:v>
                </c:pt>
                <c:pt idx="3730">
                  <c:v>928.72</c:v>
                </c:pt>
                <c:pt idx="3731">
                  <c:v>928.72</c:v>
                </c:pt>
                <c:pt idx="3732">
                  <c:v>928.72</c:v>
                </c:pt>
                <c:pt idx="3733">
                  <c:v>928.72</c:v>
                </c:pt>
                <c:pt idx="3734">
                  <c:v>928.72</c:v>
                </c:pt>
                <c:pt idx="3735">
                  <c:v>928.72</c:v>
                </c:pt>
                <c:pt idx="3736">
                  <c:v>928.72</c:v>
                </c:pt>
                <c:pt idx="3737">
                  <c:v>928.72</c:v>
                </c:pt>
                <c:pt idx="3738">
                  <c:v>928.72</c:v>
                </c:pt>
                <c:pt idx="3739">
                  <c:v>928.72</c:v>
                </c:pt>
                <c:pt idx="3740">
                  <c:v>928.72</c:v>
                </c:pt>
                <c:pt idx="3741">
                  <c:v>928.78</c:v>
                </c:pt>
                <c:pt idx="3742">
                  <c:v>928.72</c:v>
                </c:pt>
                <c:pt idx="3743">
                  <c:v>928.72</c:v>
                </c:pt>
                <c:pt idx="3744">
                  <c:v>928.72</c:v>
                </c:pt>
                <c:pt idx="3745">
                  <c:v>928.72</c:v>
                </c:pt>
                <c:pt idx="3746">
                  <c:v>928.72</c:v>
                </c:pt>
                <c:pt idx="3747">
                  <c:v>928.72</c:v>
                </c:pt>
                <c:pt idx="3748">
                  <c:v>928.72</c:v>
                </c:pt>
                <c:pt idx="3749">
                  <c:v>928.72</c:v>
                </c:pt>
                <c:pt idx="3750">
                  <c:v>928.78</c:v>
                </c:pt>
                <c:pt idx="3751">
                  <c:v>928.72</c:v>
                </c:pt>
                <c:pt idx="3752">
                  <c:v>928.78</c:v>
                </c:pt>
                <c:pt idx="3753">
                  <c:v>928.72</c:v>
                </c:pt>
                <c:pt idx="3754">
                  <c:v>928.78</c:v>
                </c:pt>
                <c:pt idx="3755">
                  <c:v>928.78</c:v>
                </c:pt>
                <c:pt idx="3756">
                  <c:v>928.78</c:v>
                </c:pt>
                <c:pt idx="3757">
                  <c:v>928.72</c:v>
                </c:pt>
                <c:pt idx="3758">
                  <c:v>928.78</c:v>
                </c:pt>
                <c:pt idx="3759">
                  <c:v>928.78</c:v>
                </c:pt>
                <c:pt idx="3760">
                  <c:v>928.72</c:v>
                </c:pt>
                <c:pt idx="3761">
                  <c:v>928.72</c:v>
                </c:pt>
                <c:pt idx="3762">
                  <c:v>928.72</c:v>
                </c:pt>
                <c:pt idx="3763">
                  <c:v>928.72</c:v>
                </c:pt>
                <c:pt idx="3764">
                  <c:v>928.72</c:v>
                </c:pt>
                <c:pt idx="3765">
                  <c:v>928.72</c:v>
                </c:pt>
                <c:pt idx="3766">
                  <c:v>928.72</c:v>
                </c:pt>
                <c:pt idx="3767">
                  <c:v>928.72</c:v>
                </c:pt>
                <c:pt idx="3768">
                  <c:v>928.78</c:v>
                </c:pt>
                <c:pt idx="3769">
                  <c:v>928.78</c:v>
                </c:pt>
                <c:pt idx="3770">
                  <c:v>928.78</c:v>
                </c:pt>
                <c:pt idx="3771">
                  <c:v>928.85</c:v>
                </c:pt>
                <c:pt idx="3772">
                  <c:v>928.85</c:v>
                </c:pt>
                <c:pt idx="3773">
                  <c:v>928.78</c:v>
                </c:pt>
                <c:pt idx="3774">
                  <c:v>928.85</c:v>
                </c:pt>
                <c:pt idx="3775">
                  <c:v>928.85</c:v>
                </c:pt>
                <c:pt idx="3776">
                  <c:v>928.85</c:v>
                </c:pt>
                <c:pt idx="3777">
                  <c:v>928.92</c:v>
                </c:pt>
                <c:pt idx="3778">
                  <c:v>928.92</c:v>
                </c:pt>
                <c:pt idx="3779">
                  <c:v>928.92</c:v>
                </c:pt>
                <c:pt idx="3780">
                  <c:v>928.92</c:v>
                </c:pt>
                <c:pt idx="3781">
                  <c:v>928.92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5C-46A1-AA8E-B09FF2D7A697}"/>
            </c:ext>
          </c:extLst>
        </c:ser>
        <c:ser>
          <c:idx val="1"/>
          <c:order val="1"/>
          <c:tx>
            <c:strRef>
              <c:f>'F.18 TW subsurface pressures'!$D$3</c:f>
              <c:strCache>
                <c:ptCount val="1"/>
                <c:pt idx="0">
                  <c:v>AP-1 30-33'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'F.18 TW subsurface pressures'!$B$5:$B$3786</c:f>
              <c:numCache>
                <c:formatCode>m/d/yy\ h:mm;@</c:formatCode>
                <c:ptCount val="3782"/>
                <c:pt idx="0">
                  <c:v>43417.707638888889</c:v>
                </c:pt>
                <c:pt idx="1">
                  <c:v>43417.708333333336</c:v>
                </c:pt>
                <c:pt idx="2">
                  <c:v>43417.709027777782</c:v>
                </c:pt>
                <c:pt idx="3">
                  <c:v>43417.709722222222</c:v>
                </c:pt>
                <c:pt idx="4">
                  <c:v>43417.710416666669</c:v>
                </c:pt>
                <c:pt idx="5">
                  <c:v>43417.711111111115</c:v>
                </c:pt>
                <c:pt idx="6">
                  <c:v>43417.711805555555</c:v>
                </c:pt>
                <c:pt idx="7">
                  <c:v>43417.712500000001</c:v>
                </c:pt>
                <c:pt idx="8">
                  <c:v>43417.713194444448</c:v>
                </c:pt>
                <c:pt idx="9">
                  <c:v>43417.713888888895</c:v>
                </c:pt>
                <c:pt idx="10">
                  <c:v>43417.714583333334</c:v>
                </c:pt>
                <c:pt idx="11">
                  <c:v>43417.715277777781</c:v>
                </c:pt>
                <c:pt idx="12">
                  <c:v>43417.715972222228</c:v>
                </c:pt>
                <c:pt idx="13">
                  <c:v>43417.716666666667</c:v>
                </c:pt>
                <c:pt idx="14">
                  <c:v>43417.717361111114</c:v>
                </c:pt>
                <c:pt idx="15">
                  <c:v>43417.718055555561</c:v>
                </c:pt>
                <c:pt idx="16">
                  <c:v>43417.71875</c:v>
                </c:pt>
                <c:pt idx="17">
                  <c:v>43417.719444444447</c:v>
                </c:pt>
                <c:pt idx="18">
                  <c:v>43417.720138888893</c:v>
                </c:pt>
                <c:pt idx="19">
                  <c:v>43417.720833333333</c:v>
                </c:pt>
                <c:pt idx="20">
                  <c:v>43417.72152777778</c:v>
                </c:pt>
                <c:pt idx="21">
                  <c:v>43417.722222222226</c:v>
                </c:pt>
                <c:pt idx="22">
                  <c:v>43417.722916666666</c:v>
                </c:pt>
                <c:pt idx="23">
                  <c:v>43417.723611111112</c:v>
                </c:pt>
                <c:pt idx="24">
                  <c:v>43417.724305555559</c:v>
                </c:pt>
                <c:pt idx="25">
                  <c:v>43417.725000000006</c:v>
                </c:pt>
                <c:pt idx="26">
                  <c:v>43417.725694444445</c:v>
                </c:pt>
                <c:pt idx="27">
                  <c:v>43417.726388888892</c:v>
                </c:pt>
                <c:pt idx="28">
                  <c:v>43417.727083333339</c:v>
                </c:pt>
                <c:pt idx="29">
                  <c:v>43417.727777777778</c:v>
                </c:pt>
                <c:pt idx="30">
                  <c:v>43417.728472222225</c:v>
                </c:pt>
                <c:pt idx="31">
                  <c:v>43417.729166666672</c:v>
                </c:pt>
                <c:pt idx="32">
                  <c:v>43417.729861111111</c:v>
                </c:pt>
                <c:pt idx="33">
                  <c:v>43417.730555555558</c:v>
                </c:pt>
                <c:pt idx="34">
                  <c:v>43417.731250000004</c:v>
                </c:pt>
                <c:pt idx="35">
                  <c:v>43417.731944444444</c:v>
                </c:pt>
                <c:pt idx="36">
                  <c:v>43417.732638888891</c:v>
                </c:pt>
                <c:pt idx="37">
                  <c:v>43417.733333333337</c:v>
                </c:pt>
                <c:pt idx="38">
                  <c:v>43417.734027777777</c:v>
                </c:pt>
                <c:pt idx="39">
                  <c:v>43417.734722222223</c:v>
                </c:pt>
                <c:pt idx="40">
                  <c:v>43417.73541666667</c:v>
                </c:pt>
                <c:pt idx="41">
                  <c:v>43417.736111111117</c:v>
                </c:pt>
                <c:pt idx="42">
                  <c:v>43417.736805555556</c:v>
                </c:pt>
                <c:pt idx="43">
                  <c:v>43417.737500000003</c:v>
                </c:pt>
                <c:pt idx="44">
                  <c:v>43417.73819444445</c:v>
                </c:pt>
                <c:pt idx="45">
                  <c:v>43417.738888888889</c:v>
                </c:pt>
                <c:pt idx="46">
                  <c:v>43417.739583333336</c:v>
                </c:pt>
                <c:pt idx="47">
                  <c:v>43417.740277777782</c:v>
                </c:pt>
                <c:pt idx="48">
                  <c:v>43417.740972222222</c:v>
                </c:pt>
                <c:pt idx="49">
                  <c:v>43417.741666666669</c:v>
                </c:pt>
                <c:pt idx="50">
                  <c:v>43417.742361111115</c:v>
                </c:pt>
                <c:pt idx="51">
                  <c:v>43417.743055555555</c:v>
                </c:pt>
                <c:pt idx="52">
                  <c:v>43417.743750000001</c:v>
                </c:pt>
                <c:pt idx="53">
                  <c:v>43417.744444444448</c:v>
                </c:pt>
                <c:pt idx="54">
                  <c:v>43417.745138888895</c:v>
                </c:pt>
                <c:pt idx="55">
                  <c:v>43417.745833333334</c:v>
                </c:pt>
                <c:pt idx="56">
                  <c:v>43417.746527777781</c:v>
                </c:pt>
                <c:pt idx="57">
                  <c:v>43417.747222222228</c:v>
                </c:pt>
                <c:pt idx="58">
                  <c:v>43417.747916666667</c:v>
                </c:pt>
                <c:pt idx="59">
                  <c:v>43417.748611111114</c:v>
                </c:pt>
                <c:pt idx="60">
                  <c:v>43417.749305555561</c:v>
                </c:pt>
                <c:pt idx="61">
                  <c:v>43417.75</c:v>
                </c:pt>
                <c:pt idx="62">
                  <c:v>43417.750694444447</c:v>
                </c:pt>
                <c:pt idx="63">
                  <c:v>43417.751388888886</c:v>
                </c:pt>
                <c:pt idx="64">
                  <c:v>43417.752083333333</c:v>
                </c:pt>
                <c:pt idx="65">
                  <c:v>43417.75277777778</c:v>
                </c:pt>
                <c:pt idx="66">
                  <c:v>43417.753472222219</c:v>
                </c:pt>
                <c:pt idx="67">
                  <c:v>43417.754166666666</c:v>
                </c:pt>
                <c:pt idx="68">
                  <c:v>43417.754861111112</c:v>
                </c:pt>
                <c:pt idx="69">
                  <c:v>43417.755555555559</c:v>
                </c:pt>
                <c:pt idx="70">
                  <c:v>43417.756249999999</c:v>
                </c:pt>
                <c:pt idx="71">
                  <c:v>43417.756944444445</c:v>
                </c:pt>
                <c:pt idx="72">
                  <c:v>43417.757638888892</c:v>
                </c:pt>
                <c:pt idx="73">
                  <c:v>43417.758333333331</c:v>
                </c:pt>
                <c:pt idx="74">
                  <c:v>43417.759027777778</c:v>
                </c:pt>
                <c:pt idx="75">
                  <c:v>43417.759722222225</c:v>
                </c:pt>
                <c:pt idx="76">
                  <c:v>43417.760416666664</c:v>
                </c:pt>
                <c:pt idx="77">
                  <c:v>43417.761111111111</c:v>
                </c:pt>
                <c:pt idx="78">
                  <c:v>43417.761805555558</c:v>
                </c:pt>
                <c:pt idx="79">
                  <c:v>43417.762499999997</c:v>
                </c:pt>
                <c:pt idx="80">
                  <c:v>43417.763194444444</c:v>
                </c:pt>
                <c:pt idx="81">
                  <c:v>43417.763888888891</c:v>
                </c:pt>
                <c:pt idx="82">
                  <c:v>43417.76458333333</c:v>
                </c:pt>
                <c:pt idx="83">
                  <c:v>43417.765277777777</c:v>
                </c:pt>
                <c:pt idx="84">
                  <c:v>43417.765972222223</c:v>
                </c:pt>
                <c:pt idx="85">
                  <c:v>43417.76666666667</c:v>
                </c:pt>
                <c:pt idx="86">
                  <c:v>43417.767361111109</c:v>
                </c:pt>
                <c:pt idx="87">
                  <c:v>43417.768055555556</c:v>
                </c:pt>
                <c:pt idx="88">
                  <c:v>43417.768750000003</c:v>
                </c:pt>
                <c:pt idx="89">
                  <c:v>43417.769444444442</c:v>
                </c:pt>
                <c:pt idx="90">
                  <c:v>43417.770138888889</c:v>
                </c:pt>
                <c:pt idx="91">
                  <c:v>43417.770833333336</c:v>
                </c:pt>
                <c:pt idx="92">
                  <c:v>43417.771527777775</c:v>
                </c:pt>
                <c:pt idx="93">
                  <c:v>43417.772222222222</c:v>
                </c:pt>
                <c:pt idx="94">
                  <c:v>43417.772916666669</c:v>
                </c:pt>
                <c:pt idx="95">
                  <c:v>43417.773611111108</c:v>
                </c:pt>
                <c:pt idx="96">
                  <c:v>43417.774305555555</c:v>
                </c:pt>
                <c:pt idx="97">
                  <c:v>43417.775000000001</c:v>
                </c:pt>
                <c:pt idx="98">
                  <c:v>43417.775694444441</c:v>
                </c:pt>
                <c:pt idx="99">
                  <c:v>43417.776388888888</c:v>
                </c:pt>
                <c:pt idx="100">
                  <c:v>43417.777083333334</c:v>
                </c:pt>
                <c:pt idx="101">
                  <c:v>43417.777777777781</c:v>
                </c:pt>
                <c:pt idx="102">
                  <c:v>43417.77847222222</c:v>
                </c:pt>
                <c:pt idx="103">
                  <c:v>43417.779166666667</c:v>
                </c:pt>
                <c:pt idx="104">
                  <c:v>43417.779861111114</c:v>
                </c:pt>
                <c:pt idx="105">
                  <c:v>43417.780555555553</c:v>
                </c:pt>
                <c:pt idx="106">
                  <c:v>43417.78125</c:v>
                </c:pt>
                <c:pt idx="107">
                  <c:v>43417.781944444447</c:v>
                </c:pt>
                <c:pt idx="108">
                  <c:v>43417.782638888886</c:v>
                </c:pt>
                <c:pt idx="109">
                  <c:v>43417.783333333333</c:v>
                </c:pt>
                <c:pt idx="110">
                  <c:v>43417.78402777778</c:v>
                </c:pt>
                <c:pt idx="111">
                  <c:v>43417.784722222219</c:v>
                </c:pt>
                <c:pt idx="112">
                  <c:v>43417.785416666666</c:v>
                </c:pt>
                <c:pt idx="113">
                  <c:v>43417.786111111112</c:v>
                </c:pt>
                <c:pt idx="114">
                  <c:v>43417.786805555559</c:v>
                </c:pt>
                <c:pt idx="115">
                  <c:v>43417.787499999999</c:v>
                </c:pt>
                <c:pt idx="116">
                  <c:v>43417.788194444445</c:v>
                </c:pt>
                <c:pt idx="117">
                  <c:v>43417.788888888892</c:v>
                </c:pt>
                <c:pt idx="118">
                  <c:v>43417.789583333331</c:v>
                </c:pt>
                <c:pt idx="119">
                  <c:v>43417.790277777778</c:v>
                </c:pt>
                <c:pt idx="120">
                  <c:v>43417.790972222225</c:v>
                </c:pt>
                <c:pt idx="121">
                  <c:v>43417.791666666664</c:v>
                </c:pt>
                <c:pt idx="122">
                  <c:v>43417.792361111111</c:v>
                </c:pt>
                <c:pt idx="123">
                  <c:v>43417.79305555555</c:v>
                </c:pt>
                <c:pt idx="124">
                  <c:v>43417.793749999997</c:v>
                </c:pt>
                <c:pt idx="125">
                  <c:v>43417.794444444444</c:v>
                </c:pt>
                <c:pt idx="126">
                  <c:v>43417.795138888883</c:v>
                </c:pt>
                <c:pt idx="127">
                  <c:v>43417.79583333333</c:v>
                </c:pt>
                <c:pt idx="128">
                  <c:v>43417.796527777777</c:v>
                </c:pt>
                <c:pt idx="129">
                  <c:v>43417.797222222223</c:v>
                </c:pt>
                <c:pt idx="130">
                  <c:v>43417.797916666663</c:v>
                </c:pt>
                <c:pt idx="131">
                  <c:v>43417.798611111109</c:v>
                </c:pt>
                <c:pt idx="132">
                  <c:v>43417.799305555556</c:v>
                </c:pt>
                <c:pt idx="133">
                  <c:v>43417.799999999996</c:v>
                </c:pt>
                <c:pt idx="134">
                  <c:v>43417.800694444442</c:v>
                </c:pt>
                <c:pt idx="135">
                  <c:v>43417.801388888889</c:v>
                </c:pt>
                <c:pt idx="136">
                  <c:v>43417.802083333328</c:v>
                </c:pt>
                <c:pt idx="137">
                  <c:v>43417.802777777775</c:v>
                </c:pt>
                <c:pt idx="138">
                  <c:v>43417.803472222222</c:v>
                </c:pt>
                <c:pt idx="139">
                  <c:v>43417.804166666661</c:v>
                </c:pt>
                <c:pt idx="140">
                  <c:v>43417.804861111108</c:v>
                </c:pt>
                <c:pt idx="141">
                  <c:v>43417.805555555555</c:v>
                </c:pt>
                <c:pt idx="142">
                  <c:v>43417.806249999994</c:v>
                </c:pt>
                <c:pt idx="143">
                  <c:v>43417.806944444441</c:v>
                </c:pt>
                <c:pt idx="144">
                  <c:v>43417.807638888888</c:v>
                </c:pt>
                <c:pt idx="145">
                  <c:v>43417.808333333334</c:v>
                </c:pt>
                <c:pt idx="146">
                  <c:v>43417.809027777774</c:v>
                </c:pt>
                <c:pt idx="147">
                  <c:v>43417.80972222222</c:v>
                </c:pt>
                <c:pt idx="148">
                  <c:v>43417.810416666667</c:v>
                </c:pt>
                <c:pt idx="149">
                  <c:v>43417.811111111107</c:v>
                </c:pt>
                <c:pt idx="150">
                  <c:v>43417.811805555553</c:v>
                </c:pt>
                <c:pt idx="151">
                  <c:v>43417.8125</c:v>
                </c:pt>
                <c:pt idx="152">
                  <c:v>43417.813194444439</c:v>
                </c:pt>
                <c:pt idx="153">
                  <c:v>43417.813888888886</c:v>
                </c:pt>
                <c:pt idx="154">
                  <c:v>43417.814583333333</c:v>
                </c:pt>
                <c:pt idx="155">
                  <c:v>43417.815277777772</c:v>
                </c:pt>
                <c:pt idx="156">
                  <c:v>43417.815972222219</c:v>
                </c:pt>
                <c:pt idx="157">
                  <c:v>43417.816666666666</c:v>
                </c:pt>
                <c:pt idx="158">
                  <c:v>43417.817361111105</c:v>
                </c:pt>
                <c:pt idx="159">
                  <c:v>43417.818055555552</c:v>
                </c:pt>
                <c:pt idx="160">
                  <c:v>43417.818749999999</c:v>
                </c:pt>
                <c:pt idx="161">
                  <c:v>43417.819444444445</c:v>
                </c:pt>
                <c:pt idx="162">
                  <c:v>43417.820138888885</c:v>
                </c:pt>
                <c:pt idx="163">
                  <c:v>43417.820833333331</c:v>
                </c:pt>
                <c:pt idx="164">
                  <c:v>43417.821527777778</c:v>
                </c:pt>
                <c:pt idx="165">
                  <c:v>43417.822222222218</c:v>
                </c:pt>
                <c:pt idx="166">
                  <c:v>43417.822916666664</c:v>
                </c:pt>
                <c:pt idx="167">
                  <c:v>43417.823611111111</c:v>
                </c:pt>
                <c:pt idx="168">
                  <c:v>43417.82430555555</c:v>
                </c:pt>
                <c:pt idx="169">
                  <c:v>43417.824999999997</c:v>
                </c:pt>
                <c:pt idx="170">
                  <c:v>43417.825694444444</c:v>
                </c:pt>
                <c:pt idx="171">
                  <c:v>43417.826388888883</c:v>
                </c:pt>
                <c:pt idx="172">
                  <c:v>43417.82708333333</c:v>
                </c:pt>
                <c:pt idx="173">
                  <c:v>43417.827777777777</c:v>
                </c:pt>
                <c:pt idx="174">
                  <c:v>43417.828472222223</c:v>
                </c:pt>
                <c:pt idx="175">
                  <c:v>43417.829166666663</c:v>
                </c:pt>
                <c:pt idx="176">
                  <c:v>43417.829861111109</c:v>
                </c:pt>
                <c:pt idx="177">
                  <c:v>43417.830555555556</c:v>
                </c:pt>
                <c:pt idx="178">
                  <c:v>43417.831249999996</c:v>
                </c:pt>
                <c:pt idx="179">
                  <c:v>43417.831944444442</c:v>
                </c:pt>
                <c:pt idx="180">
                  <c:v>43417.832638888889</c:v>
                </c:pt>
                <c:pt idx="181">
                  <c:v>43417.833333333336</c:v>
                </c:pt>
                <c:pt idx="182">
                  <c:v>43417.834027777782</c:v>
                </c:pt>
                <c:pt idx="183">
                  <c:v>43417.834722222222</c:v>
                </c:pt>
                <c:pt idx="184">
                  <c:v>43417.835416666669</c:v>
                </c:pt>
                <c:pt idx="185">
                  <c:v>43417.836111111115</c:v>
                </c:pt>
                <c:pt idx="186">
                  <c:v>43417.836805555555</c:v>
                </c:pt>
                <c:pt idx="187">
                  <c:v>43417.837500000001</c:v>
                </c:pt>
                <c:pt idx="188">
                  <c:v>43417.838194444448</c:v>
                </c:pt>
                <c:pt idx="189">
                  <c:v>43417.838888888895</c:v>
                </c:pt>
                <c:pt idx="190">
                  <c:v>43417.839583333334</c:v>
                </c:pt>
                <c:pt idx="191">
                  <c:v>43417.840277777781</c:v>
                </c:pt>
                <c:pt idx="192">
                  <c:v>43417.840972222228</c:v>
                </c:pt>
                <c:pt idx="193">
                  <c:v>43417.841666666667</c:v>
                </c:pt>
                <c:pt idx="194">
                  <c:v>43417.842361111114</c:v>
                </c:pt>
                <c:pt idx="195">
                  <c:v>43417.843055555561</c:v>
                </c:pt>
                <c:pt idx="196">
                  <c:v>43417.84375</c:v>
                </c:pt>
                <c:pt idx="197">
                  <c:v>43417.844444444447</c:v>
                </c:pt>
                <c:pt idx="198">
                  <c:v>43417.845138888893</c:v>
                </c:pt>
                <c:pt idx="199">
                  <c:v>43417.845833333333</c:v>
                </c:pt>
                <c:pt idx="200">
                  <c:v>43417.84652777778</c:v>
                </c:pt>
                <c:pt idx="201">
                  <c:v>43417.847222222226</c:v>
                </c:pt>
                <c:pt idx="202">
                  <c:v>43417.847916666666</c:v>
                </c:pt>
                <c:pt idx="203">
                  <c:v>43417.848611111112</c:v>
                </c:pt>
                <c:pt idx="204">
                  <c:v>43417.849305555559</c:v>
                </c:pt>
                <c:pt idx="205">
                  <c:v>43417.850000000006</c:v>
                </c:pt>
                <c:pt idx="206">
                  <c:v>43417.850694444445</c:v>
                </c:pt>
                <c:pt idx="207">
                  <c:v>43417.851388888892</c:v>
                </c:pt>
                <c:pt idx="208">
                  <c:v>43417.852083333339</c:v>
                </c:pt>
                <c:pt idx="209">
                  <c:v>43417.852777777778</c:v>
                </c:pt>
                <c:pt idx="210">
                  <c:v>43417.853472222225</c:v>
                </c:pt>
                <c:pt idx="211">
                  <c:v>43417.854166666672</c:v>
                </c:pt>
                <c:pt idx="212">
                  <c:v>43417.854861111111</c:v>
                </c:pt>
                <c:pt idx="213">
                  <c:v>43417.855555555558</c:v>
                </c:pt>
                <c:pt idx="214">
                  <c:v>43417.856250000004</c:v>
                </c:pt>
                <c:pt idx="215">
                  <c:v>43417.856944444444</c:v>
                </c:pt>
                <c:pt idx="216">
                  <c:v>43417.857638888891</c:v>
                </c:pt>
                <c:pt idx="217">
                  <c:v>43417.858333333337</c:v>
                </c:pt>
                <c:pt idx="218">
                  <c:v>43417.859027777777</c:v>
                </c:pt>
                <c:pt idx="219">
                  <c:v>43417.859722222223</c:v>
                </c:pt>
                <c:pt idx="220">
                  <c:v>43417.86041666667</c:v>
                </c:pt>
                <c:pt idx="221">
                  <c:v>43417.861111111117</c:v>
                </c:pt>
                <c:pt idx="222">
                  <c:v>43417.861805555556</c:v>
                </c:pt>
                <c:pt idx="223">
                  <c:v>43417.862500000003</c:v>
                </c:pt>
                <c:pt idx="224">
                  <c:v>43417.86319444445</c:v>
                </c:pt>
                <c:pt idx="225">
                  <c:v>43417.863888888889</c:v>
                </c:pt>
                <c:pt idx="226">
                  <c:v>43417.864583333336</c:v>
                </c:pt>
                <c:pt idx="227">
                  <c:v>43417.865277777782</c:v>
                </c:pt>
                <c:pt idx="228">
                  <c:v>43417.865972222222</c:v>
                </c:pt>
                <c:pt idx="229">
                  <c:v>43417.866666666669</c:v>
                </c:pt>
                <c:pt idx="230">
                  <c:v>43417.867361111115</c:v>
                </c:pt>
                <c:pt idx="231">
                  <c:v>43417.868055555555</c:v>
                </c:pt>
                <c:pt idx="232">
                  <c:v>43417.868750000001</c:v>
                </c:pt>
                <c:pt idx="233">
                  <c:v>43417.869444444448</c:v>
                </c:pt>
                <c:pt idx="234">
                  <c:v>43417.870138888895</c:v>
                </c:pt>
                <c:pt idx="235">
                  <c:v>43417.870833333334</c:v>
                </c:pt>
                <c:pt idx="236">
                  <c:v>43417.871527777781</c:v>
                </c:pt>
                <c:pt idx="237">
                  <c:v>43417.872222222228</c:v>
                </c:pt>
                <c:pt idx="238">
                  <c:v>43417.872916666667</c:v>
                </c:pt>
                <c:pt idx="239">
                  <c:v>43417.873611111114</c:v>
                </c:pt>
                <c:pt idx="240">
                  <c:v>43417.874305555561</c:v>
                </c:pt>
                <c:pt idx="241">
                  <c:v>43417.875</c:v>
                </c:pt>
                <c:pt idx="242">
                  <c:v>43417.875694444447</c:v>
                </c:pt>
                <c:pt idx="243">
                  <c:v>43417.876388888886</c:v>
                </c:pt>
                <c:pt idx="244">
                  <c:v>43417.877083333333</c:v>
                </c:pt>
                <c:pt idx="245">
                  <c:v>43417.87777777778</c:v>
                </c:pt>
                <c:pt idx="246">
                  <c:v>43417.878472222219</c:v>
                </c:pt>
                <c:pt idx="247">
                  <c:v>43417.879166666666</c:v>
                </c:pt>
                <c:pt idx="248">
                  <c:v>43417.879861111112</c:v>
                </c:pt>
                <c:pt idx="249">
                  <c:v>43417.880555555559</c:v>
                </c:pt>
                <c:pt idx="250">
                  <c:v>43417.881249999999</c:v>
                </c:pt>
                <c:pt idx="251">
                  <c:v>43417.881944444445</c:v>
                </c:pt>
                <c:pt idx="252">
                  <c:v>43417.882638888892</c:v>
                </c:pt>
                <c:pt idx="253">
                  <c:v>43417.883333333331</c:v>
                </c:pt>
                <c:pt idx="254">
                  <c:v>43417.884027777778</c:v>
                </c:pt>
                <c:pt idx="255">
                  <c:v>43417.884722222225</c:v>
                </c:pt>
                <c:pt idx="256">
                  <c:v>43417.885416666664</c:v>
                </c:pt>
                <c:pt idx="257">
                  <c:v>43417.886111111111</c:v>
                </c:pt>
                <c:pt idx="258">
                  <c:v>43417.886805555558</c:v>
                </c:pt>
                <c:pt idx="259">
                  <c:v>43417.887499999997</c:v>
                </c:pt>
                <c:pt idx="260">
                  <c:v>43417.888194444444</c:v>
                </c:pt>
                <c:pt idx="261">
                  <c:v>43417.888888888891</c:v>
                </c:pt>
                <c:pt idx="262">
                  <c:v>43417.88958333333</c:v>
                </c:pt>
                <c:pt idx="263">
                  <c:v>43417.890277777777</c:v>
                </c:pt>
                <c:pt idx="264">
                  <c:v>43417.890972222223</c:v>
                </c:pt>
                <c:pt idx="265">
                  <c:v>43417.89166666667</c:v>
                </c:pt>
                <c:pt idx="266">
                  <c:v>43417.892361111109</c:v>
                </c:pt>
                <c:pt idx="267">
                  <c:v>43417.893055555556</c:v>
                </c:pt>
                <c:pt idx="268">
                  <c:v>43417.893750000003</c:v>
                </c:pt>
                <c:pt idx="269">
                  <c:v>43417.894444444442</c:v>
                </c:pt>
                <c:pt idx="270">
                  <c:v>43417.895138888889</c:v>
                </c:pt>
                <c:pt idx="271">
                  <c:v>43417.895833333336</c:v>
                </c:pt>
                <c:pt idx="272">
                  <c:v>43417.896527777775</c:v>
                </c:pt>
                <c:pt idx="273">
                  <c:v>43417.897222222222</c:v>
                </c:pt>
                <c:pt idx="274">
                  <c:v>43417.897916666669</c:v>
                </c:pt>
                <c:pt idx="275">
                  <c:v>43417.898611111108</c:v>
                </c:pt>
                <c:pt idx="276">
                  <c:v>43417.899305555555</c:v>
                </c:pt>
                <c:pt idx="277">
                  <c:v>43417.9</c:v>
                </c:pt>
                <c:pt idx="278">
                  <c:v>43417.900694444441</c:v>
                </c:pt>
                <c:pt idx="279">
                  <c:v>43417.901388888888</c:v>
                </c:pt>
                <c:pt idx="280">
                  <c:v>43417.902083333334</c:v>
                </c:pt>
                <c:pt idx="281">
                  <c:v>43417.902777777781</c:v>
                </c:pt>
                <c:pt idx="282">
                  <c:v>43417.90347222222</c:v>
                </c:pt>
                <c:pt idx="283">
                  <c:v>43417.904166666667</c:v>
                </c:pt>
                <c:pt idx="284">
                  <c:v>43417.904861111114</c:v>
                </c:pt>
                <c:pt idx="285">
                  <c:v>43417.905555555553</c:v>
                </c:pt>
                <c:pt idx="286">
                  <c:v>43417.90625</c:v>
                </c:pt>
                <c:pt idx="287">
                  <c:v>43417.906944444447</c:v>
                </c:pt>
                <c:pt idx="288">
                  <c:v>43417.907638888886</c:v>
                </c:pt>
                <c:pt idx="289">
                  <c:v>43417.908333333333</c:v>
                </c:pt>
                <c:pt idx="290">
                  <c:v>43417.90902777778</c:v>
                </c:pt>
                <c:pt idx="291">
                  <c:v>43417.909722222219</c:v>
                </c:pt>
                <c:pt idx="292">
                  <c:v>43417.910416666666</c:v>
                </c:pt>
                <c:pt idx="293">
                  <c:v>43417.911111111112</c:v>
                </c:pt>
                <c:pt idx="294">
                  <c:v>43417.911805555559</c:v>
                </c:pt>
                <c:pt idx="295">
                  <c:v>43417.912499999999</c:v>
                </c:pt>
                <c:pt idx="296">
                  <c:v>43417.913194444445</c:v>
                </c:pt>
                <c:pt idx="297">
                  <c:v>43417.913888888892</c:v>
                </c:pt>
                <c:pt idx="298">
                  <c:v>43417.914583333331</c:v>
                </c:pt>
                <c:pt idx="299">
                  <c:v>43417.915277777778</c:v>
                </c:pt>
                <c:pt idx="300">
                  <c:v>43417.915972222225</c:v>
                </c:pt>
                <c:pt idx="301">
                  <c:v>43417.916666666664</c:v>
                </c:pt>
                <c:pt idx="302">
                  <c:v>43417.917361111111</c:v>
                </c:pt>
                <c:pt idx="303">
                  <c:v>43417.91805555555</c:v>
                </c:pt>
                <c:pt idx="304">
                  <c:v>43417.918749999997</c:v>
                </c:pt>
                <c:pt idx="305">
                  <c:v>43417.919444444444</c:v>
                </c:pt>
                <c:pt idx="306">
                  <c:v>43417.920138888883</c:v>
                </c:pt>
                <c:pt idx="307">
                  <c:v>43417.92083333333</c:v>
                </c:pt>
                <c:pt idx="308">
                  <c:v>43417.921527777777</c:v>
                </c:pt>
                <c:pt idx="309">
                  <c:v>43417.922222222223</c:v>
                </c:pt>
                <c:pt idx="310">
                  <c:v>43417.922916666663</c:v>
                </c:pt>
                <c:pt idx="311">
                  <c:v>43417.923611111109</c:v>
                </c:pt>
                <c:pt idx="312">
                  <c:v>43417.924305555556</c:v>
                </c:pt>
                <c:pt idx="313">
                  <c:v>43417.924999999996</c:v>
                </c:pt>
                <c:pt idx="314">
                  <c:v>43417.925694444442</c:v>
                </c:pt>
                <c:pt idx="315">
                  <c:v>43417.926388888889</c:v>
                </c:pt>
                <c:pt idx="316">
                  <c:v>43417.927083333328</c:v>
                </c:pt>
                <c:pt idx="317">
                  <c:v>43417.927777777775</c:v>
                </c:pt>
                <c:pt idx="318">
                  <c:v>43417.928472222222</c:v>
                </c:pt>
                <c:pt idx="319">
                  <c:v>43417.929166666661</c:v>
                </c:pt>
                <c:pt idx="320">
                  <c:v>43417.929861111108</c:v>
                </c:pt>
                <c:pt idx="321">
                  <c:v>43417.930555555555</c:v>
                </c:pt>
                <c:pt idx="322">
                  <c:v>43417.931249999994</c:v>
                </c:pt>
                <c:pt idx="323">
                  <c:v>43417.931944444441</c:v>
                </c:pt>
                <c:pt idx="324">
                  <c:v>43417.932638888888</c:v>
                </c:pt>
                <c:pt idx="325">
                  <c:v>43417.933333333334</c:v>
                </c:pt>
                <c:pt idx="326">
                  <c:v>43417.934027777774</c:v>
                </c:pt>
                <c:pt idx="327">
                  <c:v>43417.93472222222</c:v>
                </c:pt>
                <c:pt idx="328">
                  <c:v>43417.935416666667</c:v>
                </c:pt>
                <c:pt idx="329">
                  <c:v>43417.936111111107</c:v>
                </c:pt>
                <c:pt idx="330">
                  <c:v>43417.936805555553</c:v>
                </c:pt>
                <c:pt idx="331">
                  <c:v>43417.9375</c:v>
                </c:pt>
                <c:pt idx="332">
                  <c:v>43417.938194444439</c:v>
                </c:pt>
                <c:pt idx="333">
                  <c:v>43417.938888888886</c:v>
                </c:pt>
                <c:pt idx="334">
                  <c:v>43417.939583333333</c:v>
                </c:pt>
                <c:pt idx="335">
                  <c:v>43417.940277777772</c:v>
                </c:pt>
                <c:pt idx="336">
                  <c:v>43417.940972222219</c:v>
                </c:pt>
                <c:pt idx="337">
                  <c:v>43417.941666666666</c:v>
                </c:pt>
                <c:pt idx="338">
                  <c:v>43417.942361111105</c:v>
                </c:pt>
                <c:pt idx="339">
                  <c:v>43417.943055555552</c:v>
                </c:pt>
                <c:pt idx="340">
                  <c:v>43417.943749999999</c:v>
                </c:pt>
                <c:pt idx="341">
                  <c:v>43417.944444444445</c:v>
                </c:pt>
                <c:pt idx="342">
                  <c:v>43417.945138888885</c:v>
                </c:pt>
                <c:pt idx="343">
                  <c:v>43417.945833333331</c:v>
                </c:pt>
                <c:pt idx="344">
                  <c:v>43417.946527777778</c:v>
                </c:pt>
                <c:pt idx="345">
                  <c:v>43417.947222222218</c:v>
                </c:pt>
                <c:pt idx="346">
                  <c:v>43417.947916666664</c:v>
                </c:pt>
                <c:pt idx="347">
                  <c:v>43417.948611111111</c:v>
                </c:pt>
                <c:pt idx="348">
                  <c:v>43417.94930555555</c:v>
                </c:pt>
                <c:pt idx="349">
                  <c:v>43417.95</c:v>
                </c:pt>
                <c:pt idx="350">
                  <c:v>43417.950694444444</c:v>
                </c:pt>
                <c:pt idx="351">
                  <c:v>43417.951388888883</c:v>
                </c:pt>
                <c:pt idx="352">
                  <c:v>43417.95208333333</c:v>
                </c:pt>
                <c:pt idx="353">
                  <c:v>43417.952777777777</c:v>
                </c:pt>
                <c:pt idx="354">
                  <c:v>43417.953472222223</c:v>
                </c:pt>
                <c:pt idx="355">
                  <c:v>43417.954166666663</c:v>
                </c:pt>
                <c:pt idx="356">
                  <c:v>43417.954861111109</c:v>
                </c:pt>
                <c:pt idx="357">
                  <c:v>43417.955555555556</c:v>
                </c:pt>
                <c:pt idx="358">
                  <c:v>43417.956249999996</c:v>
                </c:pt>
                <c:pt idx="359">
                  <c:v>43417.956944444442</c:v>
                </c:pt>
                <c:pt idx="360">
                  <c:v>43417.957638888889</c:v>
                </c:pt>
                <c:pt idx="361">
                  <c:v>43417.958333333336</c:v>
                </c:pt>
                <c:pt idx="362">
                  <c:v>43417.959027777782</c:v>
                </c:pt>
                <c:pt idx="363">
                  <c:v>43417.959722222222</c:v>
                </c:pt>
                <c:pt idx="364">
                  <c:v>43417.960416666669</c:v>
                </c:pt>
                <c:pt idx="365">
                  <c:v>43417.961111111115</c:v>
                </c:pt>
                <c:pt idx="366">
                  <c:v>43417.961805555555</c:v>
                </c:pt>
                <c:pt idx="367">
                  <c:v>43417.962500000001</c:v>
                </c:pt>
                <c:pt idx="368">
                  <c:v>43417.963194444448</c:v>
                </c:pt>
                <c:pt idx="369">
                  <c:v>43417.963888888895</c:v>
                </c:pt>
                <c:pt idx="370">
                  <c:v>43417.964583333334</c:v>
                </c:pt>
                <c:pt idx="371">
                  <c:v>43417.965277777781</c:v>
                </c:pt>
                <c:pt idx="372">
                  <c:v>43417.965972222228</c:v>
                </c:pt>
                <c:pt idx="373">
                  <c:v>43417.966666666667</c:v>
                </c:pt>
                <c:pt idx="374">
                  <c:v>43417.967361111114</c:v>
                </c:pt>
                <c:pt idx="375">
                  <c:v>43417.968055555561</c:v>
                </c:pt>
                <c:pt idx="376">
                  <c:v>43417.96875</c:v>
                </c:pt>
                <c:pt idx="377">
                  <c:v>43417.969444444447</c:v>
                </c:pt>
                <c:pt idx="378">
                  <c:v>43417.970138888893</c:v>
                </c:pt>
                <c:pt idx="379">
                  <c:v>43417.970833333333</c:v>
                </c:pt>
                <c:pt idx="380">
                  <c:v>43417.97152777778</c:v>
                </c:pt>
                <c:pt idx="381">
                  <c:v>43417.972222222226</c:v>
                </c:pt>
                <c:pt idx="382">
                  <c:v>43417.972916666666</c:v>
                </c:pt>
                <c:pt idx="383">
                  <c:v>43417.973611111112</c:v>
                </c:pt>
                <c:pt idx="384">
                  <c:v>43417.974305555559</c:v>
                </c:pt>
                <c:pt idx="385">
                  <c:v>43417.975000000006</c:v>
                </c:pt>
                <c:pt idx="386">
                  <c:v>43417.975694444445</c:v>
                </c:pt>
                <c:pt idx="387">
                  <c:v>43417.976388888892</c:v>
                </c:pt>
                <c:pt idx="388">
                  <c:v>43417.977083333339</c:v>
                </c:pt>
                <c:pt idx="389">
                  <c:v>43417.977777777778</c:v>
                </c:pt>
                <c:pt idx="390">
                  <c:v>43417.978472222225</c:v>
                </c:pt>
                <c:pt idx="391">
                  <c:v>43417.979166666672</c:v>
                </c:pt>
                <c:pt idx="392">
                  <c:v>43417.979861111111</c:v>
                </c:pt>
                <c:pt idx="393">
                  <c:v>43417.980555555558</c:v>
                </c:pt>
                <c:pt idx="394">
                  <c:v>43417.981250000004</c:v>
                </c:pt>
                <c:pt idx="395">
                  <c:v>43417.981944444444</c:v>
                </c:pt>
                <c:pt idx="396">
                  <c:v>43417.982638888891</c:v>
                </c:pt>
                <c:pt idx="397">
                  <c:v>43417.983333333337</c:v>
                </c:pt>
                <c:pt idx="398">
                  <c:v>43417.984027777777</c:v>
                </c:pt>
                <c:pt idx="399">
                  <c:v>43417.984722222223</c:v>
                </c:pt>
                <c:pt idx="400">
                  <c:v>43417.98541666667</c:v>
                </c:pt>
                <c:pt idx="401">
                  <c:v>43417.986111111117</c:v>
                </c:pt>
                <c:pt idx="402">
                  <c:v>43417.986805555556</c:v>
                </c:pt>
                <c:pt idx="403">
                  <c:v>43417.987500000003</c:v>
                </c:pt>
                <c:pt idx="404">
                  <c:v>43417.98819444445</c:v>
                </c:pt>
                <c:pt idx="405">
                  <c:v>43417.988888888889</c:v>
                </c:pt>
                <c:pt idx="406">
                  <c:v>43417.989583333336</c:v>
                </c:pt>
                <c:pt idx="407">
                  <c:v>43417.990277777782</c:v>
                </c:pt>
                <c:pt idx="408">
                  <c:v>43417.990972222222</c:v>
                </c:pt>
                <c:pt idx="409">
                  <c:v>43417.991666666669</c:v>
                </c:pt>
                <c:pt idx="410">
                  <c:v>43417.992361111115</c:v>
                </c:pt>
                <c:pt idx="411">
                  <c:v>43417.993055555555</c:v>
                </c:pt>
                <c:pt idx="412">
                  <c:v>43417.993750000001</c:v>
                </c:pt>
                <c:pt idx="413">
                  <c:v>43417.994444444448</c:v>
                </c:pt>
                <c:pt idx="414">
                  <c:v>43417.995138888895</c:v>
                </c:pt>
                <c:pt idx="415">
                  <c:v>43417.995833333334</c:v>
                </c:pt>
                <c:pt idx="416">
                  <c:v>43417.996527777781</c:v>
                </c:pt>
                <c:pt idx="417">
                  <c:v>43417.997222222228</c:v>
                </c:pt>
                <c:pt idx="418">
                  <c:v>43417.997916666667</c:v>
                </c:pt>
                <c:pt idx="419">
                  <c:v>43417.998611111114</c:v>
                </c:pt>
                <c:pt idx="420">
                  <c:v>43417.999305555561</c:v>
                </c:pt>
                <c:pt idx="421">
                  <c:v>43418</c:v>
                </c:pt>
                <c:pt idx="422">
                  <c:v>43418.000694444447</c:v>
                </c:pt>
                <c:pt idx="423">
                  <c:v>43418.001388888886</c:v>
                </c:pt>
                <c:pt idx="424">
                  <c:v>43418.002083333333</c:v>
                </c:pt>
                <c:pt idx="425">
                  <c:v>43418.00277777778</c:v>
                </c:pt>
                <c:pt idx="426">
                  <c:v>43418.003472222219</c:v>
                </c:pt>
                <c:pt idx="427">
                  <c:v>43418.004166666666</c:v>
                </c:pt>
                <c:pt idx="428">
                  <c:v>43418.004861111112</c:v>
                </c:pt>
                <c:pt idx="429">
                  <c:v>43418.005555555559</c:v>
                </c:pt>
                <c:pt idx="430">
                  <c:v>43418.006249999999</c:v>
                </c:pt>
                <c:pt idx="431">
                  <c:v>43418.006944444445</c:v>
                </c:pt>
                <c:pt idx="432">
                  <c:v>43418.007638888892</c:v>
                </c:pt>
                <c:pt idx="433">
                  <c:v>43418.008333333331</c:v>
                </c:pt>
                <c:pt idx="434">
                  <c:v>43418.009027777778</c:v>
                </c:pt>
                <c:pt idx="435">
                  <c:v>43418.009722222225</c:v>
                </c:pt>
                <c:pt idx="436">
                  <c:v>43418.010416666664</c:v>
                </c:pt>
                <c:pt idx="437">
                  <c:v>43418.011111111111</c:v>
                </c:pt>
                <c:pt idx="438">
                  <c:v>43418.011805555558</c:v>
                </c:pt>
                <c:pt idx="439">
                  <c:v>43418.012499999997</c:v>
                </c:pt>
                <c:pt idx="440">
                  <c:v>43418.013194444444</c:v>
                </c:pt>
                <c:pt idx="441">
                  <c:v>43418.013888888891</c:v>
                </c:pt>
                <c:pt idx="442">
                  <c:v>43418.01458333333</c:v>
                </c:pt>
                <c:pt idx="443">
                  <c:v>43418.015277777777</c:v>
                </c:pt>
                <c:pt idx="444">
                  <c:v>43418.015972222223</c:v>
                </c:pt>
                <c:pt idx="445">
                  <c:v>43418.01666666667</c:v>
                </c:pt>
                <c:pt idx="446">
                  <c:v>43418.017361111109</c:v>
                </c:pt>
                <c:pt idx="447">
                  <c:v>43418.018055555556</c:v>
                </c:pt>
                <c:pt idx="448">
                  <c:v>43418.018750000003</c:v>
                </c:pt>
                <c:pt idx="449">
                  <c:v>43418.019444444442</c:v>
                </c:pt>
                <c:pt idx="450">
                  <c:v>43418.020138888889</c:v>
                </c:pt>
                <c:pt idx="451">
                  <c:v>43418.020833333336</c:v>
                </c:pt>
                <c:pt idx="452">
                  <c:v>43418.021527777775</c:v>
                </c:pt>
                <c:pt idx="453">
                  <c:v>43418.022222222222</c:v>
                </c:pt>
                <c:pt idx="454">
                  <c:v>43418.022916666669</c:v>
                </c:pt>
                <c:pt idx="455">
                  <c:v>43418.023611111108</c:v>
                </c:pt>
                <c:pt idx="456">
                  <c:v>43418.024305555555</c:v>
                </c:pt>
                <c:pt idx="457">
                  <c:v>43418.025000000001</c:v>
                </c:pt>
                <c:pt idx="458">
                  <c:v>43418.025694444441</c:v>
                </c:pt>
                <c:pt idx="459">
                  <c:v>43418.026388888888</c:v>
                </c:pt>
                <c:pt idx="460">
                  <c:v>43418.027083333334</c:v>
                </c:pt>
                <c:pt idx="461">
                  <c:v>43418.027777777781</c:v>
                </c:pt>
                <c:pt idx="462">
                  <c:v>43418.02847222222</c:v>
                </c:pt>
                <c:pt idx="463">
                  <c:v>43418.029166666667</c:v>
                </c:pt>
                <c:pt idx="464">
                  <c:v>43418.029861111114</c:v>
                </c:pt>
                <c:pt idx="465">
                  <c:v>43418.030555555553</c:v>
                </c:pt>
                <c:pt idx="466">
                  <c:v>43418.03125</c:v>
                </c:pt>
                <c:pt idx="467">
                  <c:v>43418.031944444447</c:v>
                </c:pt>
                <c:pt idx="468">
                  <c:v>43418.032638888886</c:v>
                </c:pt>
                <c:pt idx="469">
                  <c:v>43418.033333333333</c:v>
                </c:pt>
                <c:pt idx="470">
                  <c:v>43418.03402777778</c:v>
                </c:pt>
                <c:pt idx="471">
                  <c:v>43418.034722222219</c:v>
                </c:pt>
                <c:pt idx="472">
                  <c:v>43418.035416666666</c:v>
                </c:pt>
                <c:pt idx="473">
                  <c:v>43418.036111111112</c:v>
                </c:pt>
                <c:pt idx="474">
                  <c:v>43418.036805555559</c:v>
                </c:pt>
                <c:pt idx="475">
                  <c:v>43418.037499999999</c:v>
                </c:pt>
                <c:pt idx="476">
                  <c:v>43418.038194444445</c:v>
                </c:pt>
                <c:pt idx="477">
                  <c:v>43418.038888888892</c:v>
                </c:pt>
                <c:pt idx="478">
                  <c:v>43418.039583333331</c:v>
                </c:pt>
                <c:pt idx="479">
                  <c:v>43418.040277777778</c:v>
                </c:pt>
                <c:pt idx="480">
                  <c:v>43418.040972222225</c:v>
                </c:pt>
                <c:pt idx="481">
                  <c:v>43418.041666666664</c:v>
                </c:pt>
                <c:pt idx="482">
                  <c:v>43418.042361111111</c:v>
                </c:pt>
                <c:pt idx="483">
                  <c:v>43418.04305555555</c:v>
                </c:pt>
                <c:pt idx="484">
                  <c:v>43418.043749999997</c:v>
                </c:pt>
                <c:pt idx="485">
                  <c:v>43418.044444444444</c:v>
                </c:pt>
                <c:pt idx="486">
                  <c:v>43418.045138888883</c:v>
                </c:pt>
                <c:pt idx="487">
                  <c:v>43418.04583333333</c:v>
                </c:pt>
                <c:pt idx="488">
                  <c:v>43418.046527777777</c:v>
                </c:pt>
                <c:pt idx="489">
                  <c:v>43418.047222222223</c:v>
                </c:pt>
                <c:pt idx="490">
                  <c:v>43418.047916666663</c:v>
                </c:pt>
                <c:pt idx="491">
                  <c:v>43418.048611111109</c:v>
                </c:pt>
                <c:pt idx="492">
                  <c:v>43418.049305555556</c:v>
                </c:pt>
                <c:pt idx="493">
                  <c:v>43418.049999999996</c:v>
                </c:pt>
                <c:pt idx="494">
                  <c:v>43418.050694444442</c:v>
                </c:pt>
                <c:pt idx="495">
                  <c:v>43418.051388888889</c:v>
                </c:pt>
                <c:pt idx="496">
                  <c:v>43418.052083333328</c:v>
                </c:pt>
                <c:pt idx="497">
                  <c:v>43418.052777777775</c:v>
                </c:pt>
                <c:pt idx="498">
                  <c:v>43418.053472222222</c:v>
                </c:pt>
                <c:pt idx="499">
                  <c:v>43418.054166666661</c:v>
                </c:pt>
                <c:pt idx="500">
                  <c:v>43418.054861111108</c:v>
                </c:pt>
                <c:pt idx="501">
                  <c:v>43418.055555555555</c:v>
                </c:pt>
                <c:pt idx="502">
                  <c:v>43418.056249999994</c:v>
                </c:pt>
                <c:pt idx="503">
                  <c:v>43418.056944444441</c:v>
                </c:pt>
                <c:pt idx="504">
                  <c:v>43418.057638888888</c:v>
                </c:pt>
                <c:pt idx="505">
                  <c:v>43418.058333333334</c:v>
                </c:pt>
                <c:pt idx="506">
                  <c:v>43418.059027777774</c:v>
                </c:pt>
                <c:pt idx="507">
                  <c:v>43418.05972222222</c:v>
                </c:pt>
                <c:pt idx="508">
                  <c:v>43418.060416666667</c:v>
                </c:pt>
                <c:pt idx="509">
                  <c:v>43418.061111111107</c:v>
                </c:pt>
                <c:pt idx="510">
                  <c:v>43418.061805555553</c:v>
                </c:pt>
                <c:pt idx="511">
                  <c:v>43418.0625</c:v>
                </c:pt>
                <c:pt idx="512">
                  <c:v>43418.063194444439</c:v>
                </c:pt>
                <c:pt idx="513">
                  <c:v>43418.063888888886</c:v>
                </c:pt>
                <c:pt idx="514">
                  <c:v>43418.064583333333</c:v>
                </c:pt>
                <c:pt idx="515">
                  <c:v>43418.065277777772</c:v>
                </c:pt>
                <c:pt idx="516">
                  <c:v>43418.065972222219</c:v>
                </c:pt>
                <c:pt idx="517">
                  <c:v>43418.066666666666</c:v>
                </c:pt>
                <c:pt idx="518">
                  <c:v>43418.067361111105</c:v>
                </c:pt>
                <c:pt idx="519">
                  <c:v>43418.068055555552</c:v>
                </c:pt>
                <c:pt idx="520">
                  <c:v>43418.068749999999</c:v>
                </c:pt>
                <c:pt idx="521">
                  <c:v>43418.069444444445</c:v>
                </c:pt>
                <c:pt idx="522">
                  <c:v>43418.070138888885</c:v>
                </c:pt>
                <c:pt idx="523">
                  <c:v>43418.070833333331</c:v>
                </c:pt>
                <c:pt idx="524">
                  <c:v>43418.071527777778</c:v>
                </c:pt>
                <c:pt idx="525">
                  <c:v>43418.072222222218</c:v>
                </c:pt>
                <c:pt idx="526">
                  <c:v>43418.072916666664</c:v>
                </c:pt>
                <c:pt idx="527">
                  <c:v>43418.073611111111</c:v>
                </c:pt>
                <c:pt idx="528">
                  <c:v>43418.07430555555</c:v>
                </c:pt>
                <c:pt idx="529">
                  <c:v>43418.074999999997</c:v>
                </c:pt>
                <c:pt idx="530">
                  <c:v>43418.075694444444</c:v>
                </c:pt>
                <c:pt idx="531">
                  <c:v>43418.076388888883</c:v>
                </c:pt>
                <c:pt idx="532">
                  <c:v>43418.07708333333</c:v>
                </c:pt>
                <c:pt idx="533">
                  <c:v>43418.077777777777</c:v>
                </c:pt>
                <c:pt idx="534">
                  <c:v>43418.078472222223</c:v>
                </c:pt>
                <c:pt idx="535">
                  <c:v>43418.079166666663</c:v>
                </c:pt>
                <c:pt idx="536">
                  <c:v>43418.079861111109</c:v>
                </c:pt>
                <c:pt idx="537">
                  <c:v>43418.080555555556</c:v>
                </c:pt>
                <c:pt idx="538">
                  <c:v>43418.081249999996</c:v>
                </c:pt>
                <c:pt idx="539">
                  <c:v>43418.081944444442</c:v>
                </c:pt>
                <c:pt idx="540">
                  <c:v>43418.082638888889</c:v>
                </c:pt>
                <c:pt idx="541">
                  <c:v>43418.083333333336</c:v>
                </c:pt>
                <c:pt idx="542">
                  <c:v>43418.084027777782</c:v>
                </c:pt>
                <c:pt idx="543">
                  <c:v>43418.084722222222</c:v>
                </c:pt>
                <c:pt idx="544">
                  <c:v>43418.085416666669</c:v>
                </c:pt>
                <c:pt idx="545">
                  <c:v>43418.086111111115</c:v>
                </c:pt>
                <c:pt idx="546">
                  <c:v>43418.086805555555</c:v>
                </c:pt>
                <c:pt idx="547">
                  <c:v>43418.087500000001</c:v>
                </c:pt>
                <c:pt idx="548">
                  <c:v>43418.088194444448</c:v>
                </c:pt>
                <c:pt idx="549">
                  <c:v>43418.088888888895</c:v>
                </c:pt>
                <c:pt idx="550">
                  <c:v>43418.089583333334</c:v>
                </c:pt>
                <c:pt idx="551">
                  <c:v>43418.090277777781</c:v>
                </c:pt>
                <c:pt idx="552">
                  <c:v>43418.090972222228</c:v>
                </c:pt>
                <c:pt idx="553">
                  <c:v>43418.091666666667</c:v>
                </c:pt>
                <c:pt idx="554">
                  <c:v>43418.092361111114</c:v>
                </c:pt>
                <c:pt idx="555">
                  <c:v>43418.093055555561</c:v>
                </c:pt>
                <c:pt idx="556">
                  <c:v>43418.09375</c:v>
                </c:pt>
                <c:pt idx="557">
                  <c:v>43418.094444444447</c:v>
                </c:pt>
                <c:pt idx="558">
                  <c:v>43418.095138888893</c:v>
                </c:pt>
                <c:pt idx="559">
                  <c:v>43418.095833333333</c:v>
                </c:pt>
                <c:pt idx="560">
                  <c:v>43418.09652777778</c:v>
                </c:pt>
                <c:pt idx="561">
                  <c:v>43418.097222222226</c:v>
                </c:pt>
                <c:pt idx="562">
                  <c:v>43418.097916666666</c:v>
                </c:pt>
                <c:pt idx="563">
                  <c:v>43418.098611111112</c:v>
                </c:pt>
                <c:pt idx="564">
                  <c:v>43418.099305555559</c:v>
                </c:pt>
                <c:pt idx="565">
                  <c:v>43418.100000000006</c:v>
                </c:pt>
                <c:pt idx="566">
                  <c:v>43418.100694444445</c:v>
                </c:pt>
                <c:pt idx="567">
                  <c:v>43418.101388888892</c:v>
                </c:pt>
                <c:pt idx="568">
                  <c:v>43418.102083333339</c:v>
                </c:pt>
                <c:pt idx="569">
                  <c:v>43418.102777777778</c:v>
                </c:pt>
                <c:pt idx="570">
                  <c:v>43418.103472222225</c:v>
                </c:pt>
                <c:pt idx="571">
                  <c:v>43418.104166666672</c:v>
                </c:pt>
                <c:pt idx="572">
                  <c:v>43418.104861111111</c:v>
                </c:pt>
                <c:pt idx="573">
                  <c:v>43418.105555555558</c:v>
                </c:pt>
                <c:pt idx="574">
                  <c:v>43418.106250000004</c:v>
                </c:pt>
                <c:pt idx="575">
                  <c:v>43418.106944444444</c:v>
                </c:pt>
                <c:pt idx="576">
                  <c:v>43418.107638888891</c:v>
                </c:pt>
                <c:pt idx="577">
                  <c:v>43418.108333333337</c:v>
                </c:pt>
                <c:pt idx="578">
                  <c:v>43418.109027777777</c:v>
                </c:pt>
                <c:pt idx="579">
                  <c:v>43418.109722222223</c:v>
                </c:pt>
                <c:pt idx="580">
                  <c:v>43418.11041666667</c:v>
                </c:pt>
                <c:pt idx="581">
                  <c:v>43418.111111111117</c:v>
                </c:pt>
                <c:pt idx="582">
                  <c:v>43418.111805555556</c:v>
                </c:pt>
                <c:pt idx="583">
                  <c:v>43418.112500000003</c:v>
                </c:pt>
                <c:pt idx="584">
                  <c:v>43418.11319444445</c:v>
                </c:pt>
                <c:pt idx="585">
                  <c:v>43418.113888888889</c:v>
                </c:pt>
                <c:pt idx="586">
                  <c:v>43418.114583333336</c:v>
                </c:pt>
                <c:pt idx="587">
                  <c:v>43418.115277777782</c:v>
                </c:pt>
                <c:pt idx="588">
                  <c:v>43418.115972222222</c:v>
                </c:pt>
                <c:pt idx="589">
                  <c:v>43418.116666666669</c:v>
                </c:pt>
                <c:pt idx="590">
                  <c:v>43418.117361111115</c:v>
                </c:pt>
                <c:pt idx="591">
                  <c:v>43418.118055555555</c:v>
                </c:pt>
                <c:pt idx="592">
                  <c:v>43418.118750000001</c:v>
                </c:pt>
                <c:pt idx="593">
                  <c:v>43418.119444444448</c:v>
                </c:pt>
                <c:pt idx="594">
                  <c:v>43418.120138888895</c:v>
                </c:pt>
                <c:pt idx="595">
                  <c:v>43418.120833333334</c:v>
                </c:pt>
                <c:pt idx="596">
                  <c:v>43418.121527777781</c:v>
                </c:pt>
                <c:pt idx="597">
                  <c:v>43418.122222222228</c:v>
                </c:pt>
                <c:pt idx="598">
                  <c:v>43418.122916666667</c:v>
                </c:pt>
                <c:pt idx="599">
                  <c:v>43418.123611111114</c:v>
                </c:pt>
                <c:pt idx="600">
                  <c:v>43418.124305555561</c:v>
                </c:pt>
                <c:pt idx="601">
                  <c:v>43418.125</c:v>
                </c:pt>
                <c:pt idx="602">
                  <c:v>43418.125694444447</c:v>
                </c:pt>
                <c:pt idx="603">
                  <c:v>43418.126388888886</c:v>
                </c:pt>
                <c:pt idx="604">
                  <c:v>43418.127083333333</c:v>
                </c:pt>
                <c:pt idx="605">
                  <c:v>43418.12777777778</c:v>
                </c:pt>
                <c:pt idx="606">
                  <c:v>43418.128472222219</c:v>
                </c:pt>
                <c:pt idx="607">
                  <c:v>43418.129166666666</c:v>
                </c:pt>
                <c:pt idx="608">
                  <c:v>43418.129861111112</c:v>
                </c:pt>
                <c:pt idx="609">
                  <c:v>43418.130555555559</c:v>
                </c:pt>
                <c:pt idx="610">
                  <c:v>43418.131249999999</c:v>
                </c:pt>
                <c:pt idx="611">
                  <c:v>43418.131944444445</c:v>
                </c:pt>
                <c:pt idx="612">
                  <c:v>43418.132638888892</c:v>
                </c:pt>
                <c:pt idx="613">
                  <c:v>43418.133333333331</c:v>
                </c:pt>
                <c:pt idx="614">
                  <c:v>43418.134027777778</c:v>
                </c:pt>
                <c:pt idx="615">
                  <c:v>43418.134722222225</c:v>
                </c:pt>
                <c:pt idx="616">
                  <c:v>43418.135416666664</c:v>
                </c:pt>
                <c:pt idx="617">
                  <c:v>43418.136111111111</c:v>
                </c:pt>
                <c:pt idx="618">
                  <c:v>43418.136805555558</c:v>
                </c:pt>
                <c:pt idx="619">
                  <c:v>43418.137499999997</c:v>
                </c:pt>
                <c:pt idx="620">
                  <c:v>43418.138194444444</c:v>
                </c:pt>
                <c:pt idx="621">
                  <c:v>43418.138888888891</c:v>
                </c:pt>
                <c:pt idx="622">
                  <c:v>43418.13958333333</c:v>
                </c:pt>
                <c:pt idx="623">
                  <c:v>43418.140277777777</c:v>
                </c:pt>
                <c:pt idx="624">
                  <c:v>43418.140972222223</c:v>
                </c:pt>
                <c:pt idx="625">
                  <c:v>43418.14166666667</c:v>
                </c:pt>
                <c:pt idx="626">
                  <c:v>43418.142361111109</c:v>
                </c:pt>
                <c:pt idx="627">
                  <c:v>43418.143055555556</c:v>
                </c:pt>
                <c:pt idx="628">
                  <c:v>43418.143750000003</c:v>
                </c:pt>
                <c:pt idx="629">
                  <c:v>43418.144444444442</c:v>
                </c:pt>
                <c:pt idx="630">
                  <c:v>43418.145138888889</c:v>
                </c:pt>
                <c:pt idx="631">
                  <c:v>43418.145833333336</c:v>
                </c:pt>
                <c:pt idx="632">
                  <c:v>43418.146527777775</c:v>
                </c:pt>
                <c:pt idx="633">
                  <c:v>43418.147222222222</c:v>
                </c:pt>
                <c:pt idx="634">
                  <c:v>43418.147916666669</c:v>
                </c:pt>
                <c:pt idx="635">
                  <c:v>43418.148611111108</c:v>
                </c:pt>
                <c:pt idx="636">
                  <c:v>43418.149305555555</c:v>
                </c:pt>
                <c:pt idx="637">
                  <c:v>43418.15</c:v>
                </c:pt>
                <c:pt idx="638">
                  <c:v>43418.150694444441</c:v>
                </c:pt>
                <c:pt idx="639">
                  <c:v>43418.151388888888</c:v>
                </c:pt>
                <c:pt idx="640">
                  <c:v>43418.152083333334</c:v>
                </c:pt>
                <c:pt idx="641">
                  <c:v>43418.152777777781</c:v>
                </c:pt>
                <c:pt idx="642">
                  <c:v>43418.15347222222</c:v>
                </c:pt>
                <c:pt idx="643">
                  <c:v>43418.154166666667</c:v>
                </c:pt>
                <c:pt idx="644">
                  <c:v>43418.154861111114</c:v>
                </c:pt>
                <c:pt idx="645">
                  <c:v>43418.155555555553</c:v>
                </c:pt>
                <c:pt idx="646">
                  <c:v>43418.15625</c:v>
                </c:pt>
                <c:pt idx="647">
                  <c:v>43418.156944444447</c:v>
                </c:pt>
                <c:pt idx="648">
                  <c:v>43418.157638888886</c:v>
                </c:pt>
                <c:pt idx="649">
                  <c:v>43418.158333333333</c:v>
                </c:pt>
                <c:pt idx="650">
                  <c:v>43418.15902777778</c:v>
                </c:pt>
                <c:pt idx="651">
                  <c:v>43418.159722222219</c:v>
                </c:pt>
                <c:pt idx="652">
                  <c:v>43418.160416666666</c:v>
                </c:pt>
                <c:pt idx="653">
                  <c:v>43418.161111111112</c:v>
                </c:pt>
                <c:pt idx="654">
                  <c:v>43418.161805555559</c:v>
                </c:pt>
                <c:pt idx="655">
                  <c:v>43418.162499999999</c:v>
                </c:pt>
                <c:pt idx="656">
                  <c:v>43418.163194444445</c:v>
                </c:pt>
                <c:pt idx="657">
                  <c:v>43418.163888888892</c:v>
                </c:pt>
                <c:pt idx="658">
                  <c:v>43418.164583333331</c:v>
                </c:pt>
                <c:pt idx="659">
                  <c:v>43418.165277777778</c:v>
                </c:pt>
                <c:pt idx="660">
                  <c:v>43418.165972222225</c:v>
                </c:pt>
                <c:pt idx="661">
                  <c:v>43418.166666666664</c:v>
                </c:pt>
                <c:pt idx="662">
                  <c:v>43418.167361111111</c:v>
                </c:pt>
                <c:pt idx="663">
                  <c:v>43418.16805555555</c:v>
                </c:pt>
                <c:pt idx="664">
                  <c:v>43418.168749999997</c:v>
                </c:pt>
                <c:pt idx="665">
                  <c:v>43418.169444444444</c:v>
                </c:pt>
                <c:pt idx="666">
                  <c:v>43418.170138888883</c:v>
                </c:pt>
                <c:pt idx="667">
                  <c:v>43418.17083333333</c:v>
                </c:pt>
                <c:pt idx="668">
                  <c:v>43418.171527777777</c:v>
                </c:pt>
                <c:pt idx="669">
                  <c:v>43418.172222222223</c:v>
                </c:pt>
                <c:pt idx="670">
                  <c:v>43418.172916666663</c:v>
                </c:pt>
                <c:pt idx="671">
                  <c:v>43418.173611111109</c:v>
                </c:pt>
                <c:pt idx="672">
                  <c:v>43418.174305555556</c:v>
                </c:pt>
                <c:pt idx="673">
                  <c:v>43418.174999999996</c:v>
                </c:pt>
                <c:pt idx="674">
                  <c:v>43418.175694444442</c:v>
                </c:pt>
                <c:pt idx="675">
                  <c:v>43418.176388888889</c:v>
                </c:pt>
                <c:pt idx="676">
                  <c:v>43418.177083333328</c:v>
                </c:pt>
                <c:pt idx="677">
                  <c:v>43418.177777777775</c:v>
                </c:pt>
                <c:pt idx="678">
                  <c:v>43418.178472222222</c:v>
                </c:pt>
                <c:pt idx="679">
                  <c:v>43418.179166666661</c:v>
                </c:pt>
                <c:pt idx="680">
                  <c:v>43418.179861111108</c:v>
                </c:pt>
                <c:pt idx="681">
                  <c:v>43418.180555555555</c:v>
                </c:pt>
                <c:pt idx="682">
                  <c:v>43418.181249999994</c:v>
                </c:pt>
                <c:pt idx="683">
                  <c:v>43418.181944444441</c:v>
                </c:pt>
                <c:pt idx="684">
                  <c:v>43418.182638888888</c:v>
                </c:pt>
                <c:pt idx="685">
                  <c:v>43418.183333333334</c:v>
                </c:pt>
                <c:pt idx="686">
                  <c:v>43418.184027777774</c:v>
                </c:pt>
                <c:pt idx="687">
                  <c:v>43418.18472222222</c:v>
                </c:pt>
                <c:pt idx="688">
                  <c:v>43418.185416666667</c:v>
                </c:pt>
                <c:pt idx="689">
                  <c:v>43418.186111111107</c:v>
                </c:pt>
                <c:pt idx="690">
                  <c:v>43418.186805555553</c:v>
                </c:pt>
                <c:pt idx="691">
                  <c:v>43418.1875</c:v>
                </c:pt>
                <c:pt idx="692">
                  <c:v>43418.188194444439</c:v>
                </c:pt>
                <c:pt idx="693">
                  <c:v>43418.188888888886</c:v>
                </c:pt>
                <c:pt idx="694">
                  <c:v>43418.189583333333</c:v>
                </c:pt>
                <c:pt idx="695">
                  <c:v>43418.190277777772</c:v>
                </c:pt>
                <c:pt idx="696">
                  <c:v>43418.190972222219</c:v>
                </c:pt>
                <c:pt idx="697">
                  <c:v>43418.191666666666</c:v>
                </c:pt>
                <c:pt idx="698">
                  <c:v>43418.192361111105</c:v>
                </c:pt>
                <c:pt idx="699">
                  <c:v>43418.193055555552</c:v>
                </c:pt>
                <c:pt idx="700">
                  <c:v>43418.193749999999</c:v>
                </c:pt>
                <c:pt idx="701">
                  <c:v>43418.194444444445</c:v>
                </c:pt>
                <c:pt idx="702">
                  <c:v>43418.195138888885</c:v>
                </c:pt>
                <c:pt idx="703">
                  <c:v>43418.195833333331</c:v>
                </c:pt>
                <c:pt idx="704">
                  <c:v>43418.196527777778</c:v>
                </c:pt>
                <c:pt idx="705">
                  <c:v>43418.197222222218</c:v>
                </c:pt>
                <c:pt idx="706">
                  <c:v>43418.197916666664</c:v>
                </c:pt>
                <c:pt idx="707">
                  <c:v>43418.198611111111</c:v>
                </c:pt>
                <c:pt idx="708">
                  <c:v>43418.19930555555</c:v>
                </c:pt>
                <c:pt idx="709">
                  <c:v>43418.2</c:v>
                </c:pt>
                <c:pt idx="710">
                  <c:v>43418.200694444444</c:v>
                </c:pt>
                <c:pt idx="711">
                  <c:v>43418.201388888883</c:v>
                </c:pt>
                <c:pt idx="712">
                  <c:v>43418.20208333333</c:v>
                </c:pt>
                <c:pt idx="713">
                  <c:v>43418.202777777777</c:v>
                </c:pt>
                <c:pt idx="714">
                  <c:v>43418.203472222223</c:v>
                </c:pt>
                <c:pt idx="715">
                  <c:v>43418.204166666663</c:v>
                </c:pt>
                <c:pt idx="716">
                  <c:v>43418.204861111109</c:v>
                </c:pt>
                <c:pt idx="717">
                  <c:v>43418.205555555556</c:v>
                </c:pt>
                <c:pt idx="718">
                  <c:v>43418.206249999996</c:v>
                </c:pt>
                <c:pt idx="719">
                  <c:v>43418.206944444442</c:v>
                </c:pt>
                <c:pt idx="720">
                  <c:v>43418.207638888889</c:v>
                </c:pt>
                <c:pt idx="721">
                  <c:v>43418.208333333336</c:v>
                </c:pt>
                <c:pt idx="722">
                  <c:v>43418.209027777782</c:v>
                </c:pt>
                <c:pt idx="723">
                  <c:v>43418.209722222222</c:v>
                </c:pt>
                <c:pt idx="724">
                  <c:v>43418.210416666669</c:v>
                </c:pt>
                <c:pt idx="725">
                  <c:v>43418.211111111115</c:v>
                </c:pt>
                <c:pt idx="726">
                  <c:v>43418.211805555555</c:v>
                </c:pt>
                <c:pt idx="727">
                  <c:v>43418.212500000001</c:v>
                </c:pt>
                <c:pt idx="728">
                  <c:v>43418.213194444448</c:v>
                </c:pt>
                <c:pt idx="729">
                  <c:v>43418.213888888895</c:v>
                </c:pt>
                <c:pt idx="730">
                  <c:v>43418.214583333334</c:v>
                </c:pt>
                <c:pt idx="731">
                  <c:v>43418.215277777781</c:v>
                </c:pt>
                <c:pt idx="732">
                  <c:v>43418.215972222228</c:v>
                </c:pt>
                <c:pt idx="733">
                  <c:v>43418.216666666667</c:v>
                </c:pt>
                <c:pt idx="734">
                  <c:v>43418.217361111114</c:v>
                </c:pt>
                <c:pt idx="735">
                  <c:v>43418.218055555561</c:v>
                </c:pt>
                <c:pt idx="736">
                  <c:v>43418.21875</c:v>
                </c:pt>
                <c:pt idx="737">
                  <c:v>43418.219444444447</c:v>
                </c:pt>
                <c:pt idx="738">
                  <c:v>43418.220138888893</c:v>
                </c:pt>
                <c:pt idx="739">
                  <c:v>43418.220833333333</c:v>
                </c:pt>
                <c:pt idx="740">
                  <c:v>43418.22152777778</c:v>
                </c:pt>
                <c:pt idx="741">
                  <c:v>43418.222222222226</c:v>
                </c:pt>
                <c:pt idx="742">
                  <c:v>43418.222916666666</c:v>
                </c:pt>
                <c:pt idx="743">
                  <c:v>43418.223611111112</c:v>
                </c:pt>
                <c:pt idx="744">
                  <c:v>43418.224305555559</c:v>
                </c:pt>
                <c:pt idx="745">
                  <c:v>43418.225000000006</c:v>
                </c:pt>
                <c:pt idx="746">
                  <c:v>43418.225694444445</c:v>
                </c:pt>
                <c:pt idx="747">
                  <c:v>43418.226388888892</c:v>
                </c:pt>
                <c:pt idx="748">
                  <c:v>43418.227083333339</c:v>
                </c:pt>
                <c:pt idx="749">
                  <c:v>43418.227777777778</c:v>
                </c:pt>
                <c:pt idx="750">
                  <c:v>43418.228472222225</c:v>
                </c:pt>
                <c:pt idx="751">
                  <c:v>43418.229166666672</c:v>
                </c:pt>
                <c:pt idx="752">
                  <c:v>43418.229861111111</c:v>
                </c:pt>
                <c:pt idx="753">
                  <c:v>43418.230555555558</c:v>
                </c:pt>
                <c:pt idx="754">
                  <c:v>43418.231250000004</c:v>
                </c:pt>
                <c:pt idx="755">
                  <c:v>43418.231944444444</c:v>
                </c:pt>
                <c:pt idx="756">
                  <c:v>43418.232638888891</c:v>
                </c:pt>
                <c:pt idx="757">
                  <c:v>43418.233333333337</c:v>
                </c:pt>
                <c:pt idx="758">
                  <c:v>43418.234027777777</c:v>
                </c:pt>
                <c:pt idx="759">
                  <c:v>43418.234722222223</c:v>
                </c:pt>
                <c:pt idx="760">
                  <c:v>43418.23541666667</c:v>
                </c:pt>
                <c:pt idx="761">
                  <c:v>43418.236111111117</c:v>
                </c:pt>
                <c:pt idx="762">
                  <c:v>43418.236805555556</c:v>
                </c:pt>
                <c:pt idx="763">
                  <c:v>43418.237500000003</c:v>
                </c:pt>
                <c:pt idx="764">
                  <c:v>43418.23819444445</c:v>
                </c:pt>
                <c:pt idx="765">
                  <c:v>43418.238888888889</c:v>
                </c:pt>
                <c:pt idx="766">
                  <c:v>43418.239583333336</c:v>
                </c:pt>
                <c:pt idx="767">
                  <c:v>43418.240277777782</c:v>
                </c:pt>
                <c:pt idx="768">
                  <c:v>43418.240972222222</c:v>
                </c:pt>
                <c:pt idx="769">
                  <c:v>43418.241666666669</c:v>
                </c:pt>
                <c:pt idx="770">
                  <c:v>43418.242361111115</c:v>
                </c:pt>
                <c:pt idx="771">
                  <c:v>43418.243055555555</c:v>
                </c:pt>
                <c:pt idx="772">
                  <c:v>43418.243750000001</c:v>
                </c:pt>
                <c:pt idx="773">
                  <c:v>43418.244444444448</c:v>
                </c:pt>
                <c:pt idx="774">
                  <c:v>43418.245138888895</c:v>
                </c:pt>
                <c:pt idx="775">
                  <c:v>43418.245833333334</c:v>
                </c:pt>
                <c:pt idx="776">
                  <c:v>43418.246527777781</c:v>
                </c:pt>
                <c:pt idx="777">
                  <c:v>43418.247222222228</c:v>
                </c:pt>
                <c:pt idx="778">
                  <c:v>43418.247916666667</c:v>
                </c:pt>
                <c:pt idx="779">
                  <c:v>43418.248611111114</c:v>
                </c:pt>
                <c:pt idx="780">
                  <c:v>43418.249305555561</c:v>
                </c:pt>
                <c:pt idx="781">
                  <c:v>43418.25</c:v>
                </c:pt>
                <c:pt idx="782">
                  <c:v>43418.250694444447</c:v>
                </c:pt>
                <c:pt idx="783">
                  <c:v>43418.251388888886</c:v>
                </c:pt>
                <c:pt idx="784">
                  <c:v>43418.252083333333</c:v>
                </c:pt>
                <c:pt idx="785">
                  <c:v>43418.25277777778</c:v>
                </c:pt>
                <c:pt idx="786">
                  <c:v>43418.253472222219</c:v>
                </c:pt>
                <c:pt idx="787">
                  <c:v>43418.254166666666</c:v>
                </c:pt>
                <c:pt idx="788">
                  <c:v>43418.254861111112</c:v>
                </c:pt>
                <c:pt idx="789">
                  <c:v>43418.255555555559</c:v>
                </c:pt>
                <c:pt idx="790">
                  <c:v>43418.256249999999</c:v>
                </c:pt>
                <c:pt idx="791">
                  <c:v>43418.256944444445</c:v>
                </c:pt>
                <c:pt idx="792">
                  <c:v>43418.257638888892</c:v>
                </c:pt>
                <c:pt idx="793">
                  <c:v>43418.258333333331</c:v>
                </c:pt>
                <c:pt idx="794">
                  <c:v>43418.259027777778</c:v>
                </c:pt>
                <c:pt idx="795">
                  <c:v>43418.259722222225</c:v>
                </c:pt>
                <c:pt idx="796">
                  <c:v>43418.260416666664</c:v>
                </c:pt>
                <c:pt idx="797">
                  <c:v>43418.261111111111</c:v>
                </c:pt>
                <c:pt idx="798">
                  <c:v>43418.261805555558</c:v>
                </c:pt>
                <c:pt idx="799">
                  <c:v>43418.262499999997</c:v>
                </c:pt>
                <c:pt idx="800">
                  <c:v>43418.263194444444</c:v>
                </c:pt>
                <c:pt idx="801">
                  <c:v>43418.263888888891</c:v>
                </c:pt>
                <c:pt idx="802">
                  <c:v>43418.26458333333</c:v>
                </c:pt>
                <c:pt idx="803">
                  <c:v>43418.265277777777</c:v>
                </c:pt>
                <c:pt idx="804">
                  <c:v>43418.265972222223</c:v>
                </c:pt>
                <c:pt idx="805">
                  <c:v>43418.26666666667</c:v>
                </c:pt>
                <c:pt idx="806">
                  <c:v>43418.267361111109</c:v>
                </c:pt>
                <c:pt idx="807">
                  <c:v>43418.268055555556</c:v>
                </c:pt>
                <c:pt idx="808">
                  <c:v>43418.268750000003</c:v>
                </c:pt>
                <c:pt idx="809">
                  <c:v>43418.269444444442</c:v>
                </c:pt>
                <c:pt idx="810">
                  <c:v>43418.270138888889</c:v>
                </c:pt>
                <c:pt idx="811">
                  <c:v>43418.270833333336</c:v>
                </c:pt>
                <c:pt idx="812">
                  <c:v>43418.271527777775</c:v>
                </c:pt>
                <c:pt idx="813">
                  <c:v>43418.272222222222</c:v>
                </c:pt>
                <c:pt idx="814">
                  <c:v>43418.272916666669</c:v>
                </c:pt>
                <c:pt idx="815">
                  <c:v>43418.273611111108</c:v>
                </c:pt>
                <c:pt idx="816">
                  <c:v>43418.274305555555</c:v>
                </c:pt>
                <c:pt idx="817">
                  <c:v>43418.275000000001</c:v>
                </c:pt>
                <c:pt idx="818">
                  <c:v>43418.275694444441</c:v>
                </c:pt>
                <c:pt idx="819">
                  <c:v>43418.276388888888</c:v>
                </c:pt>
                <c:pt idx="820">
                  <c:v>43418.277083333334</c:v>
                </c:pt>
                <c:pt idx="821">
                  <c:v>43418.277777777781</c:v>
                </c:pt>
                <c:pt idx="822">
                  <c:v>43418.27847222222</c:v>
                </c:pt>
                <c:pt idx="823">
                  <c:v>43418.279166666667</c:v>
                </c:pt>
                <c:pt idx="824">
                  <c:v>43418.279861111114</c:v>
                </c:pt>
                <c:pt idx="825">
                  <c:v>43418.280555555553</c:v>
                </c:pt>
                <c:pt idx="826">
                  <c:v>43418.28125</c:v>
                </c:pt>
                <c:pt idx="827">
                  <c:v>43418.281944444447</c:v>
                </c:pt>
                <c:pt idx="828">
                  <c:v>43418.282638888886</c:v>
                </c:pt>
                <c:pt idx="829">
                  <c:v>43418.283333333333</c:v>
                </c:pt>
                <c:pt idx="830">
                  <c:v>43418.28402777778</c:v>
                </c:pt>
                <c:pt idx="831">
                  <c:v>43418.284722222219</c:v>
                </c:pt>
                <c:pt idx="832">
                  <c:v>43418.285416666666</c:v>
                </c:pt>
                <c:pt idx="833">
                  <c:v>43418.286111111112</c:v>
                </c:pt>
                <c:pt idx="834">
                  <c:v>43418.286805555559</c:v>
                </c:pt>
                <c:pt idx="835">
                  <c:v>43418.287499999999</c:v>
                </c:pt>
                <c:pt idx="836">
                  <c:v>43418.288194444445</c:v>
                </c:pt>
                <c:pt idx="837">
                  <c:v>43418.288888888892</c:v>
                </c:pt>
                <c:pt idx="838">
                  <c:v>43418.289583333331</c:v>
                </c:pt>
                <c:pt idx="839">
                  <c:v>43418.290277777778</c:v>
                </c:pt>
                <c:pt idx="840">
                  <c:v>43418.290972222225</c:v>
                </c:pt>
                <c:pt idx="841">
                  <c:v>43418.291666666664</c:v>
                </c:pt>
                <c:pt idx="842">
                  <c:v>43418.292361111111</c:v>
                </c:pt>
                <c:pt idx="843">
                  <c:v>43418.29305555555</c:v>
                </c:pt>
                <c:pt idx="844">
                  <c:v>43418.293749999997</c:v>
                </c:pt>
                <c:pt idx="845">
                  <c:v>43418.294444444444</c:v>
                </c:pt>
                <c:pt idx="846">
                  <c:v>43418.295138888883</c:v>
                </c:pt>
                <c:pt idx="847">
                  <c:v>43418.29583333333</c:v>
                </c:pt>
                <c:pt idx="848">
                  <c:v>43418.296527777777</c:v>
                </c:pt>
                <c:pt idx="849">
                  <c:v>43418.297222222223</c:v>
                </c:pt>
                <c:pt idx="850">
                  <c:v>43418.297916666663</c:v>
                </c:pt>
                <c:pt idx="851">
                  <c:v>43418.298611111109</c:v>
                </c:pt>
                <c:pt idx="852">
                  <c:v>43418.299305555556</c:v>
                </c:pt>
                <c:pt idx="853">
                  <c:v>43418.299999999996</c:v>
                </c:pt>
                <c:pt idx="854">
                  <c:v>43418.300694444442</c:v>
                </c:pt>
                <c:pt idx="855">
                  <c:v>43418.301388888889</c:v>
                </c:pt>
                <c:pt idx="856">
                  <c:v>43418.302083333328</c:v>
                </c:pt>
                <c:pt idx="857">
                  <c:v>43418.302777777775</c:v>
                </c:pt>
                <c:pt idx="858">
                  <c:v>43418.303472222222</c:v>
                </c:pt>
                <c:pt idx="859">
                  <c:v>43418.304166666661</c:v>
                </c:pt>
                <c:pt idx="860">
                  <c:v>43418.304861111108</c:v>
                </c:pt>
                <c:pt idx="861">
                  <c:v>43418.305555555555</c:v>
                </c:pt>
                <c:pt idx="862">
                  <c:v>43418.306249999994</c:v>
                </c:pt>
                <c:pt idx="863">
                  <c:v>43418.306944444441</c:v>
                </c:pt>
                <c:pt idx="864">
                  <c:v>43418.307638888888</c:v>
                </c:pt>
                <c:pt idx="865">
                  <c:v>43418.308333333334</c:v>
                </c:pt>
                <c:pt idx="866">
                  <c:v>43418.309027777774</c:v>
                </c:pt>
                <c:pt idx="867">
                  <c:v>43418.30972222222</c:v>
                </c:pt>
                <c:pt idx="868">
                  <c:v>43418.310416666667</c:v>
                </c:pt>
                <c:pt idx="869">
                  <c:v>43418.311111111107</c:v>
                </c:pt>
                <c:pt idx="870">
                  <c:v>43418.311805555553</c:v>
                </c:pt>
                <c:pt idx="871">
                  <c:v>43418.3125</c:v>
                </c:pt>
                <c:pt idx="872">
                  <c:v>43418.313194444439</c:v>
                </c:pt>
                <c:pt idx="873">
                  <c:v>43418.313888888886</c:v>
                </c:pt>
                <c:pt idx="874">
                  <c:v>43418.314583333333</c:v>
                </c:pt>
                <c:pt idx="875">
                  <c:v>43418.315277777772</c:v>
                </c:pt>
                <c:pt idx="876">
                  <c:v>43418.315972222219</c:v>
                </c:pt>
                <c:pt idx="877">
                  <c:v>43418.316666666666</c:v>
                </c:pt>
                <c:pt idx="878">
                  <c:v>43418.317361111105</c:v>
                </c:pt>
                <c:pt idx="879">
                  <c:v>43418.318055555552</c:v>
                </c:pt>
                <c:pt idx="880">
                  <c:v>43418.318749999999</c:v>
                </c:pt>
                <c:pt idx="881">
                  <c:v>43418.319444444445</c:v>
                </c:pt>
                <c:pt idx="882">
                  <c:v>43418.320138888885</c:v>
                </c:pt>
                <c:pt idx="883">
                  <c:v>43418.320833333331</c:v>
                </c:pt>
                <c:pt idx="884">
                  <c:v>43418.321527777778</c:v>
                </c:pt>
                <c:pt idx="885">
                  <c:v>43418.322222222218</c:v>
                </c:pt>
                <c:pt idx="886">
                  <c:v>43418.322916666664</c:v>
                </c:pt>
                <c:pt idx="887">
                  <c:v>43418.323611111111</c:v>
                </c:pt>
                <c:pt idx="888">
                  <c:v>43418.32430555555</c:v>
                </c:pt>
                <c:pt idx="889">
                  <c:v>43418.324999999997</c:v>
                </c:pt>
                <c:pt idx="890">
                  <c:v>43418.325694444444</c:v>
                </c:pt>
                <c:pt idx="891">
                  <c:v>43418.326388888883</c:v>
                </c:pt>
                <c:pt idx="892">
                  <c:v>43418.32708333333</c:v>
                </c:pt>
                <c:pt idx="893">
                  <c:v>43418.327777777777</c:v>
                </c:pt>
                <c:pt idx="894">
                  <c:v>43418.328472222223</c:v>
                </c:pt>
                <c:pt idx="895">
                  <c:v>43418.329166666663</c:v>
                </c:pt>
                <c:pt idx="896">
                  <c:v>43418.329861111109</c:v>
                </c:pt>
                <c:pt idx="897">
                  <c:v>43418.330555555556</c:v>
                </c:pt>
                <c:pt idx="898">
                  <c:v>43418.331249999996</c:v>
                </c:pt>
                <c:pt idx="899">
                  <c:v>43418.331944444442</c:v>
                </c:pt>
                <c:pt idx="900">
                  <c:v>43418.332638888889</c:v>
                </c:pt>
                <c:pt idx="901">
                  <c:v>43418.333333333336</c:v>
                </c:pt>
                <c:pt idx="902">
                  <c:v>43418.334027777782</c:v>
                </c:pt>
                <c:pt idx="903">
                  <c:v>43418.334722222222</c:v>
                </c:pt>
                <c:pt idx="904">
                  <c:v>43418.335416666669</c:v>
                </c:pt>
                <c:pt idx="905">
                  <c:v>43418.336111111115</c:v>
                </c:pt>
                <c:pt idx="906">
                  <c:v>43418.336805555555</c:v>
                </c:pt>
                <c:pt idx="907">
                  <c:v>43418.337500000001</c:v>
                </c:pt>
                <c:pt idx="908">
                  <c:v>43418.338194444448</c:v>
                </c:pt>
                <c:pt idx="909">
                  <c:v>43418.338888888895</c:v>
                </c:pt>
                <c:pt idx="910">
                  <c:v>43418.339583333334</c:v>
                </c:pt>
                <c:pt idx="911">
                  <c:v>43418.340277777781</c:v>
                </c:pt>
                <c:pt idx="912">
                  <c:v>43418.340972222228</c:v>
                </c:pt>
                <c:pt idx="913">
                  <c:v>43418.341666666667</c:v>
                </c:pt>
                <c:pt idx="914">
                  <c:v>43418.342361111114</c:v>
                </c:pt>
                <c:pt idx="915">
                  <c:v>43418.343055555561</c:v>
                </c:pt>
                <c:pt idx="916">
                  <c:v>43418.34375</c:v>
                </c:pt>
                <c:pt idx="917">
                  <c:v>43418.344444444447</c:v>
                </c:pt>
                <c:pt idx="918">
                  <c:v>43418.345138888893</c:v>
                </c:pt>
                <c:pt idx="919">
                  <c:v>43418.345833333333</c:v>
                </c:pt>
                <c:pt idx="920">
                  <c:v>43418.34652777778</c:v>
                </c:pt>
                <c:pt idx="921">
                  <c:v>43418.347222222226</c:v>
                </c:pt>
                <c:pt idx="922">
                  <c:v>43418.347916666666</c:v>
                </c:pt>
                <c:pt idx="923">
                  <c:v>43418.348611111112</c:v>
                </c:pt>
                <c:pt idx="924">
                  <c:v>43418.349305555559</c:v>
                </c:pt>
                <c:pt idx="925">
                  <c:v>43418.350000000006</c:v>
                </c:pt>
                <c:pt idx="926">
                  <c:v>43418.350694444445</c:v>
                </c:pt>
                <c:pt idx="927">
                  <c:v>43418.351388888892</c:v>
                </c:pt>
                <c:pt idx="928">
                  <c:v>43418.352083333339</c:v>
                </c:pt>
                <c:pt idx="929">
                  <c:v>43418.352777777778</c:v>
                </c:pt>
                <c:pt idx="930">
                  <c:v>43418.353472222225</c:v>
                </c:pt>
                <c:pt idx="931">
                  <c:v>43418.354166666672</c:v>
                </c:pt>
                <c:pt idx="932">
                  <c:v>43418.354861111111</c:v>
                </c:pt>
                <c:pt idx="933">
                  <c:v>43418.355555555558</c:v>
                </c:pt>
                <c:pt idx="934">
                  <c:v>43418.356250000004</c:v>
                </c:pt>
                <c:pt idx="935">
                  <c:v>43418.356944444444</c:v>
                </c:pt>
                <c:pt idx="936">
                  <c:v>43418.357638888891</c:v>
                </c:pt>
                <c:pt idx="937">
                  <c:v>43418.358333333337</c:v>
                </c:pt>
                <c:pt idx="938">
                  <c:v>43418.359027777777</c:v>
                </c:pt>
                <c:pt idx="939">
                  <c:v>43418.359722222223</c:v>
                </c:pt>
                <c:pt idx="940">
                  <c:v>43418.36041666667</c:v>
                </c:pt>
                <c:pt idx="941">
                  <c:v>43418.361111111117</c:v>
                </c:pt>
                <c:pt idx="942">
                  <c:v>43418.361805555556</c:v>
                </c:pt>
                <c:pt idx="943">
                  <c:v>43418.362500000003</c:v>
                </c:pt>
                <c:pt idx="944">
                  <c:v>43418.36319444445</c:v>
                </c:pt>
                <c:pt idx="945">
                  <c:v>43418.363888888889</c:v>
                </c:pt>
                <c:pt idx="946">
                  <c:v>43418.364583333336</c:v>
                </c:pt>
                <c:pt idx="947">
                  <c:v>43418.365277777782</c:v>
                </c:pt>
                <c:pt idx="948">
                  <c:v>43418.365972222222</c:v>
                </c:pt>
                <c:pt idx="949">
                  <c:v>43418.366666666669</c:v>
                </c:pt>
                <c:pt idx="950">
                  <c:v>43418.367361111115</c:v>
                </c:pt>
                <c:pt idx="951">
                  <c:v>43418.368055555555</c:v>
                </c:pt>
                <c:pt idx="952">
                  <c:v>43418.368750000001</c:v>
                </c:pt>
                <c:pt idx="953">
                  <c:v>43418.369444444448</c:v>
                </c:pt>
                <c:pt idx="954">
                  <c:v>43418.370138888895</c:v>
                </c:pt>
                <c:pt idx="955">
                  <c:v>43418.370833333334</c:v>
                </c:pt>
                <c:pt idx="956">
                  <c:v>43418.371527777781</c:v>
                </c:pt>
                <c:pt idx="957">
                  <c:v>43418.372222222228</c:v>
                </c:pt>
                <c:pt idx="958">
                  <c:v>43418.372916666667</c:v>
                </c:pt>
                <c:pt idx="959">
                  <c:v>43418.373611111114</c:v>
                </c:pt>
                <c:pt idx="960">
                  <c:v>43418.374305555561</c:v>
                </c:pt>
                <c:pt idx="961">
                  <c:v>43418.375</c:v>
                </c:pt>
                <c:pt idx="962">
                  <c:v>43418.375694444447</c:v>
                </c:pt>
                <c:pt idx="963">
                  <c:v>43418.376388888886</c:v>
                </c:pt>
                <c:pt idx="964">
                  <c:v>43418.377083333333</c:v>
                </c:pt>
                <c:pt idx="965">
                  <c:v>43418.37777777778</c:v>
                </c:pt>
                <c:pt idx="966">
                  <c:v>43418.378472222219</c:v>
                </c:pt>
                <c:pt idx="967">
                  <c:v>43418.379166666666</c:v>
                </c:pt>
                <c:pt idx="968">
                  <c:v>43418.379861111112</c:v>
                </c:pt>
                <c:pt idx="969">
                  <c:v>43418.380555555559</c:v>
                </c:pt>
                <c:pt idx="970">
                  <c:v>43418.381249999999</c:v>
                </c:pt>
                <c:pt idx="971">
                  <c:v>43418.381944444445</c:v>
                </c:pt>
                <c:pt idx="972">
                  <c:v>43418.382638888892</c:v>
                </c:pt>
                <c:pt idx="973">
                  <c:v>43418.383333333331</c:v>
                </c:pt>
                <c:pt idx="974">
                  <c:v>43418.384027777778</c:v>
                </c:pt>
                <c:pt idx="975">
                  <c:v>43418.384722222225</c:v>
                </c:pt>
                <c:pt idx="976">
                  <c:v>43418.385416666664</c:v>
                </c:pt>
                <c:pt idx="977">
                  <c:v>43418.386111111111</c:v>
                </c:pt>
                <c:pt idx="978">
                  <c:v>43418.386805555558</c:v>
                </c:pt>
                <c:pt idx="979">
                  <c:v>43418.387499999997</c:v>
                </c:pt>
                <c:pt idx="980">
                  <c:v>43418.388194444444</c:v>
                </c:pt>
                <c:pt idx="981">
                  <c:v>43418.388888888891</c:v>
                </c:pt>
                <c:pt idx="982">
                  <c:v>43418.38958333333</c:v>
                </c:pt>
                <c:pt idx="983">
                  <c:v>43418.390277777777</c:v>
                </c:pt>
                <c:pt idx="984">
                  <c:v>43418.390972222223</c:v>
                </c:pt>
                <c:pt idx="985">
                  <c:v>43418.39166666667</c:v>
                </c:pt>
                <c:pt idx="986">
                  <c:v>43418.392361111109</c:v>
                </c:pt>
                <c:pt idx="987">
                  <c:v>43418.393055555556</c:v>
                </c:pt>
                <c:pt idx="988">
                  <c:v>43418.393750000003</c:v>
                </c:pt>
                <c:pt idx="989">
                  <c:v>43418.394444444442</c:v>
                </c:pt>
                <c:pt idx="990">
                  <c:v>43418.395138888889</c:v>
                </c:pt>
                <c:pt idx="991">
                  <c:v>43418.395833333336</c:v>
                </c:pt>
                <c:pt idx="992">
                  <c:v>43418.396527777775</c:v>
                </c:pt>
                <c:pt idx="993">
                  <c:v>43418.397222222222</c:v>
                </c:pt>
                <c:pt idx="994">
                  <c:v>43418.397916666669</c:v>
                </c:pt>
                <c:pt idx="995">
                  <c:v>43418.398611111108</c:v>
                </c:pt>
                <c:pt idx="996">
                  <c:v>43418.399305555555</c:v>
                </c:pt>
                <c:pt idx="997">
                  <c:v>43418.400000000001</c:v>
                </c:pt>
                <c:pt idx="998">
                  <c:v>43418.400694444441</c:v>
                </c:pt>
                <c:pt idx="999">
                  <c:v>43418.401388888888</c:v>
                </c:pt>
                <c:pt idx="1000">
                  <c:v>43418.402083333334</c:v>
                </c:pt>
                <c:pt idx="1001">
                  <c:v>43418.402777777781</c:v>
                </c:pt>
                <c:pt idx="1002">
                  <c:v>43418.40347222222</c:v>
                </c:pt>
                <c:pt idx="1003">
                  <c:v>43418.404166666667</c:v>
                </c:pt>
                <c:pt idx="1004">
                  <c:v>43418.404861111114</c:v>
                </c:pt>
                <c:pt idx="1005">
                  <c:v>43418.405555555553</c:v>
                </c:pt>
                <c:pt idx="1006">
                  <c:v>43418.40625</c:v>
                </c:pt>
                <c:pt idx="1007">
                  <c:v>43418.406944444447</c:v>
                </c:pt>
                <c:pt idx="1008">
                  <c:v>43418.407638888886</c:v>
                </c:pt>
                <c:pt idx="1009">
                  <c:v>43418.408333333333</c:v>
                </c:pt>
                <c:pt idx="1010">
                  <c:v>43418.40902777778</c:v>
                </c:pt>
                <c:pt idx="1011">
                  <c:v>43418.409722222219</c:v>
                </c:pt>
                <c:pt idx="1012">
                  <c:v>43418.410416666666</c:v>
                </c:pt>
                <c:pt idx="1013">
                  <c:v>43418.411111111112</c:v>
                </c:pt>
                <c:pt idx="1014">
                  <c:v>43418.411805555559</c:v>
                </c:pt>
                <c:pt idx="1015">
                  <c:v>43418.412499999999</c:v>
                </c:pt>
                <c:pt idx="1016">
                  <c:v>43418.413194444445</c:v>
                </c:pt>
                <c:pt idx="1017">
                  <c:v>43418.413888888892</c:v>
                </c:pt>
                <c:pt idx="1018">
                  <c:v>43418.414583333331</c:v>
                </c:pt>
                <c:pt idx="1019">
                  <c:v>43418.415277777778</c:v>
                </c:pt>
                <c:pt idx="1020">
                  <c:v>43418.415972222225</c:v>
                </c:pt>
                <c:pt idx="1021">
                  <c:v>43418.416666666664</c:v>
                </c:pt>
                <c:pt idx="1022">
                  <c:v>43418.417361111111</c:v>
                </c:pt>
                <c:pt idx="1023">
                  <c:v>43418.41805555555</c:v>
                </c:pt>
                <c:pt idx="1024">
                  <c:v>43418.418749999997</c:v>
                </c:pt>
                <c:pt idx="1025">
                  <c:v>43418.419444444444</c:v>
                </c:pt>
                <c:pt idx="1026">
                  <c:v>43418.420138888883</c:v>
                </c:pt>
                <c:pt idx="1027">
                  <c:v>43418.42083333333</c:v>
                </c:pt>
                <c:pt idx="1028">
                  <c:v>43418.421527777777</c:v>
                </c:pt>
                <c:pt idx="1029">
                  <c:v>43418.422222222223</c:v>
                </c:pt>
                <c:pt idx="1030">
                  <c:v>43418.422916666663</c:v>
                </c:pt>
                <c:pt idx="1031">
                  <c:v>43418.423611111109</c:v>
                </c:pt>
                <c:pt idx="1032">
                  <c:v>43418.424305555556</c:v>
                </c:pt>
                <c:pt idx="1033">
                  <c:v>43418.424999999996</c:v>
                </c:pt>
                <c:pt idx="1034">
                  <c:v>43418.425694444442</c:v>
                </c:pt>
                <c:pt idx="1035">
                  <c:v>43418.426388888889</c:v>
                </c:pt>
                <c:pt idx="1036">
                  <c:v>43418.427083333328</c:v>
                </c:pt>
                <c:pt idx="1037">
                  <c:v>43418.427777777775</c:v>
                </c:pt>
                <c:pt idx="1038">
                  <c:v>43418.428472222222</c:v>
                </c:pt>
                <c:pt idx="1039">
                  <c:v>43418.429166666661</c:v>
                </c:pt>
                <c:pt idx="1040">
                  <c:v>43418.429861111108</c:v>
                </c:pt>
                <c:pt idx="1041">
                  <c:v>43418.430555555555</c:v>
                </c:pt>
                <c:pt idx="1042">
                  <c:v>43418.431249999994</c:v>
                </c:pt>
                <c:pt idx="1043">
                  <c:v>43418.431944444441</c:v>
                </c:pt>
                <c:pt idx="1044">
                  <c:v>43418.432638888888</c:v>
                </c:pt>
                <c:pt idx="1045">
                  <c:v>43418.433333333334</c:v>
                </c:pt>
                <c:pt idx="1046">
                  <c:v>43418.434027777774</c:v>
                </c:pt>
                <c:pt idx="1047">
                  <c:v>43418.43472222222</c:v>
                </c:pt>
                <c:pt idx="1048">
                  <c:v>43418.435416666667</c:v>
                </c:pt>
                <c:pt idx="1049">
                  <c:v>43418.436111111107</c:v>
                </c:pt>
                <c:pt idx="1050">
                  <c:v>43418.436805555553</c:v>
                </c:pt>
                <c:pt idx="1051">
                  <c:v>43418.4375</c:v>
                </c:pt>
                <c:pt idx="1052">
                  <c:v>43418.438194444439</c:v>
                </c:pt>
                <c:pt idx="1053">
                  <c:v>43418.438888888886</c:v>
                </c:pt>
                <c:pt idx="1054">
                  <c:v>43418.439583333333</c:v>
                </c:pt>
                <c:pt idx="1055">
                  <c:v>43418.440277777772</c:v>
                </c:pt>
                <c:pt idx="1056">
                  <c:v>43418.440972222219</c:v>
                </c:pt>
                <c:pt idx="1057">
                  <c:v>43418.441666666666</c:v>
                </c:pt>
                <c:pt idx="1058">
                  <c:v>43418.442361111105</c:v>
                </c:pt>
                <c:pt idx="1059">
                  <c:v>43418.443055555552</c:v>
                </c:pt>
                <c:pt idx="1060">
                  <c:v>43418.443749999999</c:v>
                </c:pt>
                <c:pt idx="1061">
                  <c:v>43418.444444444445</c:v>
                </c:pt>
                <c:pt idx="1062">
                  <c:v>43418.445138888885</c:v>
                </c:pt>
                <c:pt idx="1063">
                  <c:v>43418.445833333331</c:v>
                </c:pt>
                <c:pt idx="1064">
                  <c:v>43418.446527777778</c:v>
                </c:pt>
                <c:pt idx="1065">
                  <c:v>43418.447222222218</c:v>
                </c:pt>
                <c:pt idx="1066">
                  <c:v>43418.447916666664</c:v>
                </c:pt>
                <c:pt idx="1067">
                  <c:v>43418.448611111111</c:v>
                </c:pt>
                <c:pt idx="1068">
                  <c:v>43418.44930555555</c:v>
                </c:pt>
                <c:pt idx="1069">
                  <c:v>43418.45</c:v>
                </c:pt>
                <c:pt idx="1070">
                  <c:v>43418.450694444444</c:v>
                </c:pt>
                <c:pt idx="1071">
                  <c:v>43418.451388888883</c:v>
                </c:pt>
                <c:pt idx="1072">
                  <c:v>43418.45208333333</c:v>
                </c:pt>
                <c:pt idx="1073">
                  <c:v>43418.452777777777</c:v>
                </c:pt>
                <c:pt idx="1074">
                  <c:v>43418.453472222223</c:v>
                </c:pt>
                <c:pt idx="1075">
                  <c:v>43418.454166666663</c:v>
                </c:pt>
                <c:pt idx="1076">
                  <c:v>43418.454861111109</c:v>
                </c:pt>
                <c:pt idx="1077">
                  <c:v>43418.455555555556</c:v>
                </c:pt>
                <c:pt idx="1078">
                  <c:v>43418.456249999996</c:v>
                </c:pt>
                <c:pt idx="1079">
                  <c:v>43418.456944444442</c:v>
                </c:pt>
                <c:pt idx="1080">
                  <c:v>43418.457638888889</c:v>
                </c:pt>
                <c:pt idx="1081">
                  <c:v>43418.458333333336</c:v>
                </c:pt>
                <c:pt idx="1082">
                  <c:v>43418.459027777782</c:v>
                </c:pt>
                <c:pt idx="1083">
                  <c:v>43418.459722222222</c:v>
                </c:pt>
                <c:pt idx="1084">
                  <c:v>43418.460416666669</c:v>
                </c:pt>
                <c:pt idx="1085">
                  <c:v>43418.461111111115</c:v>
                </c:pt>
                <c:pt idx="1086">
                  <c:v>43418.461805555555</c:v>
                </c:pt>
                <c:pt idx="1087">
                  <c:v>43418.462500000001</c:v>
                </c:pt>
                <c:pt idx="1088">
                  <c:v>43418.463194444448</c:v>
                </c:pt>
                <c:pt idx="1089">
                  <c:v>43418.463888888895</c:v>
                </c:pt>
                <c:pt idx="1090">
                  <c:v>43418.464583333334</c:v>
                </c:pt>
                <c:pt idx="1091">
                  <c:v>43418.465277777781</c:v>
                </c:pt>
                <c:pt idx="1092">
                  <c:v>43418.465972222228</c:v>
                </c:pt>
                <c:pt idx="1093">
                  <c:v>43418.466666666667</c:v>
                </c:pt>
                <c:pt idx="1094">
                  <c:v>43418.467361111114</c:v>
                </c:pt>
                <c:pt idx="1095">
                  <c:v>43418.468055555561</c:v>
                </c:pt>
                <c:pt idx="1096">
                  <c:v>43418.46875</c:v>
                </c:pt>
                <c:pt idx="1097">
                  <c:v>43418.469444444447</c:v>
                </c:pt>
                <c:pt idx="1098">
                  <c:v>43418.470138888893</c:v>
                </c:pt>
                <c:pt idx="1099">
                  <c:v>43418.470833333333</c:v>
                </c:pt>
                <c:pt idx="1100">
                  <c:v>43418.47152777778</c:v>
                </c:pt>
                <c:pt idx="1101">
                  <c:v>43418.472222222226</c:v>
                </c:pt>
                <c:pt idx="1102">
                  <c:v>43418.472916666666</c:v>
                </c:pt>
                <c:pt idx="1103">
                  <c:v>43418.473611111112</c:v>
                </c:pt>
                <c:pt idx="1104">
                  <c:v>43418.474305555559</c:v>
                </c:pt>
                <c:pt idx="1105">
                  <c:v>43418.475000000006</c:v>
                </c:pt>
                <c:pt idx="1106">
                  <c:v>43418.475694444445</c:v>
                </c:pt>
                <c:pt idx="1107">
                  <c:v>43418.476388888892</c:v>
                </c:pt>
                <c:pt idx="1108">
                  <c:v>43418.477083333339</c:v>
                </c:pt>
                <c:pt idx="1109">
                  <c:v>43418.477777777778</c:v>
                </c:pt>
                <c:pt idx="1110">
                  <c:v>43418.478472222225</c:v>
                </c:pt>
                <c:pt idx="1111">
                  <c:v>43418.479166666672</c:v>
                </c:pt>
                <c:pt idx="1112">
                  <c:v>43418.479861111111</c:v>
                </c:pt>
                <c:pt idx="1113">
                  <c:v>43418.480555555558</c:v>
                </c:pt>
                <c:pt idx="1114">
                  <c:v>43418.481250000004</c:v>
                </c:pt>
                <c:pt idx="1115">
                  <c:v>43418.481944444444</c:v>
                </c:pt>
                <c:pt idx="1116">
                  <c:v>43418.482638888891</c:v>
                </c:pt>
                <c:pt idx="1117">
                  <c:v>43418.483333333337</c:v>
                </c:pt>
                <c:pt idx="1118">
                  <c:v>43418.484027777777</c:v>
                </c:pt>
                <c:pt idx="1119">
                  <c:v>43418.484722222223</c:v>
                </c:pt>
                <c:pt idx="1120">
                  <c:v>43418.48541666667</c:v>
                </c:pt>
                <c:pt idx="1121">
                  <c:v>43418.486111111117</c:v>
                </c:pt>
                <c:pt idx="1122">
                  <c:v>43418.486805555556</c:v>
                </c:pt>
                <c:pt idx="1123">
                  <c:v>43418.487500000003</c:v>
                </c:pt>
                <c:pt idx="1124">
                  <c:v>43418.48819444445</c:v>
                </c:pt>
                <c:pt idx="1125">
                  <c:v>43418.488888888889</c:v>
                </c:pt>
                <c:pt idx="1126">
                  <c:v>43418.489583333336</c:v>
                </c:pt>
                <c:pt idx="1127">
                  <c:v>43418.490277777782</c:v>
                </c:pt>
                <c:pt idx="1128">
                  <c:v>43418.490972222222</c:v>
                </c:pt>
                <c:pt idx="1129">
                  <c:v>43418.491666666669</c:v>
                </c:pt>
                <c:pt idx="1130">
                  <c:v>43418.492361111115</c:v>
                </c:pt>
                <c:pt idx="1131">
                  <c:v>43418.493055555555</c:v>
                </c:pt>
                <c:pt idx="1132">
                  <c:v>43418.493750000001</c:v>
                </c:pt>
                <c:pt idx="1133">
                  <c:v>43418.494444444448</c:v>
                </c:pt>
                <c:pt idx="1134">
                  <c:v>43418.495138888895</c:v>
                </c:pt>
                <c:pt idx="1135">
                  <c:v>43418.495833333334</c:v>
                </c:pt>
                <c:pt idx="1136">
                  <c:v>43418.496527777781</c:v>
                </c:pt>
                <c:pt idx="1137">
                  <c:v>43418.497222222228</c:v>
                </c:pt>
                <c:pt idx="1138">
                  <c:v>43418.497916666667</c:v>
                </c:pt>
                <c:pt idx="1139">
                  <c:v>43418.498611111114</c:v>
                </c:pt>
                <c:pt idx="1140">
                  <c:v>43418.499305555561</c:v>
                </c:pt>
                <c:pt idx="1141">
                  <c:v>43418.5</c:v>
                </c:pt>
                <c:pt idx="1142">
                  <c:v>43418.500694444447</c:v>
                </c:pt>
                <c:pt idx="1143">
                  <c:v>43418.501388888886</c:v>
                </c:pt>
                <c:pt idx="1144">
                  <c:v>43418.502083333333</c:v>
                </c:pt>
                <c:pt idx="1145">
                  <c:v>43418.50277777778</c:v>
                </c:pt>
                <c:pt idx="1146">
                  <c:v>43418.503472222219</c:v>
                </c:pt>
                <c:pt idx="1147">
                  <c:v>43418.504166666666</c:v>
                </c:pt>
                <c:pt idx="1148">
                  <c:v>43418.504861111112</c:v>
                </c:pt>
                <c:pt idx="1149">
                  <c:v>43418.505555555559</c:v>
                </c:pt>
                <c:pt idx="1150">
                  <c:v>43418.506249999999</c:v>
                </c:pt>
                <c:pt idx="1151">
                  <c:v>43418.506944444445</c:v>
                </c:pt>
                <c:pt idx="1152">
                  <c:v>43418.507638888892</c:v>
                </c:pt>
                <c:pt idx="1153">
                  <c:v>43418.508333333331</c:v>
                </c:pt>
                <c:pt idx="1154">
                  <c:v>43418.509027777778</c:v>
                </c:pt>
                <c:pt idx="1155">
                  <c:v>43418.509722222225</c:v>
                </c:pt>
                <c:pt idx="1156">
                  <c:v>43418.510416666664</c:v>
                </c:pt>
                <c:pt idx="1157">
                  <c:v>43418.511111111111</c:v>
                </c:pt>
                <c:pt idx="1158">
                  <c:v>43418.511805555558</c:v>
                </c:pt>
                <c:pt idx="1159">
                  <c:v>43418.512499999997</c:v>
                </c:pt>
                <c:pt idx="1160">
                  <c:v>43418.513194444444</c:v>
                </c:pt>
                <c:pt idx="1161">
                  <c:v>43418.513888888891</c:v>
                </c:pt>
                <c:pt idx="1162">
                  <c:v>43418.51458333333</c:v>
                </c:pt>
                <c:pt idx="1163">
                  <c:v>43418.515277777777</c:v>
                </c:pt>
                <c:pt idx="1164">
                  <c:v>43418.515972222223</c:v>
                </c:pt>
                <c:pt idx="1165">
                  <c:v>43418.51666666667</c:v>
                </c:pt>
                <c:pt idx="1166">
                  <c:v>43418.517361111109</c:v>
                </c:pt>
                <c:pt idx="1167">
                  <c:v>43418.518055555556</c:v>
                </c:pt>
                <c:pt idx="1168">
                  <c:v>43418.518750000003</c:v>
                </c:pt>
                <c:pt idx="1169">
                  <c:v>43418.519444444442</c:v>
                </c:pt>
                <c:pt idx="1170">
                  <c:v>43418.520138888889</c:v>
                </c:pt>
                <c:pt idx="1171">
                  <c:v>43418.520833333336</c:v>
                </c:pt>
                <c:pt idx="1172">
                  <c:v>43418.521527777775</c:v>
                </c:pt>
                <c:pt idx="1173">
                  <c:v>43418.522222222222</c:v>
                </c:pt>
                <c:pt idx="1174">
                  <c:v>43418.522916666669</c:v>
                </c:pt>
                <c:pt idx="1175">
                  <c:v>43418.523611111108</c:v>
                </c:pt>
                <c:pt idx="1176">
                  <c:v>43418.524305555555</c:v>
                </c:pt>
                <c:pt idx="1177">
                  <c:v>43418.525000000001</c:v>
                </c:pt>
                <c:pt idx="1178">
                  <c:v>43418.525694444441</c:v>
                </c:pt>
                <c:pt idx="1179">
                  <c:v>43418.526388888888</c:v>
                </c:pt>
                <c:pt idx="1180">
                  <c:v>43418.527083333334</c:v>
                </c:pt>
                <c:pt idx="1181">
                  <c:v>43418.527777777781</c:v>
                </c:pt>
                <c:pt idx="1182">
                  <c:v>43418.52847222222</c:v>
                </c:pt>
                <c:pt idx="1183">
                  <c:v>43418.529166666667</c:v>
                </c:pt>
                <c:pt idx="1184">
                  <c:v>43418.529861111114</c:v>
                </c:pt>
                <c:pt idx="1185">
                  <c:v>43418.530555555553</c:v>
                </c:pt>
                <c:pt idx="1186">
                  <c:v>43418.53125</c:v>
                </c:pt>
                <c:pt idx="1187">
                  <c:v>43418.531944444447</c:v>
                </c:pt>
                <c:pt idx="1188">
                  <c:v>43418.532638888886</c:v>
                </c:pt>
                <c:pt idx="1189">
                  <c:v>43418.533333333333</c:v>
                </c:pt>
                <c:pt idx="1190">
                  <c:v>43418.53402777778</c:v>
                </c:pt>
                <c:pt idx="1191">
                  <c:v>43418.534722222219</c:v>
                </c:pt>
                <c:pt idx="1192">
                  <c:v>43418.535416666666</c:v>
                </c:pt>
                <c:pt idx="1193">
                  <c:v>43418.536111111112</c:v>
                </c:pt>
                <c:pt idx="1194">
                  <c:v>43418.536805555559</c:v>
                </c:pt>
                <c:pt idx="1195">
                  <c:v>43418.537499999999</c:v>
                </c:pt>
                <c:pt idx="1196">
                  <c:v>43418.538194444445</c:v>
                </c:pt>
                <c:pt idx="1197">
                  <c:v>43418.538888888892</c:v>
                </c:pt>
                <c:pt idx="1198">
                  <c:v>43418.539583333331</c:v>
                </c:pt>
                <c:pt idx="1199">
                  <c:v>43418.540277777778</c:v>
                </c:pt>
                <c:pt idx="1200">
                  <c:v>43418.540972222225</c:v>
                </c:pt>
                <c:pt idx="1201">
                  <c:v>43418.541666666664</c:v>
                </c:pt>
                <c:pt idx="1202">
                  <c:v>43418.542361111111</c:v>
                </c:pt>
                <c:pt idx="1203">
                  <c:v>43418.54305555555</c:v>
                </c:pt>
                <c:pt idx="1204">
                  <c:v>43418.543749999997</c:v>
                </c:pt>
                <c:pt idx="1205">
                  <c:v>43418.544444444444</c:v>
                </c:pt>
                <c:pt idx="1206">
                  <c:v>43418.545138888883</c:v>
                </c:pt>
                <c:pt idx="1207">
                  <c:v>43418.54583333333</c:v>
                </c:pt>
                <c:pt idx="1208">
                  <c:v>43418.546527777777</c:v>
                </c:pt>
                <c:pt idx="1209">
                  <c:v>43418.547222222223</c:v>
                </c:pt>
                <c:pt idx="1210">
                  <c:v>43418.547916666663</c:v>
                </c:pt>
                <c:pt idx="1211">
                  <c:v>43418.548611111109</c:v>
                </c:pt>
                <c:pt idx="1212">
                  <c:v>43418.549305555556</c:v>
                </c:pt>
                <c:pt idx="1213">
                  <c:v>43418.549999999996</c:v>
                </c:pt>
                <c:pt idx="1214">
                  <c:v>43418.550694444442</c:v>
                </c:pt>
                <c:pt idx="1215">
                  <c:v>43418.551388888889</c:v>
                </c:pt>
                <c:pt idx="1216">
                  <c:v>43418.552083333328</c:v>
                </c:pt>
                <c:pt idx="1217">
                  <c:v>43418.552777777775</c:v>
                </c:pt>
                <c:pt idx="1218">
                  <c:v>43418.553472222222</c:v>
                </c:pt>
                <c:pt idx="1219">
                  <c:v>43418.554166666661</c:v>
                </c:pt>
                <c:pt idx="1220">
                  <c:v>43418.554861111108</c:v>
                </c:pt>
                <c:pt idx="1221">
                  <c:v>43418.555555555555</c:v>
                </c:pt>
                <c:pt idx="1222">
                  <c:v>43418.556249999994</c:v>
                </c:pt>
                <c:pt idx="1223">
                  <c:v>43418.556944444441</c:v>
                </c:pt>
                <c:pt idx="1224">
                  <c:v>43418.557638888888</c:v>
                </c:pt>
                <c:pt idx="1225">
                  <c:v>43418.558333333334</c:v>
                </c:pt>
                <c:pt idx="1226">
                  <c:v>43418.559027777774</c:v>
                </c:pt>
                <c:pt idx="1227">
                  <c:v>43418.55972222222</c:v>
                </c:pt>
                <c:pt idx="1228">
                  <c:v>43418.560416666667</c:v>
                </c:pt>
                <c:pt idx="1229">
                  <c:v>43418.561111111107</c:v>
                </c:pt>
                <c:pt idx="1230">
                  <c:v>43418.561805555553</c:v>
                </c:pt>
                <c:pt idx="1231">
                  <c:v>43418.5625</c:v>
                </c:pt>
                <c:pt idx="1232">
                  <c:v>43418.563194444439</c:v>
                </c:pt>
                <c:pt idx="1233">
                  <c:v>43418.563888888886</c:v>
                </c:pt>
                <c:pt idx="1234">
                  <c:v>43418.564583333333</c:v>
                </c:pt>
                <c:pt idx="1235">
                  <c:v>43418.565277777772</c:v>
                </c:pt>
                <c:pt idx="1236">
                  <c:v>43418.565972222219</c:v>
                </c:pt>
                <c:pt idx="1237">
                  <c:v>43418.566666666666</c:v>
                </c:pt>
                <c:pt idx="1238">
                  <c:v>43418.567361111105</c:v>
                </c:pt>
                <c:pt idx="1239">
                  <c:v>43418.568055555552</c:v>
                </c:pt>
                <c:pt idx="1240">
                  <c:v>43418.568749999999</c:v>
                </c:pt>
                <c:pt idx="1241">
                  <c:v>43418.569444444445</c:v>
                </c:pt>
                <c:pt idx="1242">
                  <c:v>43418.570138888885</c:v>
                </c:pt>
                <c:pt idx="1243">
                  <c:v>43418.570833333331</c:v>
                </c:pt>
                <c:pt idx="1244">
                  <c:v>43418.571527777778</c:v>
                </c:pt>
                <c:pt idx="1245">
                  <c:v>43418.572222222218</c:v>
                </c:pt>
                <c:pt idx="1246">
                  <c:v>43418.572916666664</c:v>
                </c:pt>
                <c:pt idx="1247">
                  <c:v>43418.573611111111</c:v>
                </c:pt>
                <c:pt idx="1248">
                  <c:v>43418.57430555555</c:v>
                </c:pt>
                <c:pt idx="1249">
                  <c:v>43418.574999999997</c:v>
                </c:pt>
                <c:pt idx="1250">
                  <c:v>43418.575694444444</c:v>
                </c:pt>
                <c:pt idx="1251">
                  <c:v>43418.576388888883</c:v>
                </c:pt>
                <c:pt idx="1252">
                  <c:v>43418.57708333333</c:v>
                </c:pt>
                <c:pt idx="1253">
                  <c:v>43418.577777777777</c:v>
                </c:pt>
                <c:pt idx="1254">
                  <c:v>43418.578472222223</c:v>
                </c:pt>
                <c:pt idx="1255">
                  <c:v>43418.579166666663</c:v>
                </c:pt>
                <c:pt idx="1256">
                  <c:v>43418.579861111109</c:v>
                </c:pt>
                <c:pt idx="1257">
                  <c:v>43418.580555555556</c:v>
                </c:pt>
                <c:pt idx="1258">
                  <c:v>43418.581249999996</c:v>
                </c:pt>
                <c:pt idx="1259">
                  <c:v>43418.581944444442</c:v>
                </c:pt>
                <c:pt idx="1260">
                  <c:v>43418.582638888889</c:v>
                </c:pt>
                <c:pt idx="1261">
                  <c:v>43418.583333333336</c:v>
                </c:pt>
                <c:pt idx="1262">
                  <c:v>43418.584027777782</c:v>
                </c:pt>
                <c:pt idx="1263">
                  <c:v>43418.584722222222</c:v>
                </c:pt>
                <c:pt idx="1264">
                  <c:v>43418.585416666669</c:v>
                </c:pt>
                <c:pt idx="1265">
                  <c:v>43418.586111111115</c:v>
                </c:pt>
                <c:pt idx="1266">
                  <c:v>43418.586805555555</c:v>
                </c:pt>
                <c:pt idx="1267">
                  <c:v>43418.587500000001</c:v>
                </c:pt>
                <c:pt idx="1268">
                  <c:v>43418.588194444448</c:v>
                </c:pt>
                <c:pt idx="1269">
                  <c:v>43418.588888888895</c:v>
                </c:pt>
                <c:pt idx="1270">
                  <c:v>43418.589583333334</c:v>
                </c:pt>
                <c:pt idx="1271">
                  <c:v>43418.590277777781</c:v>
                </c:pt>
                <c:pt idx="1272">
                  <c:v>43418.590972222228</c:v>
                </c:pt>
                <c:pt idx="1273">
                  <c:v>43418.591666666667</c:v>
                </c:pt>
                <c:pt idx="1274">
                  <c:v>43418.592361111114</c:v>
                </c:pt>
                <c:pt idx="1275">
                  <c:v>43418.593055555561</c:v>
                </c:pt>
                <c:pt idx="1276">
                  <c:v>43418.59375</c:v>
                </c:pt>
                <c:pt idx="1277">
                  <c:v>43418.594444444447</c:v>
                </c:pt>
                <c:pt idx="1278">
                  <c:v>43418.595138888893</c:v>
                </c:pt>
                <c:pt idx="1279">
                  <c:v>43418.595833333333</c:v>
                </c:pt>
                <c:pt idx="1280">
                  <c:v>43418.59652777778</c:v>
                </c:pt>
                <c:pt idx="1281">
                  <c:v>43418.597222222226</c:v>
                </c:pt>
                <c:pt idx="1282">
                  <c:v>43418.597916666666</c:v>
                </c:pt>
                <c:pt idx="1283">
                  <c:v>43418.598611111112</c:v>
                </c:pt>
                <c:pt idx="1284">
                  <c:v>43418.599305555559</c:v>
                </c:pt>
                <c:pt idx="1285">
                  <c:v>43418.600000000006</c:v>
                </c:pt>
                <c:pt idx="1286">
                  <c:v>43418.600694444445</c:v>
                </c:pt>
                <c:pt idx="1287">
                  <c:v>43418.601388888892</c:v>
                </c:pt>
                <c:pt idx="1288">
                  <c:v>43418.602083333339</c:v>
                </c:pt>
                <c:pt idx="1289">
                  <c:v>43418.602777777778</c:v>
                </c:pt>
                <c:pt idx="1290">
                  <c:v>43418.603472222225</c:v>
                </c:pt>
                <c:pt idx="1291">
                  <c:v>43418.604166666672</c:v>
                </c:pt>
                <c:pt idx="1292">
                  <c:v>43418.604861111111</c:v>
                </c:pt>
                <c:pt idx="1293">
                  <c:v>43418.605555555558</c:v>
                </c:pt>
                <c:pt idx="1294">
                  <c:v>43418.606250000004</c:v>
                </c:pt>
                <c:pt idx="1295">
                  <c:v>43418.606944444444</c:v>
                </c:pt>
                <c:pt idx="1296">
                  <c:v>43418.607638888891</c:v>
                </c:pt>
                <c:pt idx="1297">
                  <c:v>43418.608333333337</c:v>
                </c:pt>
                <c:pt idx="1298">
                  <c:v>43418.609027777777</c:v>
                </c:pt>
                <c:pt idx="1299">
                  <c:v>43418.609722222223</c:v>
                </c:pt>
                <c:pt idx="1300">
                  <c:v>43418.61041666667</c:v>
                </c:pt>
                <c:pt idx="1301">
                  <c:v>43418.611111111117</c:v>
                </c:pt>
                <c:pt idx="1302">
                  <c:v>43418.611805555556</c:v>
                </c:pt>
                <c:pt idx="1303">
                  <c:v>43418.612500000003</c:v>
                </c:pt>
                <c:pt idx="1304">
                  <c:v>43418.61319444445</c:v>
                </c:pt>
                <c:pt idx="1305">
                  <c:v>43418.613888888889</c:v>
                </c:pt>
                <c:pt idx="1306">
                  <c:v>43418.614583333336</c:v>
                </c:pt>
                <c:pt idx="1307">
                  <c:v>43418.615277777782</c:v>
                </c:pt>
                <c:pt idx="1308">
                  <c:v>43418.615972222222</c:v>
                </c:pt>
                <c:pt idx="1309">
                  <c:v>43418.616666666669</c:v>
                </c:pt>
                <c:pt idx="1310">
                  <c:v>43418.617361111115</c:v>
                </c:pt>
                <c:pt idx="1311">
                  <c:v>43418.618055555555</c:v>
                </c:pt>
                <c:pt idx="1312">
                  <c:v>43418.618750000001</c:v>
                </c:pt>
                <c:pt idx="1313">
                  <c:v>43418.619444444448</c:v>
                </c:pt>
                <c:pt idx="1314">
                  <c:v>43418.620138888895</c:v>
                </c:pt>
                <c:pt idx="1315">
                  <c:v>43418.620833333334</c:v>
                </c:pt>
                <c:pt idx="1316">
                  <c:v>43418.621527777781</c:v>
                </c:pt>
                <c:pt idx="1317">
                  <c:v>43418.622222222228</c:v>
                </c:pt>
                <c:pt idx="1318">
                  <c:v>43418.622916666667</c:v>
                </c:pt>
                <c:pt idx="1319">
                  <c:v>43418.623611111114</c:v>
                </c:pt>
                <c:pt idx="1320">
                  <c:v>43418.624305555561</c:v>
                </c:pt>
                <c:pt idx="1321">
                  <c:v>43418.625</c:v>
                </c:pt>
                <c:pt idx="1322">
                  <c:v>43418.625694444447</c:v>
                </c:pt>
                <c:pt idx="1323">
                  <c:v>43418.626388888886</c:v>
                </c:pt>
                <c:pt idx="1324">
                  <c:v>43418.627083333333</c:v>
                </c:pt>
                <c:pt idx="1325">
                  <c:v>43418.62777777778</c:v>
                </c:pt>
                <c:pt idx="1326">
                  <c:v>43418.628472222219</c:v>
                </c:pt>
                <c:pt idx="1327">
                  <c:v>43418.629166666666</c:v>
                </c:pt>
                <c:pt idx="1328">
                  <c:v>43418.629861111112</c:v>
                </c:pt>
                <c:pt idx="1329">
                  <c:v>43418.630555555559</c:v>
                </c:pt>
                <c:pt idx="1330">
                  <c:v>43418.631249999999</c:v>
                </c:pt>
                <c:pt idx="1331">
                  <c:v>43418.631944444445</c:v>
                </c:pt>
                <c:pt idx="1332">
                  <c:v>43418.632638888892</c:v>
                </c:pt>
                <c:pt idx="1333">
                  <c:v>43418.633333333331</c:v>
                </c:pt>
                <c:pt idx="1334">
                  <c:v>43418.634027777778</c:v>
                </c:pt>
                <c:pt idx="1335">
                  <c:v>43418.634722222225</c:v>
                </c:pt>
                <c:pt idx="1336">
                  <c:v>43418.635416666664</c:v>
                </c:pt>
                <c:pt idx="1337">
                  <c:v>43418.636111111111</c:v>
                </c:pt>
                <c:pt idx="1338">
                  <c:v>43418.636805555558</c:v>
                </c:pt>
                <c:pt idx="1339">
                  <c:v>43418.637499999997</c:v>
                </c:pt>
                <c:pt idx="1340">
                  <c:v>43418.638194444444</c:v>
                </c:pt>
                <c:pt idx="1341">
                  <c:v>43418.638888888891</c:v>
                </c:pt>
                <c:pt idx="1342">
                  <c:v>43418.63958333333</c:v>
                </c:pt>
                <c:pt idx="1343">
                  <c:v>43418.640277777777</c:v>
                </c:pt>
                <c:pt idx="1344">
                  <c:v>43418.640972222223</c:v>
                </c:pt>
                <c:pt idx="1345">
                  <c:v>43418.64166666667</c:v>
                </c:pt>
                <c:pt idx="1346">
                  <c:v>43418.642361111109</c:v>
                </c:pt>
                <c:pt idx="1347">
                  <c:v>43418.643055555556</c:v>
                </c:pt>
                <c:pt idx="1348">
                  <c:v>43418.643750000003</c:v>
                </c:pt>
                <c:pt idx="1349">
                  <c:v>43418.644444444442</c:v>
                </c:pt>
                <c:pt idx="1350">
                  <c:v>43418.645138888889</c:v>
                </c:pt>
                <c:pt idx="1351">
                  <c:v>43418.645833333336</c:v>
                </c:pt>
                <c:pt idx="1352">
                  <c:v>43418.646527777775</c:v>
                </c:pt>
                <c:pt idx="1353">
                  <c:v>43418.647222222222</c:v>
                </c:pt>
                <c:pt idx="1354">
                  <c:v>43418.647916666669</c:v>
                </c:pt>
                <c:pt idx="1355">
                  <c:v>43418.648611111108</c:v>
                </c:pt>
                <c:pt idx="1356">
                  <c:v>43418.649305555555</c:v>
                </c:pt>
                <c:pt idx="1357">
                  <c:v>43418.65</c:v>
                </c:pt>
                <c:pt idx="1358">
                  <c:v>43418.650694444441</c:v>
                </c:pt>
                <c:pt idx="1359">
                  <c:v>43418.651388888888</c:v>
                </c:pt>
                <c:pt idx="1360">
                  <c:v>43418.652083333334</c:v>
                </c:pt>
                <c:pt idx="1361">
                  <c:v>43418.652777777781</c:v>
                </c:pt>
                <c:pt idx="1362">
                  <c:v>43418.65347222222</c:v>
                </c:pt>
                <c:pt idx="1363">
                  <c:v>43418.654166666667</c:v>
                </c:pt>
                <c:pt idx="1364">
                  <c:v>43418.654861111114</c:v>
                </c:pt>
                <c:pt idx="1365">
                  <c:v>43418.655555555553</c:v>
                </c:pt>
                <c:pt idx="1366">
                  <c:v>43418.65625</c:v>
                </c:pt>
                <c:pt idx="1367">
                  <c:v>43418.656944444447</c:v>
                </c:pt>
                <c:pt idx="1368">
                  <c:v>43418.657638888886</c:v>
                </c:pt>
                <c:pt idx="1369">
                  <c:v>43418.658333333333</c:v>
                </c:pt>
                <c:pt idx="1370">
                  <c:v>43418.65902777778</c:v>
                </c:pt>
                <c:pt idx="1371">
                  <c:v>43418.659722222219</c:v>
                </c:pt>
                <c:pt idx="1372">
                  <c:v>43418.660416666666</c:v>
                </c:pt>
                <c:pt idx="1373">
                  <c:v>43418.661111111112</c:v>
                </c:pt>
                <c:pt idx="1374">
                  <c:v>43418.661805555559</c:v>
                </c:pt>
                <c:pt idx="1375">
                  <c:v>43418.662499999999</c:v>
                </c:pt>
                <c:pt idx="1376">
                  <c:v>43418.663194444445</c:v>
                </c:pt>
                <c:pt idx="1377">
                  <c:v>43418.663888888892</c:v>
                </c:pt>
                <c:pt idx="1378">
                  <c:v>43418.664583333331</c:v>
                </c:pt>
                <c:pt idx="1379">
                  <c:v>43418.665277777778</c:v>
                </c:pt>
                <c:pt idx="1380">
                  <c:v>43418.665972222225</c:v>
                </c:pt>
                <c:pt idx="1381">
                  <c:v>43418.666666666664</c:v>
                </c:pt>
                <c:pt idx="1382">
                  <c:v>43418.667361111111</c:v>
                </c:pt>
                <c:pt idx="1383">
                  <c:v>43418.66805555555</c:v>
                </c:pt>
                <c:pt idx="1384">
                  <c:v>43418.668749999997</c:v>
                </c:pt>
                <c:pt idx="1385">
                  <c:v>43418.669444444444</c:v>
                </c:pt>
                <c:pt idx="1386">
                  <c:v>43418.670138888883</c:v>
                </c:pt>
                <c:pt idx="1387">
                  <c:v>43418.67083333333</c:v>
                </c:pt>
                <c:pt idx="1388">
                  <c:v>43418.671527777777</c:v>
                </c:pt>
                <c:pt idx="1389">
                  <c:v>43418.672222222223</c:v>
                </c:pt>
                <c:pt idx="1390">
                  <c:v>43418.672916666663</c:v>
                </c:pt>
                <c:pt idx="1391">
                  <c:v>43418.673611111109</c:v>
                </c:pt>
                <c:pt idx="1392">
                  <c:v>43418.674305555556</c:v>
                </c:pt>
                <c:pt idx="1393">
                  <c:v>43418.674999999996</c:v>
                </c:pt>
                <c:pt idx="1394">
                  <c:v>43418.675694444442</c:v>
                </c:pt>
                <c:pt idx="1395">
                  <c:v>43418.676388888889</c:v>
                </c:pt>
                <c:pt idx="1396">
                  <c:v>43418.677083333328</c:v>
                </c:pt>
                <c:pt idx="1397">
                  <c:v>43418.677777777775</c:v>
                </c:pt>
                <c:pt idx="1398">
                  <c:v>43418.678472222222</c:v>
                </c:pt>
                <c:pt idx="1399">
                  <c:v>43418.679166666661</c:v>
                </c:pt>
                <c:pt idx="1400">
                  <c:v>43418.679861111108</c:v>
                </c:pt>
                <c:pt idx="1401">
                  <c:v>43418.680555555555</c:v>
                </c:pt>
                <c:pt idx="1402">
                  <c:v>43418.681249999994</c:v>
                </c:pt>
                <c:pt idx="1403">
                  <c:v>43418.681944444441</c:v>
                </c:pt>
                <c:pt idx="1404">
                  <c:v>43418.682638888888</c:v>
                </c:pt>
                <c:pt idx="1405">
                  <c:v>43418.683333333334</c:v>
                </c:pt>
                <c:pt idx="1406">
                  <c:v>43418.684027777774</c:v>
                </c:pt>
                <c:pt idx="1407">
                  <c:v>43418.68472222222</c:v>
                </c:pt>
                <c:pt idx="1408">
                  <c:v>43418.685416666667</c:v>
                </c:pt>
                <c:pt idx="1409">
                  <c:v>43418.686111111107</c:v>
                </c:pt>
                <c:pt idx="1410">
                  <c:v>43418.686805555553</c:v>
                </c:pt>
                <c:pt idx="1411">
                  <c:v>43418.6875</c:v>
                </c:pt>
                <c:pt idx="1412">
                  <c:v>43418.688194444439</c:v>
                </c:pt>
                <c:pt idx="1413">
                  <c:v>43418.688888888886</c:v>
                </c:pt>
                <c:pt idx="1414">
                  <c:v>43418.689583333333</c:v>
                </c:pt>
                <c:pt idx="1415">
                  <c:v>43418.690277777772</c:v>
                </c:pt>
                <c:pt idx="1416">
                  <c:v>43418.690972222219</c:v>
                </c:pt>
                <c:pt idx="1417">
                  <c:v>43418.691666666666</c:v>
                </c:pt>
                <c:pt idx="1418">
                  <c:v>43418.692361111105</c:v>
                </c:pt>
                <c:pt idx="1419">
                  <c:v>43418.693055555552</c:v>
                </c:pt>
                <c:pt idx="1420">
                  <c:v>43418.693749999999</c:v>
                </c:pt>
                <c:pt idx="1421">
                  <c:v>43418.694444444445</c:v>
                </c:pt>
                <c:pt idx="1422">
                  <c:v>43418.695138888885</c:v>
                </c:pt>
                <c:pt idx="1423">
                  <c:v>43418.695833333331</c:v>
                </c:pt>
                <c:pt idx="1424">
                  <c:v>43418.696527777778</c:v>
                </c:pt>
                <c:pt idx="1425">
                  <c:v>43418.697222222218</c:v>
                </c:pt>
                <c:pt idx="1426">
                  <c:v>43418.697916666664</c:v>
                </c:pt>
                <c:pt idx="1427">
                  <c:v>43418.698611111111</c:v>
                </c:pt>
                <c:pt idx="1428">
                  <c:v>43418.69930555555</c:v>
                </c:pt>
                <c:pt idx="1429">
                  <c:v>43418.7</c:v>
                </c:pt>
                <c:pt idx="1430">
                  <c:v>43418.700694444444</c:v>
                </c:pt>
                <c:pt idx="1431">
                  <c:v>43418.701388888883</c:v>
                </c:pt>
                <c:pt idx="1432">
                  <c:v>43418.70208333333</c:v>
                </c:pt>
                <c:pt idx="1433">
                  <c:v>43418.702777777777</c:v>
                </c:pt>
                <c:pt idx="1434">
                  <c:v>43418.703472222223</c:v>
                </c:pt>
                <c:pt idx="1435">
                  <c:v>43418.704166666663</c:v>
                </c:pt>
                <c:pt idx="1436">
                  <c:v>43418.704861111109</c:v>
                </c:pt>
                <c:pt idx="1437">
                  <c:v>43418.705555555556</c:v>
                </c:pt>
                <c:pt idx="1438">
                  <c:v>43418.706249999996</c:v>
                </c:pt>
                <c:pt idx="1439">
                  <c:v>43418.706944444442</c:v>
                </c:pt>
                <c:pt idx="1440">
                  <c:v>43418.707638888889</c:v>
                </c:pt>
                <c:pt idx="1441">
                  <c:v>43418.708333333336</c:v>
                </c:pt>
                <c:pt idx="1442">
                  <c:v>43418.709027777782</c:v>
                </c:pt>
                <c:pt idx="1443">
                  <c:v>43418.709722222222</c:v>
                </c:pt>
                <c:pt idx="1444">
                  <c:v>43418.710416666669</c:v>
                </c:pt>
                <c:pt idx="1445">
                  <c:v>43418.711111111115</c:v>
                </c:pt>
                <c:pt idx="1446">
                  <c:v>43418.711805555555</c:v>
                </c:pt>
                <c:pt idx="1447">
                  <c:v>43418.712500000001</c:v>
                </c:pt>
                <c:pt idx="1448">
                  <c:v>43418.713194444448</c:v>
                </c:pt>
                <c:pt idx="1449">
                  <c:v>43418.713888888895</c:v>
                </c:pt>
                <c:pt idx="1450">
                  <c:v>43418.714583333334</c:v>
                </c:pt>
                <c:pt idx="1451">
                  <c:v>43418.715277777781</c:v>
                </c:pt>
                <c:pt idx="1452">
                  <c:v>43418.715972222228</c:v>
                </c:pt>
                <c:pt idx="1453">
                  <c:v>43418.716666666667</c:v>
                </c:pt>
                <c:pt idx="1454">
                  <c:v>43418.717361111114</c:v>
                </c:pt>
                <c:pt idx="1455">
                  <c:v>43418.718055555561</c:v>
                </c:pt>
                <c:pt idx="1456">
                  <c:v>43418.71875</c:v>
                </c:pt>
                <c:pt idx="1457">
                  <c:v>43418.719444444447</c:v>
                </c:pt>
                <c:pt idx="1458">
                  <c:v>43418.720138888893</c:v>
                </c:pt>
                <c:pt idx="1459">
                  <c:v>43418.720833333333</c:v>
                </c:pt>
                <c:pt idx="1460">
                  <c:v>43418.72152777778</c:v>
                </c:pt>
                <c:pt idx="1461">
                  <c:v>43418.722222222226</c:v>
                </c:pt>
                <c:pt idx="1462">
                  <c:v>43418.722916666666</c:v>
                </c:pt>
                <c:pt idx="1463">
                  <c:v>43418.723611111112</c:v>
                </c:pt>
                <c:pt idx="1464">
                  <c:v>43418.724305555559</c:v>
                </c:pt>
                <c:pt idx="1465">
                  <c:v>43418.725000000006</c:v>
                </c:pt>
                <c:pt idx="1466">
                  <c:v>43418.725694444445</c:v>
                </c:pt>
                <c:pt idx="1467">
                  <c:v>43418.726388888892</c:v>
                </c:pt>
                <c:pt idx="1468">
                  <c:v>43418.727083333339</c:v>
                </c:pt>
                <c:pt idx="1469">
                  <c:v>43418.727777777778</c:v>
                </c:pt>
                <c:pt idx="1470">
                  <c:v>43418.728472222225</c:v>
                </c:pt>
                <c:pt idx="1471">
                  <c:v>43418.729166666672</c:v>
                </c:pt>
                <c:pt idx="1472">
                  <c:v>43418.729861111111</c:v>
                </c:pt>
                <c:pt idx="1473">
                  <c:v>43418.730555555558</c:v>
                </c:pt>
                <c:pt idx="1474">
                  <c:v>43418.731250000004</c:v>
                </c:pt>
                <c:pt idx="1475">
                  <c:v>43418.731944444444</c:v>
                </c:pt>
                <c:pt idx="1476">
                  <c:v>43418.732638888891</c:v>
                </c:pt>
                <c:pt idx="1477">
                  <c:v>43418.733333333337</c:v>
                </c:pt>
                <c:pt idx="1478">
                  <c:v>43418.734027777777</c:v>
                </c:pt>
                <c:pt idx="1479">
                  <c:v>43418.734722222223</c:v>
                </c:pt>
                <c:pt idx="1480">
                  <c:v>43418.73541666667</c:v>
                </c:pt>
                <c:pt idx="1481">
                  <c:v>43418.736111111117</c:v>
                </c:pt>
                <c:pt idx="1482">
                  <c:v>43418.736805555556</c:v>
                </c:pt>
                <c:pt idx="1483">
                  <c:v>43418.737500000003</c:v>
                </c:pt>
                <c:pt idx="1484">
                  <c:v>43418.73819444445</c:v>
                </c:pt>
                <c:pt idx="1485">
                  <c:v>43418.738888888889</c:v>
                </c:pt>
                <c:pt idx="1486">
                  <c:v>43418.739583333336</c:v>
                </c:pt>
                <c:pt idx="1487">
                  <c:v>43418.740277777782</c:v>
                </c:pt>
                <c:pt idx="1488">
                  <c:v>43418.740972222222</c:v>
                </c:pt>
                <c:pt idx="1489">
                  <c:v>43418.741666666669</c:v>
                </c:pt>
                <c:pt idx="1490">
                  <c:v>43418.742361111115</c:v>
                </c:pt>
                <c:pt idx="1491">
                  <c:v>43418.743055555555</c:v>
                </c:pt>
                <c:pt idx="1492">
                  <c:v>43418.743750000001</c:v>
                </c:pt>
                <c:pt idx="1493">
                  <c:v>43418.744444444448</c:v>
                </c:pt>
                <c:pt idx="1494">
                  <c:v>43418.745138888895</c:v>
                </c:pt>
                <c:pt idx="1495">
                  <c:v>43418.745833333334</c:v>
                </c:pt>
                <c:pt idx="1496">
                  <c:v>43418.746527777781</c:v>
                </c:pt>
                <c:pt idx="1497">
                  <c:v>43418.747222222228</c:v>
                </c:pt>
                <c:pt idx="1498">
                  <c:v>43418.747916666667</c:v>
                </c:pt>
                <c:pt idx="1499">
                  <c:v>43418.748611111114</c:v>
                </c:pt>
                <c:pt idx="1500">
                  <c:v>43418.749305555561</c:v>
                </c:pt>
                <c:pt idx="1501">
                  <c:v>43418.75</c:v>
                </c:pt>
                <c:pt idx="1502">
                  <c:v>43418.750694444447</c:v>
                </c:pt>
                <c:pt idx="1503">
                  <c:v>43418.751388888886</c:v>
                </c:pt>
                <c:pt idx="1504">
                  <c:v>43418.752083333333</c:v>
                </c:pt>
                <c:pt idx="1505">
                  <c:v>43418.75277777778</c:v>
                </c:pt>
                <c:pt idx="1506">
                  <c:v>43418.753472222219</c:v>
                </c:pt>
                <c:pt idx="1507">
                  <c:v>43418.754166666666</c:v>
                </c:pt>
                <c:pt idx="1508">
                  <c:v>43418.754861111112</c:v>
                </c:pt>
                <c:pt idx="1509">
                  <c:v>43418.755555555559</c:v>
                </c:pt>
                <c:pt idx="1510">
                  <c:v>43418.756249999999</c:v>
                </c:pt>
                <c:pt idx="1511">
                  <c:v>43418.756944444445</c:v>
                </c:pt>
                <c:pt idx="1512">
                  <c:v>43418.757638888892</c:v>
                </c:pt>
                <c:pt idx="1513">
                  <c:v>43418.758333333331</c:v>
                </c:pt>
                <c:pt idx="1514">
                  <c:v>43418.759027777778</c:v>
                </c:pt>
                <c:pt idx="1515">
                  <c:v>43418.759722222225</c:v>
                </c:pt>
                <c:pt idx="1516">
                  <c:v>43418.760416666664</c:v>
                </c:pt>
                <c:pt idx="1517">
                  <c:v>43418.761111111111</c:v>
                </c:pt>
                <c:pt idx="1518">
                  <c:v>43418.761805555558</c:v>
                </c:pt>
                <c:pt idx="1519">
                  <c:v>43418.762499999997</c:v>
                </c:pt>
                <c:pt idx="1520">
                  <c:v>43418.763194444444</c:v>
                </c:pt>
                <c:pt idx="1521">
                  <c:v>43418.763888888891</c:v>
                </c:pt>
                <c:pt idx="1522">
                  <c:v>43418.76458333333</c:v>
                </c:pt>
                <c:pt idx="1523">
                  <c:v>43418.765277777777</c:v>
                </c:pt>
                <c:pt idx="1524">
                  <c:v>43418.765972222223</c:v>
                </c:pt>
                <c:pt idx="1525">
                  <c:v>43418.76666666667</c:v>
                </c:pt>
                <c:pt idx="1526">
                  <c:v>43418.767361111109</c:v>
                </c:pt>
                <c:pt idx="1527">
                  <c:v>43418.768055555556</c:v>
                </c:pt>
                <c:pt idx="1528">
                  <c:v>43418.768750000003</c:v>
                </c:pt>
                <c:pt idx="1529">
                  <c:v>43418.769444444442</c:v>
                </c:pt>
                <c:pt idx="1530">
                  <c:v>43418.770138888889</c:v>
                </c:pt>
                <c:pt idx="1531">
                  <c:v>43418.770833333336</c:v>
                </c:pt>
                <c:pt idx="1532">
                  <c:v>43418.771527777775</c:v>
                </c:pt>
                <c:pt idx="1533">
                  <c:v>43418.772222222222</c:v>
                </c:pt>
                <c:pt idx="1534">
                  <c:v>43418.772916666669</c:v>
                </c:pt>
                <c:pt idx="1535">
                  <c:v>43418.773611111108</c:v>
                </c:pt>
                <c:pt idx="1536">
                  <c:v>43418.774305555555</c:v>
                </c:pt>
                <c:pt idx="1537">
                  <c:v>43418.775000000001</c:v>
                </c:pt>
                <c:pt idx="1538">
                  <c:v>43418.775694444441</c:v>
                </c:pt>
                <c:pt idx="1539">
                  <c:v>43418.776388888888</c:v>
                </c:pt>
                <c:pt idx="1540">
                  <c:v>43418.777083333334</c:v>
                </c:pt>
                <c:pt idx="1541">
                  <c:v>43418.777777777781</c:v>
                </c:pt>
                <c:pt idx="1542">
                  <c:v>43418.77847222222</c:v>
                </c:pt>
                <c:pt idx="1543">
                  <c:v>43418.779166666667</c:v>
                </c:pt>
                <c:pt idx="1544">
                  <c:v>43418.779861111114</c:v>
                </c:pt>
                <c:pt idx="1545">
                  <c:v>43418.780555555553</c:v>
                </c:pt>
                <c:pt idx="1546">
                  <c:v>43418.78125</c:v>
                </c:pt>
                <c:pt idx="1547">
                  <c:v>43418.781944444447</c:v>
                </c:pt>
                <c:pt idx="1548">
                  <c:v>43418.782638888886</c:v>
                </c:pt>
                <c:pt idx="1549">
                  <c:v>43418.783333333333</c:v>
                </c:pt>
                <c:pt idx="1550">
                  <c:v>43418.78402777778</c:v>
                </c:pt>
                <c:pt idx="1551">
                  <c:v>43418.784722222219</c:v>
                </c:pt>
                <c:pt idx="1552">
                  <c:v>43418.785416666666</c:v>
                </c:pt>
                <c:pt idx="1553">
                  <c:v>43418.786111111112</c:v>
                </c:pt>
                <c:pt idx="1554">
                  <c:v>43418.786805555559</c:v>
                </c:pt>
                <c:pt idx="1555">
                  <c:v>43418.787499999999</c:v>
                </c:pt>
                <c:pt idx="1556">
                  <c:v>43418.788194444445</c:v>
                </c:pt>
                <c:pt idx="1557">
                  <c:v>43418.788888888892</c:v>
                </c:pt>
                <c:pt idx="1558">
                  <c:v>43418.789583333331</c:v>
                </c:pt>
                <c:pt idx="1559">
                  <c:v>43418.790277777778</c:v>
                </c:pt>
                <c:pt idx="1560">
                  <c:v>43418.790972222225</c:v>
                </c:pt>
                <c:pt idx="1561">
                  <c:v>43418.791666666664</c:v>
                </c:pt>
                <c:pt idx="1562">
                  <c:v>43418.792361111111</c:v>
                </c:pt>
                <c:pt idx="1563">
                  <c:v>43418.79305555555</c:v>
                </c:pt>
                <c:pt idx="1564">
                  <c:v>43418.793749999997</c:v>
                </c:pt>
                <c:pt idx="1565">
                  <c:v>43418.794444444444</c:v>
                </c:pt>
                <c:pt idx="1566">
                  <c:v>43418.795138888883</c:v>
                </c:pt>
                <c:pt idx="1567">
                  <c:v>43418.79583333333</c:v>
                </c:pt>
                <c:pt idx="1568">
                  <c:v>43418.796527777777</c:v>
                </c:pt>
                <c:pt idx="1569">
                  <c:v>43418.797222222223</c:v>
                </c:pt>
                <c:pt idx="1570">
                  <c:v>43418.797916666663</c:v>
                </c:pt>
                <c:pt idx="1571">
                  <c:v>43418.798611111109</c:v>
                </c:pt>
                <c:pt idx="1572">
                  <c:v>43418.799305555556</c:v>
                </c:pt>
                <c:pt idx="1573">
                  <c:v>43418.799999999996</c:v>
                </c:pt>
                <c:pt idx="1574">
                  <c:v>43418.800694444442</c:v>
                </c:pt>
                <c:pt idx="1575">
                  <c:v>43418.801388888889</c:v>
                </c:pt>
                <c:pt idx="1576">
                  <c:v>43418.802083333328</c:v>
                </c:pt>
                <c:pt idx="1577">
                  <c:v>43418.802777777775</c:v>
                </c:pt>
                <c:pt idx="1578">
                  <c:v>43418.803472222222</c:v>
                </c:pt>
                <c:pt idx="1579">
                  <c:v>43418.804166666661</c:v>
                </c:pt>
                <c:pt idx="1580">
                  <c:v>43418.804861111108</c:v>
                </c:pt>
                <c:pt idx="1581">
                  <c:v>43418.805555555555</c:v>
                </c:pt>
                <c:pt idx="1582">
                  <c:v>43418.806249999994</c:v>
                </c:pt>
                <c:pt idx="1583">
                  <c:v>43418.806944444441</c:v>
                </c:pt>
                <c:pt idx="1584">
                  <c:v>43418.807638888888</c:v>
                </c:pt>
                <c:pt idx="1585">
                  <c:v>43418.808333333334</c:v>
                </c:pt>
                <c:pt idx="1586">
                  <c:v>43418.809027777774</c:v>
                </c:pt>
                <c:pt idx="1587">
                  <c:v>43418.80972222222</c:v>
                </c:pt>
                <c:pt idx="1588">
                  <c:v>43418.810416666667</c:v>
                </c:pt>
                <c:pt idx="1589">
                  <c:v>43418.811111111107</c:v>
                </c:pt>
                <c:pt idx="1590">
                  <c:v>43418.811805555553</c:v>
                </c:pt>
                <c:pt idx="1591">
                  <c:v>43418.8125</c:v>
                </c:pt>
                <c:pt idx="1592">
                  <c:v>43418.813194444439</c:v>
                </c:pt>
                <c:pt idx="1593">
                  <c:v>43418.813888888886</c:v>
                </c:pt>
                <c:pt idx="1594">
                  <c:v>43418.814583333333</c:v>
                </c:pt>
                <c:pt idx="1595">
                  <c:v>43418.815277777772</c:v>
                </c:pt>
                <c:pt idx="1596">
                  <c:v>43418.815972222219</c:v>
                </c:pt>
                <c:pt idx="1597">
                  <c:v>43418.816666666666</c:v>
                </c:pt>
                <c:pt idx="1598">
                  <c:v>43418.817361111105</c:v>
                </c:pt>
                <c:pt idx="1599">
                  <c:v>43418.818055555552</c:v>
                </c:pt>
                <c:pt idx="1600">
                  <c:v>43418.818749999999</c:v>
                </c:pt>
                <c:pt idx="1601">
                  <c:v>43418.819444444445</c:v>
                </c:pt>
                <c:pt idx="1602">
                  <c:v>43418.820138888885</c:v>
                </c:pt>
                <c:pt idx="1603">
                  <c:v>43418.820833333331</c:v>
                </c:pt>
                <c:pt idx="1604">
                  <c:v>43418.821527777778</c:v>
                </c:pt>
                <c:pt idx="1605">
                  <c:v>43418.822222222218</c:v>
                </c:pt>
                <c:pt idx="1606">
                  <c:v>43418.822916666664</c:v>
                </c:pt>
                <c:pt idx="1607">
                  <c:v>43418.823611111111</c:v>
                </c:pt>
                <c:pt idx="1608">
                  <c:v>43418.82430555555</c:v>
                </c:pt>
                <c:pt idx="1609">
                  <c:v>43418.824999999997</c:v>
                </c:pt>
                <c:pt idx="1610">
                  <c:v>43418.825694444444</c:v>
                </c:pt>
                <c:pt idx="1611">
                  <c:v>43418.826388888883</c:v>
                </c:pt>
                <c:pt idx="1612">
                  <c:v>43418.82708333333</c:v>
                </c:pt>
                <c:pt idx="1613">
                  <c:v>43418.827777777777</c:v>
                </c:pt>
                <c:pt idx="1614">
                  <c:v>43418.828472222223</c:v>
                </c:pt>
                <c:pt idx="1615">
                  <c:v>43418.829166666663</c:v>
                </c:pt>
                <c:pt idx="1616">
                  <c:v>43418.829861111109</c:v>
                </c:pt>
                <c:pt idx="1617">
                  <c:v>43418.830555555556</c:v>
                </c:pt>
                <c:pt idx="1618">
                  <c:v>43418.831249999996</c:v>
                </c:pt>
                <c:pt idx="1619">
                  <c:v>43418.831944444442</c:v>
                </c:pt>
                <c:pt idx="1620">
                  <c:v>43418.832638888889</c:v>
                </c:pt>
                <c:pt idx="1621">
                  <c:v>43418.833333333336</c:v>
                </c:pt>
                <c:pt idx="1622">
                  <c:v>43418.834027777782</c:v>
                </c:pt>
                <c:pt idx="1623">
                  <c:v>43418.834722222222</c:v>
                </c:pt>
                <c:pt idx="1624">
                  <c:v>43418.835416666669</c:v>
                </c:pt>
                <c:pt idx="1625">
                  <c:v>43418.836111111115</c:v>
                </c:pt>
                <c:pt idx="1626">
                  <c:v>43418.836805555555</c:v>
                </c:pt>
                <c:pt idx="1627">
                  <c:v>43418.837500000001</c:v>
                </c:pt>
                <c:pt idx="1628">
                  <c:v>43418.838194444448</c:v>
                </c:pt>
                <c:pt idx="1629">
                  <c:v>43418.838888888895</c:v>
                </c:pt>
                <c:pt idx="1630">
                  <c:v>43418.839583333334</c:v>
                </c:pt>
                <c:pt idx="1631">
                  <c:v>43418.840277777781</c:v>
                </c:pt>
                <c:pt idx="1632">
                  <c:v>43418.840972222228</c:v>
                </c:pt>
                <c:pt idx="1633">
                  <c:v>43418.841666666667</c:v>
                </c:pt>
                <c:pt idx="1634">
                  <c:v>43418.842361111114</c:v>
                </c:pt>
                <c:pt idx="1635">
                  <c:v>43418.843055555561</c:v>
                </c:pt>
                <c:pt idx="1636">
                  <c:v>43418.84375</c:v>
                </c:pt>
                <c:pt idx="1637">
                  <c:v>43418.844444444447</c:v>
                </c:pt>
                <c:pt idx="1638">
                  <c:v>43418.845138888893</c:v>
                </c:pt>
                <c:pt idx="1639">
                  <c:v>43418.845833333333</c:v>
                </c:pt>
                <c:pt idx="1640">
                  <c:v>43418.84652777778</c:v>
                </c:pt>
                <c:pt idx="1641">
                  <c:v>43418.847222222226</c:v>
                </c:pt>
                <c:pt idx="1642">
                  <c:v>43418.847916666666</c:v>
                </c:pt>
                <c:pt idx="1643">
                  <c:v>43418.848611111112</c:v>
                </c:pt>
                <c:pt idx="1644">
                  <c:v>43418.849305555559</c:v>
                </c:pt>
                <c:pt idx="1645">
                  <c:v>43418.850000000006</c:v>
                </c:pt>
                <c:pt idx="1646">
                  <c:v>43418.850694444445</c:v>
                </c:pt>
                <c:pt idx="1647">
                  <c:v>43418.851388888892</c:v>
                </c:pt>
                <c:pt idx="1648">
                  <c:v>43418.852083333339</c:v>
                </c:pt>
                <c:pt idx="1649">
                  <c:v>43418.852777777778</c:v>
                </c:pt>
                <c:pt idx="1650">
                  <c:v>43418.853472222225</c:v>
                </c:pt>
                <c:pt idx="1651">
                  <c:v>43418.854166666672</c:v>
                </c:pt>
                <c:pt idx="1652">
                  <c:v>43418.854861111111</c:v>
                </c:pt>
                <c:pt idx="1653">
                  <c:v>43418.855555555558</c:v>
                </c:pt>
                <c:pt idx="1654">
                  <c:v>43418.856250000004</c:v>
                </c:pt>
                <c:pt idx="1655">
                  <c:v>43418.856944444444</c:v>
                </c:pt>
                <c:pt idx="1656">
                  <c:v>43418.857638888891</c:v>
                </c:pt>
                <c:pt idx="1657">
                  <c:v>43418.858333333337</c:v>
                </c:pt>
                <c:pt idx="1658">
                  <c:v>43418.859027777777</c:v>
                </c:pt>
                <c:pt idx="1659">
                  <c:v>43418.859722222223</c:v>
                </c:pt>
                <c:pt idx="1660">
                  <c:v>43418.86041666667</c:v>
                </c:pt>
                <c:pt idx="1661">
                  <c:v>43418.861111111117</c:v>
                </c:pt>
                <c:pt idx="1662">
                  <c:v>43418.861805555556</c:v>
                </c:pt>
                <c:pt idx="1663">
                  <c:v>43418.862500000003</c:v>
                </c:pt>
                <c:pt idx="1664">
                  <c:v>43418.86319444445</c:v>
                </c:pt>
                <c:pt idx="1665">
                  <c:v>43418.863888888889</c:v>
                </c:pt>
                <c:pt idx="1666">
                  <c:v>43418.864583333336</c:v>
                </c:pt>
                <c:pt idx="1667">
                  <c:v>43418.865277777782</c:v>
                </c:pt>
                <c:pt idx="1668">
                  <c:v>43418.865972222222</c:v>
                </c:pt>
                <c:pt idx="1669">
                  <c:v>43418.866666666669</c:v>
                </c:pt>
                <c:pt idx="1670">
                  <c:v>43418.867361111115</c:v>
                </c:pt>
                <c:pt idx="1671">
                  <c:v>43418.868055555555</c:v>
                </c:pt>
                <c:pt idx="1672">
                  <c:v>43418.868750000001</c:v>
                </c:pt>
                <c:pt idx="1673">
                  <c:v>43418.869444444448</c:v>
                </c:pt>
                <c:pt idx="1674">
                  <c:v>43418.870138888895</c:v>
                </c:pt>
                <c:pt idx="1675">
                  <c:v>43418.870833333334</c:v>
                </c:pt>
                <c:pt idx="1676">
                  <c:v>43418.871527777781</c:v>
                </c:pt>
                <c:pt idx="1677">
                  <c:v>43418.872222222228</c:v>
                </c:pt>
                <c:pt idx="1678">
                  <c:v>43418.872916666667</c:v>
                </c:pt>
                <c:pt idx="1679">
                  <c:v>43418.873611111114</c:v>
                </c:pt>
                <c:pt idx="1680">
                  <c:v>43418.874305555561</c:v>
                </c:pt>
                <c:pt idx="1681">
                  <c:v>43418.875</c:v>
                </c:pt>
                <c:pt idx="1682">
                  <c:v>43418.875694444447</c:v>
                </c:pt>
                <c:pt idx="1683">
                  <c:v>43418.876388888886</c:v>
                </c:pt>
                <c:pt idx="1684">
                  <c:v>43418.877083333333</c:v>
                </c:pt>
                <c:pt idx="1685">
                  <c:v>43418.87777777778</c:v>
                </c:pt>
                <c:pt idx="1686">
                  <c:v>43418.878472222219</c:v>
                </c:pt>
                <c:pt idx="1687">
                  <c:v>43418.879166666666</c:v>
                </c:pt>
                <c:pt idx="1688">
                  <c:v>43418.879861111112</c:v>
                </c:pt>
                <c:pt idx="1689">
                  <c:v>43418.880555555559</c:v>
                </c:pt>
                <c:pt idx="1690">
                  <c:v>43418.881249999999</c:v>
                </c:pt>
                <c:pt idx="1691">
                  <c:v>43418.881944444445</c:v>
                </c:pt>
                <c:pt idx="1692">
                  <c:v>43418.882638888892</c:v>
                </c:pt>
                <c:pt idx="1693">
                  <c:v>43418.883333333331</c:v>
                </c:pt>
                <c:pt idx="1694">
                  <c:v>43418.884027777778</c:v>
                </c:pt>
                <c:pt idx="1695">
                  <c:v>43418.884722222225</c:v>
                </c:pt>
                <c:pt idx="1696">
                  <c:v>43418.885416666664</c:v>
                </c:pt>
                <c:pt idx="1697">
                  <c:v>43418.886111111111</c:v>
                </c:pt>
                <c:pt idx="1698">
                  <c:v>43418.886805555558</c:v>
                </c:pt>
                <c:pt idx="1699">
                  <c:v>43418.887499999997</c:v>
                </c:pt>
                <c:pt idx="1700">
                  <c:v>43418.888194444444</c:v>
                </c:pt>
                <c:pt idx="1701">
                  <c:v>43418.888888888891</c:v>
                </c:pt>
                <c:pt idx="1702">
                  <c:v>43418.88958333333</c:v>
                </c:pt>
                <c:pt idx="1703">
                  <c:v>43418.890277777777</c:v>
                </c:pt>
                <c:pt idx="1704">
                  <c:v>43418.890972222223</c:v>
                </c:pt>
                <c:pt idx="1705">
                  <c:v>43418.89166666667</c:v>
                </c:pt>
                <c:pt idx="1706">
                  <c:v>43418.892361111109</c:v>
                </c:pt>
                <c:pt idx="1707">
                  <c:v>43418.893055555556</c:v>
                </c:pt>
                <c:pt idx="1708">
                  <c:v>43418.893750000003</c:v>
                </c:pt>
                <c:pt idx="1709">
                  <c:v>43418.894444444442</c:v>
                </c:pt>
                <c:pt idx="1710">
                  <c:v>43418.895138888889</c:v>
                </c:pt>
                <c:pt idx="1711">
                  <c:v>43418.895833333336</c:v>
                </c:pt>
                <c:pt idx="1712">
                  <c:v>43418.896527777775</c:v>
                </c:pt>
                <c:pt idx="1713">
                  <c:v>43418.897222222222</c:v>
                </c:pt>
                <c:pt idx="1714">
                  <c:v>43418.897916666669</c:v>
                </c:pt>
                <c:pt idx="1715">
                  <c:v>43418.898611111108</c:v>
                </c:pt>
                <c:pt idx="1716">
                  <c:v>43418.899305555555</c:v>
                </c:pt>
                <c:pt idx="1717">
                  <c:v>43418.9</c:v>
                </c:pt>
                <c:pt idx="1718">
                  <c:v>43418.900694444441</c:v>
                </c:pt>
                <c:pt idx="1719">
                  <c:v>43418.901388888888</c:v>
                </c:pt>
                <c:pt idx="1720">
                  <c:v>43418.902083333334</c:v>
                </c:pt>
                <c:pt idx="1721">
                  <c:v>43418.902777777781</c:v>
                </c:pt>
                <c:pt idx="1722">
                  <c:v>43418.90347222222</c:v>
                </c:pt>
                <c:pt idx="1723">
                  <c:v>43418.904166666667</c:v>
                </c:pt>
                <c:pt idx="1724">
                  <c:v>43418.904861111114</c:v>
                </c:pt>
                <c:pt idx="1725">
                  <c:v>43418.905555555553</c:v>
                </c:pt>
                <c:pt idx="1726">
                  <c:v>43418.90625</c:v>
                </c:pt>
                <c:pt idx="1727">
                  <c:v>43418.906944444447</c:v>
                </c:pt>
                <c:pt idx="1728">
                  <c:v>43418.907638888886</c:v>
                </c:pt>
                <c:pt idx="1729">
                  <c:v>43418.908333333333</c:v>
                </c:pt>
                <c:pt idx="1730">
                  <c:v>43418.90902777778</c:v>
                </c:pt>
                <c:pt idx="1731">
                  <c:v>43418.909722222219</c:v>
                </c:pt>
                <c:pt idx="1732">
                  <c:v>43418.910416666666</c:v>
                </c:pt>
                <c:pt idx="1733">
                  <c:v>43418.911111111112</c:v>
                </c:pt>
                <c:pt idx="1734">
                  <c:v>43418.911805555559</c:v>
                </c:pt>
                <c:pt idx="1735">
                  <c:v>43418.912499999999</c:v>
                </c:pt>
                <c:pt idx="1736">
                  <c:v>43418.913194444445</c:v>
                </c:pt>
                <c:pt idx="1737">
                  <c:v>43418.913888888892</c:v>
                </c:pt>
                <c:pt idx="1738">
                  <c:v>43418.914583333331</c:v>
                </c:pt>
                <c:pt idx="1739">
                  <c:v>43418.915277777778</c:v>
                </c:pt>
                <c:pt idx="1740">
                  <c:v>43418.915972222225</c:v>
                </c:pt>
                <c:pt idx="1741">
                  <c:v>43418.916666666664</c:v>
                </c:pt>
                <c:pt idx="1742">
                  <c:v>43418.917361111111</c:v>
                </c:pt>
                <c:pt idx="1743">
                  <c:v>43418.91805555555</c:v>
                </c:pt>
                <c:pt idx="1744">
                  <c:v>43418.918749999997</c:v>
                </c:pt>
                <c:pt idx="1745">
                  <c:v>43418.919444444444</c:v>
                </c:pt>
                <c:pt idx="1746">
                  <c:v>43418.920138888883</c:v>
                </c:pt>
                <c:pt idx="1747">
                  <c:v>43418.92083333333</c:v>
                </c:pt>
                <c:pt idx="1748">
                  <c:v>43418.921527777777</c:v>
                </c:pt>
                <c:pt idx="1749">
                  <c:v>43418.922222222223</c:v>
                </c:pt>
                <c:pt idx="1750">
                  <c:v>43418.922916666663</c:v>
                </c:pt>
                <c:pt idx="1751">
                  <c:v>43418.923611111109</c:v>
                </c:pt>
                <c:pt idx="1752">
                  <c:v>43418.924305555556</c:v>
                </c:pt>
                <c:pt idx="1753">
                  <c:v>43418.924999999996</c:v>
                </c:pt>
                <c:pt idx="1754">
                  <c:v>43418.925694444442</c:v>
                </c:pt>
                <c:pt idx="1755">
                  <c:v>43418.926388888889</c:v>
                </c:pt>
                <c:pt idx="1756">
                  <c:v>43418.927083333328</c:v>
                </c:pt>
                <c:pt idx="1757">
                  <c:v>43418.927777777775</c:v>
                </c:pt>
                <c:pt idx="1758">
                  <c:v>43418.928472222222</c:v>
                </c:pt>
                <c:pt idx="1759">
                  <c:v>43418.929166666661</c:v>
                </c:pt>
                <c:pt idx="1760">
                  <c:v>43418.929861111108</c:v>
                </c:pt>
                <c:pt idx="1761">
                  <c:v>43418.930555555555</c:v>
                </c:pt>
                <c:pt idx="1762">
                  <c:v>43418.931249999994</c:v>
                </c:pt>
                <c:pt idx="1763">
                  <c:v>43418.931944444441</c:v>
                </c:pt>
                <c:pt idx="1764">
                  <c:v>43418.932638888888</c:v>
                </c:pt>
                <c:pt idx="1765">
                  <c:v>43418.933333333334</c:v>
                </c:pt>
                <c:pt idx="1766">
                  <c:v>43418.934027777774</c:v>
                </c:pt>
                <c:pt idx="1767">
                  <c:v>43418.93472222222</c:v>
                </c:pt>
                <c:pt idx="1768">
                  <c:v>43418.935416666667</c:v>
                </c:pt>
                <c:pt idx="1769">
                  <c:v>43418.936111111107</c:v>
                </c:pt>
                <c:pt idx="1770">
                  <c:v>43418.936805555553</c:v>
                </c:pt>
                <c:pt idx="1771">
                  <c:v>43418.9375</c:v>
                </c:pt>
                <c:pt idx="1772">
                  <c:v>43418.938194444439</c:v>
                </c:pt>
                <c:pt idx="1773">
                  <c:v>43418.938888888886</c:v>
                </c:pt>
                <c:pt idx="1774">
                  <c:v>43418.939583333333</c:v>
                </c:pt>
                <c:pt idx="1775">
                  <c:v>43418.940277777772</c:v>
                </c:pt>
                <c:pt idx="1776">
                  <c:v>43418.940972222219</c:v>
                </c:pt>
                <c:pt idx="1777">
                  <c:v>43418.941666666666</c:v>
                </c:pt>
                <c:pt idx="1778">
                  <c:v>43418.942361111105</c:v>
                </c:pt>
                <c:pt idx="1779">
                  <c:v>43418.943055555552</c:v>
                </c:pt>
                <c:pt idx="1780">
                  <c:v>43418.943749999999</c:v>
                </c:pt>
                <c:pt idx="1781">
                  <c:v>43418.944444444445</c:v>
                </c:pt>
                <c:pt idx="1782">
                  <c:v>43418.945138888885</c:v>
                </c:pt>
                <c:pt idx="1783">
                  <c:v>43418.945833333331</c:v>
                </c:pt>
                <c:pt idx="1784">
                  <c:v>43418.946527777778</c:v>
                </c:pt>
                <c:pt idx="1785">
                  <c:v>43418.947222222218</c:v>
                </c:pt>
                <c:pt idx="1786">
                  <c:v>43418.947916666664</c:v>
                </c:pt>
                <c:pt idx="1787">
                  <c:v>43418.948611111111</c:v>
                </c:pt>
                <c:pt idx="1788">
                  <c:v>43418.94930555555</c:v>
                </c:pt>
                <c:pt idx="1789">
                  <c:v>43418.95</c:v>
                </c:pt>
                <c:pt idx="1790">
                  <c:v>43418.950694444444</c:v>
                </c:pt>
                <c:pt idx="1791">
                  <c:v>43418.951388888883</c:v>
                </c:pt>
                <c:pt idx="1792">
                  <c:v>43418.95208333333</c:v>
                </c:pt>
                <c:pt idx="1793">
                  <c:v>43418.952777777777</c:v>
                </c:pt>
                <c:pt idx="1794">
                  <c:v>43418.953472222223</c:v>
                </c:pt>
                <c:pt idx="1795">
                  <c:v>43418.954166666663</c:v>
                </c:pt>
                <c:pt idx="1796">
                  <c:v>43418.954861111109</c:v>
                </c:pt>
                <c:pt idx="1797">
                  <c:v>43418.955555555556</c:v>
                </c:pt>
                <c:pt idx="1798">
                  <c:v>43418.956249999996</c:v>
                </c:pt>
                <c:pt idx="1799">
                  <c:v>43418.956944444442</c:v>
                </c:pt>
                <c:pt idx="1800">
                  <c:v>43418.957638888889</c:v>
                </c:pt>
                <c:pt idx="1801">
                  <c:v>43418.958333333336</c:v>
                </c:pt>
                <c:pt idx="1802">
                  <c:v>43418.959027777782</c:v>
                </c:pt>
                <c:pt idx="1803">
                  <c:v>43418.959722222222</c:v>
                </c:pt>
                <c:pt idx="1804">
                  <c:v>43418.960416666669</c:v>
                </c:pt>
                <c:pt idx="1805">
                  <c:v>43418.961111111115</c:v>
                </c:pt>
                <c:pt idx="1806">
                  <c:v>43418.961805555555</c:v>
                </c:pt>
                <c:pt idx="1807">
                  <c:v>43418.962500000001</c:v>
                </c:pt>
                <c:pt idx="1808">
                  <c:v>43418.963194444448</c:v>
                </c:pt>
                <c:pt idx="1809">
                  <c:v>43418.963888888895</c:v>
                </c:pt>
                <c:pt idx="1810">
                  <c:v>43418.964583333334</c:v>
                </c:pt>
                <c:pt idx="1811">
                  <c:v>43418.965277777781</c:v>
                </c:pt>
                <c:pt idx="1812">
                  <c:v>43418.965972222228</c:v>
                </c:pt>
                <c:pt idx="1813">
                  <c:v>43418.966666666667</c:v>
                </c:pt>
                <c:pt idx="1814">
                  <c:v>43418.967361111114</c:v>
                </c:pt>
                <c:pt idx="1815">
                  <c:v>43418.968055555561</c:v>
                </c:pt>
                <c:pt idx="1816">
                  <c:v>43418.96875</c:v>
                </c:pt>
                <c:pt idx="1817">
                  <c:v>43418.969444444447</c:v>
                </c:pt>
                <c:pt idx="1818">
                  <c:v>43418.970138888893</c:v>
                </c:pt>
                <c:pt idx="1819">
                  <c:v>43418.970833333333</c:v>
                </c:pt>
                <c:pt idx="1820">
                  <c:v>43418.97152777778</c:v>
                </c:pt>
                <c:pt idx="1821">
                  <c:v>43418.972222222226</c:v>
                </c:pt>
                <c:pt idx="1822">
                  <c:v>43418.972916666666</c:v>
                </c:pt>
                <c:pt idx="1823">
                  <c:v>43418.973611111112</c:v>
                </c:pt>
                <c:pt idx="1824">
                  <c:v>43418.974305555559</c:v>
                </c:pt>
                <c:pt idx="1825">
                  <c:v>43418.975000000006</c:v>
                </c:pt>
                <c:pt idx="1826">
                  <c:v>43418.975694444445</c:v>
                </c:pt>
                <c:pt idx="1827">
                  <c:v>43418.976388888892</c:v>
                </c:pt>
                <c:pt idx="1828">
                  <c:v>43418.977083333339</c:v>
                </c:pt>
                <c:pt idx="1829">
                  <c:v>43418.977777777778</c:v>
                </c:pt>
                <c:pt idx="1830">
                  <c:v>43418.978472222225</c:v>
                </c:pt>
                <c:pt idx="1831">
                  <c:v>43418.979166666672</c:v>
                </c:pt>
                <c:pt idx="1832">
                  <c:v>43418.979861111111</c:v>
                </c:pt>
                <c:pt idx="1833">
                  <c:v>43418.980555555558</c:v>
                </c:pt>
                <c:pt idx="1834">
                  <c:v>43418.981250000004</c:v>
                </c:pt>
                <c:pt idx="1835">
                  <c:v>43418.981944444444</c:v>
                </c:pt>
                <c:pt idx="1836">
                  <c:v>43418.982638888891</c:v>
                </c:pt>
                <c:pt idx="1837">
                  <c:v>43418.983333333337</c:v>
                </c:pt>
                <c:pt idx="1838">
                  <c:v>43418.984027777777</c:v>
                </c:pt>
                <c:pt idx="1839">
                  <c:v>43418.984722222223</c:v>
                </c:pt>
                <c:pt idx="1840">
                  <c:v>43418.98541666667</c:v>
                </c:pt>
                <c:pt idx="1841">
                  <c:v>43418.986111111117</c:v>
                </c:pt>
                <c:pt idx="1842">
                  <c:v>43418.986805555556</c:v>
                </c:pt>
                <c:pt idx="1843">
                  <c:v>43418.987500000003</c:v>
                </c:pt>
                <c:pt idx="1844">
                  <c:v>43418.98819444445</c:v>
                </c:pt>
                <c:pt idx="1845">
                  <c:v>43418.988888888889</c:v>
                </c:pt>
                <c:pt idx="1846">
                  <c:v>43418.989583333336</c:v>
                </c:pt>
                <c:pt idx="1847">
                  <c:v>43418.990277777782</c:v>
                </c:pt>
                <c:pt idx="1848">
                  <c:v>43418.990972222222</c:v>
                </c:pt>
                <c:pt idx="1849">
                  <c:v>43418.991666666669</c:v>
                </c:pt>
                <c:pt idx="1850">
                  <c:v>43418.992361111115</c:v>
                </c:pt>
                <c:pt idx="1851">
                  <c:v>43418.993055555555</c:v>
                </c:pt>
                <c:pt idx="1852">
                  <c:v>43418.993750000001</c:v>
                </c:pt>
                <c:pt idx="1853">
                  <c:v>43418.994444444448</c:v>
                </c:pt>
                <c:pt idx="1854">
                  <c:v>43418.995138888895</c:v>
                </c:pt>
                <c:pt idx="1855">
                  <c:v>43418.995833333334</c:v>
                </c:pt>
                <c:pt idx="1856">
                  <c:v>43418.996527777781</c:v>
                </c:pt>
                <c:pt idx="1857">
                  <c:v>43418.997222222228</c:v>
                </c:pt>
                <c:pt idx="1858">
                  <c:v>43418.997916666667</c:v>
                </c:pt>
                <c:pt idx="1859">
                  <c:v>43418.998611111114</c:v>
                </c:pt>
                <c:pt idx="1860">
                  <c:v>43418.999305555561</c:v>
                </c:pt>
                <c:pt idx="1861">
                  <c:v>43419</c:v>
                </c:pt>
                <c:pt idx="1862">
                  <c:v>43419.000694444447</c:v>
                </c:pt>
                <c:pt idx="1863">
                  <c:v>43419.001388888886</c:v>
                </c:pt>
                <c:pt idx="1864">
                  <c:v>43419.002083333333</c:v>
                </c:pt>
                <c:pt idx="1865">
                  <c:v>43419.00277777778</c:v>
                </c:pt>
                <c:pt idx="1866">
                  <c:v>43419.003472222219</c:v>
                </c:pt>
                <c:pt idx="1867">
                  <c:v>43419.004166666666</c:v>
                </c:pt>
                <c:pt idx="1868">
                  <c:v>43419.004861111112</c:v>
                </c:pt>
                <c:pt idx="1869">
                  <c:v>43419.005555555559</c:v>
                </c:pt>
                <c:pt idx="1870">
                  <c:v>43419.006249999999</c:v>
                </c:pt>
                <c:pt idx="1871">
                  <c:v>43419.006944444445</c:v>
                </c:pt>
                <c:pt idx="1872">
                  <c:v>43419.007638888892</c:v>
                </c:pt>
                <c:pt idx="1873">
                  <c:v>43419.008333333331</c:v>
                </c:pt>
                <c:pt idx="1874">
                  <c:v>43419.009027777778</c:v>
                </c:pt>
                <c:pt idx="1875">
                  <c:v>43419.009722222225</c:v>
                </c:pt>
                <c:pt idx="1876">
                  <c:v>43419.010416666664</c:v>
                </c:pt>
                <c:pt idx="1877">
                  <c:v>43419.011111111111</c:v>
                </c:pt>
                <c:pt idx="1878">
                  <c:v>43419.011805555558</c:v>
                </c:pt>
                <c:pt idx="1879">
                  <c:v>43419.012499999997</c:v>
                </c:pt>
                <c:pt idx="1880">
                  <c:v>43419.013194444444</c:v>
                </c:pt>
                <c:pt idx="1881">
                  <c:v>43419.013888888891</c:v>
                </c:pt>
                <c:pt idx="1882">
                  <c:v>43419.01458333333</c:v>
                </c:pt>
                <c:pt idx="1883">
                  <c:v>43419.015277777777</c:v>
                </c:pt>
                <c:pt idx="1884">
                  <c:v>43419.015972222223</c:v>
                </c:pt>
                <c:pt idx="1885">
                  <c:v>43419.01666666667</c:v>
                </c:pt>
                <c:pt idx="1886">
                  <c:v>43419.017361111109</c:v>
                </c:pt>
                <c:pt idx="1887">
                  <c:v>43419.018055555556</c:v>
                </c:pt>
                <c:pt idx="1888">
                  <c:v>43419.018750000003</c:v>
                </c:pt>
                <c:pt idx="1889">
                  <c:v>43419.019444444442</c:v>
                </c:pt>
                <c:pt idx="1890">
                  <c:v>43419.020138888889</c:v>
                </c:pt>
                <c:pt idx="1891">
                  <c:v>43419.020833333336</c:v>
                </c:pt>
                <c:pt idx="1892">
                  <c:v>43419.021527777775</c:v>
                </c:pt>
                <c:pt idx="1893">
                  <c:v>43419.022222222222</c:v>
                </c:pt>
                <c:pt idx="1894">
                  <c:v>43419.022916666669</c:v>
                </c:pt>
                <c:pt idx="1895">
                  <c:v>43419.023611111108</c:v>
                </c:pt>
                <c:pt idx="1896">
                  <c:v>43419.024305555555</c:v>
                </c:pt>
                <c:pt idx="1897">
                  <c:v>43419.025000000001</c:v>
                </c:pt>
                <c:pt idx="1898">
                  <c:v>43419.025694444441</c:v>
                </c:pt>
                <c:pt idx="1899">
                  <c:v>43419.026388888888</c:v>
                </c:pt>
                <c:pt idx="1900">
                  <c:v>43419.027083333334</c:v>
                </c:pt>
                <c:pt idx="1901">
                  <c:v>43419.027777777781</c:v>
                </c:pt>
                <c:pt idx="1902">
                  <c:v>43419.02847222222</c:v>
                </c:pt>
                <c:pt idx="1903">
                  <c:v>43419.029166666667</c:v>
                </c:pt>
                <c:pt idx="1904">
                  <c:v>43419.029861111114</c:v>
                </c:pt>
                <c:pt idx="1905">
                  <c:v>43419.030555555553</c:v>
                </c:pt>
                <c:pt idx="1906">
                  <c:v>43419.03125</c:v>
                </c:pt>
                <c:pt idx="1907">
                  <c:v>43419.031944444447</c:v>
                </c:pt>
                <c:pt idx="1908">
                  <c:v>43419.032638888886</c:v>
                </c:pt>
                <c:pt idx="1909">
                  <c:v>43419.033333333333</c:v>
                </c:pt>
                <c:pt idx="1910">
                  <c:v>43419.03402777778</c:v>
                </c:pt>
                <c:pt idx="1911">
                  <c:v>43419.034722222219</c:v>
                </c:pt>
                <c:pt idx="1912">
                  <c:v>43419.035416666666</c:v>
                </c:pt>
                <c:pt idx="1913">
                  <c:v>43419.036111111112</c:v>
                </c:pt>
                <c:pt idx="1914">
                  <c:v>43419.036805555559</c:v>
                </c:pt>
                <c:pt idx="1915">
                  <c:v>43419.037499999999</c:v>
                </c:pt>
                <c:pt idx="1916">
                  <c:v>43419.038194444445</c:v>
                </c:pt>
                <c:pt idx="1917">
                  <c:v>43419.038888888892</c:v>
                </c:pt>
                <c:pt idx="1918">
                  <c:v>43419.039583333331</c:v>
                </c:pt>
                <c:pt idx="1919">
                  <c:v>43419.040277777778</c:v>
                </c:pt>
                <c:pt idx="1920">
                  <c:v>43419.040972222225</c:v>
                </c:pt>
                <c:pt idx="1921">
                  <c:v>43419.041666666664</c:v>
                </c:pt>
                <c:pt idx="1922">
                  <c:v>43419.042361111111</c:v>
                </c:pt>
                <c:pt idx="1923">
                  <c:v>43419.04305555555</c:v>
                </c:pt>
                <c:pt idx="1924">
                  <c:v>43419.043749999997</c:v>
                </c:pt>
                <c:pt idx="1925">
                  <c:v>43419.044444444444</c:v>
                </c:pt>
                <c:pt idx="1926">
                  <c:v>43419.045138888883</c:v>
                </c:pt>
                <c:pt idx="1927">
                  <c:v>43419.04583333333</c:v>
                </c:pt>
                <c:pt idx="1928">
                  <c:v>43419.046527777777</c:v>
                </c:pt>
                <c:pt idx="1929">
                  <c:v>43419.047222222223</c:v>
                </c:pt>
                <c:pt idx="1930">
                  <c:v>43419.047916666663</c:v>
                </c:pt>
                <c:pt idx="1931">
                  <c:v>43419.048611111109</c:v>
                </c:pt>
                <c:pt idx="1932">
                  <c:v>43419.049305555556</c:v>
                </c:pt>
                <c:pt idx="1933">
                  <c:v>43419.049999999996</c:v>
                </c:pt>
                <c:pt idx="1934">
                  <c:v>43419.050694444442</c:v>
                </c:pt>
                <c:pt idx="1935">
                  <c:v>43419.051388888889</c:v>
                </c:pt>
                <c:pt idx="1936">
                  <c:v>43419.052083333328</c:v>
                </c:pt>
                <c:pt idx="1937">
                  <c:v>43419.052777777775</c:v>
                </c:pt>
                <c:pt idx="1938">
                  <c:v>43419.053472222222</c:v>
                </c:pt>
                <c:pt idx="1939">
                  <c:v>43419.054166666661</c:v>
                </c:pt>
                <c:pt idx="1940">
                  <c:v>43419.054861111108</c:v>
                </c:pt>
                <c:pt idx="1941">
                  <c:v>43419.055555555555</c:v>
                </c:pt>
                <c:pt idx="1942">
                  <c:v>43419.056249999994</c:v>
                </c:pt>
                <c:pt idx="1943">
                  <c:v>43419.056944444441</c:v>
                </c:pt>
                <c:pt idx="1944">
                  <c:v>43419.057638888888</c:v>
                </c:pt>
                <c:pt idx="1945">
                  <c:v>43419.058333333334</c:v>
                </c:pt>
                <c:pt idx="1946">
                  <c:v>43419.059027777774</c:v>
                </c:pt>
                <c:pt idx="1947">
                  <c:v>43419.05972222222</c:v>
                </c:pt>
                <c:pt idx="1948">
                  <c:v>43419.060416666667</c:v>
                </c:pt>
                <c:pt idx="1949">
                  <c:v>43419.061111111107</c:v>
                </c:pt>
                <c:pt idx="1950">
                  <c:v>43419.061805555553</c:v>
                </c:pt>
                <c:pt idx="1951">
                  <c:v>43419.0625</c:v>
                </c:pt>
                <c:pt idx="1952">
                  <c:v>43419.063194444439</c:v>
                </c:pt>
                <c:pt idx="1953">
                  <c:v>43419.063888888886</c:v>
                </c:pt>
                <c:pt idx="1954">
                  <c:v>43419.064583333333</c:v>
                </c:pt>
                <c:pt idx="1955">
                  <c:v>43419.065277777772</c:v>
                </c:pt>
                <c:pt idx="1956">
                  <c:v>43419.065972222219</c:v>
                </c:pt>
                <c:pt idx="1957">
                  <c:v>43419.066666666666</c:v>
                </c:pt>
                <c:pt idx="1958">
                  <c:v>43419.067361111105</c:v>
                </c:pt>
                <c:pt idx="1959">
                  <c:v>43419.068055555552</c:v>
                </c:pt>
                <c:pt idx="1960">
                  <c:v>43419.068749999999</c:v>
                </c:pt>
                <c:pt idx="1961">
                  <c:v>43419.069444444445</c:v>
                </c:pt>
                <c:pt idx="1962">
                  <c:v>43419.070138888885</c:v>
                </c:pt>
                <c:pt idx="1963">
                  <c:v>43419.070833333331</c:v>
                </c:pt>
                <c:pt idx="1964">
                  <c:v>43419.071527777778</c:v>
                </c:pt>
                <c:pt idx="1965">
                  <c:v>43419.072222222218</c:v>
                </c:pt>
                <c:pt idx="1966">
                  <c:v>43419.072916666664</c:v>
                </c:pt>
                <c:pt idx="1967">
                  <c:v>43419.073611111111</c:v>
                </c:pt>
                <c:pt idx="1968">
                  <c:v>43419.07430555555</c:v>
                </c:pt>
                <c:pt idx="1969">
                  <c:v>43419.074999999997</c:v>
                </c:pt>
                <c:pt idx="1970">
                  <c:v>43419.075694444444</c:v>
                </c:pt>
                <c:pt idx="1971">
                  <c:v>43419.076388888883</c:v>
                </c:pt>
                <c:pt idx="1972">
                  <c:v>43419.07708333333</c:v>
                </c:pt>
                <c:pt idx="1973">
                  <c:v>43419.077777777777</c:v>
                </c:pt>
                <c:pt idx="1974">
                  <c:v>43419.078472222223</c:v>
                </c:pt>
                <c:pt idx="1975">
                  <c:v>43419.079166666663</c:v>
                </c:pt>
                <c:pt idx="1976">
                  <c:v>43419.079861111109</c:v>
                </c:pt>
                <c:pt idx="1977">
                  <c:v>43419.080555555556</c:v>
                </c:pt>
                <c:pt idx="1978">
                  <c:v>43419.081249999996</c:v>
                </c:pt>
                <c:pt idx="1979">
                  <c:v>43419.081944444442</c:v>
                </c:pt>
                <c:pt idx="1980">
                  <c:v>43419.082638888889</c:v>
                </c:pt>
                <c:pt idx="1981">
                  <c:v>43419.083333333336</c:v>
                </c:pt>
                <c:pt idx="1982">
                  <c:v>43419.084027777782</c:v>
                </c:pt>
                <c:pt idx="1983">
                  <c:v>43419.084722222222</c:v>
                </c:pt>
                <c:pt idx="1984">
                  <c:v>43419.085416666669</c:v>
                </c:pt>
                <c:pt idx="1985">
                  <c:v>43419.086111111115</c:v>
                </c:pt>
                <c:pt idx="1986">
                  <c:v>43419.086805555555</c:v>
                </c:pt>
                <c:pt idx="1987">
                  <c:v>43419.087500000001</c:v>
                </c:pt>
                <c:pt idx="1988">
                  <c:v>43419.088194444448</c:v>
                </c:pt>
                <c:pt idx="1989">
                  <c:v>43419.088888888895</c:v>
                </c:pt>
                <c:pt idx="1990">
                  <c:v>43419.089583333334</c:v>
                </c:pt>
                <c:pt idx="1991">
                  <c:v>43419.090277777781</c:v>
                </c:pt>
                <c:pt idx="1992">
                  <c:v>43419.090972222228</c:v>
                </c:pt>
                <c:pt idx="1993">
                  <c:v>43419.091666666667</c:v>
                </c:pt>
                <c:pt idx="1994">
                  <c:v>43419.092361111114</c:v>
                </c:pt>
                <c:pt idx="1995">
                  <c:v>43419.093055555561</c:v>
                </c:pt>
                <c:pt idx="1996">
                  <c:v>43419.09375</c:v>
                </c:pt>
                <c:pt idx="1997">
                  <c:v>43419.094444444447</c:v>
                </c:pt>
                <c:pt idx="1998">
                  <c:v>43419.095138888893</c:v>
                </c:pt>
                <c:pt idx="1999">
                  <c:v>43419.095833333333</c:v>
                </c:pt>
                <c:pt idx="2000">
                  <c:v>43419.09652777778</c:v>
                </c:pt>
                <c:pt idx="2001">
                  <c:v>43419.097222222226</c:v>
                </c:pt>
                <c:pt idx="2002">
                  <c:v>43419.097916666666</c:v>
                </c:pt>
                <c:pt idx="2003">
                  <c:v>43419.098611111112</c:v>
                </c:pt>
                <c:pt idx="2004">
                  <c:v>43419.099305555559</c:v>
                </c:pt>
                <c:pt idx="2005">
                  <c:v>43419.100000000006</c:v>
                </c:pt>
                <c:pt idx="2006">
                  <c:v>43419.100694444445</c:v>
                </c:pt>
                <c:pt idx="2007">
                  <c:v>43419.101388888892</c:v>
                </c:pt>
                <c:pt idx="2008">
                  <c:v>43419.102083333339</c:v>
                </c:pt>
                <c:pt idx="2009">
                  <c:v>43419.102777777778</c:v>
                </c:pt>
                <c:pt idx="2010">
                  <c:v>43419.103472222225</c:v>
                </c:pt>
                <c:pt idx="2011">
                  <c:v>43419.104166666672</c:v>
                </c:pt>
                <c:pt idx="2012">
                  <c:v>43419.104861111111</c:v>
                </c:pt>
                <c:pt idx="2013">
                  <c:v>43419.105555555558</c:v>
                </c:pt>
                <c:pt idx="2014">
                  <c:v>43419.106250000004</c:v>
                </c:pt>
                <c:pt idx="2015">
                  <c:v>43419.106944444444</c:v>
                </c:pt>
                <c:pt idx="2016">
                  <c:v>43419.107638888891</c:v>
                </c:pt>
                <c:pt idx="2017">
                  <c:v>43419.108333333337</c:v>
                </c:pt>
                <c:pt idx="2018">
                  <c:v>43419.109027777777</c:v>
                </c:pt>
                <c:pt idx="2019">
                  <c:v>43419.109722222223</c:v>
                </c:pt>
                <c:pt idx="2020">
                  <c:v>43419.11041666667</c:v>
                </c:pt>
                <c:pt idx="2021">
                  <c:v>43419.111111111117</c:v>
                </c:pt>
                <c:pt idx="2022">
                  <c:v>43419.111805555556</c:v>
                </c:pt>
                <c:pt idx="2023">
                  <c:v>43419.112500000003</c:v>
                </c:pt>
                <c:pt idx="2024">
                  <c:v>43419.11319444445</c:v>
                </c:pt>
                <c:pt idx="2025">
                  <c:v>43419.113888888889</c:v>
                </c:pt>
                <c:pt idx="2026">
                  <c:v>43419.114583333336</c:v>
                </c:pt>
                <c:pt idx="2027">
                  <c:v>43419.115277777782</c:v>
                </c:pt>
                <c:pt idx="2028">
                  <c:v>43419.115972222222</c:v>
                </c:pt>
                <c:pt idx="2029">
                  <c:v>43419.116666666669</c:v>
                </c:pt>
                <c:pt idx="2030">
                  <c:v>43419.117361111115</c:v>
                </c:pt>
                <c:pt idx="2031">
                  <c:v>43419.118055555555</c:v>
                </c:pt>
                <c:pt idx="2032">
                  <c:v>43419.118750000001</c:v>
                </c:pt>
                <c:pt idx="2033">
                  <c:v>43419.119444444448</c:v>
                </c:pt>
                <c:pt idx="2034">
                  <c:v>43419.120138888895</c:v>
                </c:pt>
                <c:pt idx="2035">
                  <c:v>43419.120833333334</c:v>
                </c:pt>
                <c:pt idx="2036">
                  <c:v>43419.121527777781</c:v>
                </c:pt>
                <c:pt idx="2037">
                  <c:v>43419.122222222228</c:v>
                </c:pt>
                <c:pt idx="2038">
                  <c:v>43419.122916666667</c:v>
                </c:pt>
                <c:pt idx="2039">
                  <c:v>43419.123611111114</c:v>
                </c:pt>
                <c:pt idx="2040">
                  <c:v>43419.124305555561</c:v>
                </c:pt>
                <c:pt idx="2041">
                  <c:v>43419.125</c:v>
                </c:pt>
                <c:pt idx="2042">
                  <c:v>43419.125694444447</c:v>
                </c:pt>
                <c:pt idx="2043">
                  <c:v>43419.126388888886</c:v>
                </c:pt>
                <c:pt idx="2044">
                  <c:v>43419.127083333333</c:v>
                </c:pt>
                <c:pt idx="2045">
                  <c:v>43419.12777777778</c:v>
                </c:pt>
                <c:pt idx="2046">
                  <c:v>43419.128472222219</c:v>
                </c:pt>
                <c:pt idx="2047">
                  <c:v>43419.129166666666</c:v>
                </c:pt>
                <c:pt idx="2048">
                  <c:v>43419.129861111112</c:v>
                </c:pt>
                <c:pt idx="2049">
                  <c:v>43419.130555555559</c:v>
                </c:pt>
                <c:pt idx="2050">
                  <c:v>43419.131249999999</c:v>
                </c:pt>
                <c:pt idx="2051">
                  <c:v>43419.131944444445</c:v>
                </c:pt>
                <c:pt idx="2052">
                  <c:v>43419.132638888892</c:v>
                </c:pt>
                <c:pt idx="2053">
                  <c:v>43419.133333333331</c:v>
                </c:pt>
                <c:pt idx="2054">
                  <c:v>43419.134027777778</c:v>
                </c:pt>
                <c:pt idx="2055">
                  <c:v>43419.134722222225</c:v>
                </c:pt>
                <c:pt idx="2056">
                  <c:v>43419.135416666664</c:v>
                </c:pt>
                <c:pt idx="2057">
                  <c:v>43419.136111111111</c:v>
                </c:pt>
                <c:pt idx="2058">
                  <c:v>43419.136805555558</c:v>
                </c:pt>
                <c:pt idx="2059">
                  <c:v>43419.137499999997</c:v>
                </c:pt>
                <c:pt idx="2060">
                  <c:v>43419.138194444444</c:v>
                </c:pt>
                <c:pt idx="2061">
                  <c:v>43419.138888888891</c:v>
                </c:pt>
                <c:pt idx="2062">
                  <c:v>43419.13958333333</c:v>
                </c:pt>
                <c:pt idx="2063">
                  <c:v>43419.140277777777</c:v>
                </c:pt>
                <c:pt idx="2064">
                  <c:v>43419.140972222223</c:v>
                </c:pt>
                <c:pt idx="2065">
                  <c:v>43419.14166666667</c:v>
                </c:pt>
                <c:pt idx="2066">
                  <c:v>43419.142361111109</c:v>
                </c:pt>
                <c:pt idx="2067">
                  <c:v>43419.143055555556</c:v>
                </c:pt>
                <c:pt idx="2068">
                  <c:v>43419.143750000003</c:v>
                </c:pt>
                <c:pt idx="2069">
                  <c:v>43419.144444444442</c:v>
                </c:pt>
                <c:pt idx="2070">
                  <c:v>43419.145138888889</c:v>
                </c:pt>
                <c:pt idx="2071">
                  <c:v>43419.145833333336</c:v>
                </c:pt>
                <c:pt idx="2072">
                  <c:v>43419.146527777775</c:v>
                </c:pt>
                <c:pt idx="2073">
                  <c:v>43419.147222222222</c:v>
                </c:pt>
                <c:pt idx="2074">
                  <c:v>43419.147916666669</c:v>
                </c:pt>
                <c:pt idx="2075">
                  <c:v>43419.148611111108</c:v>
                </c:pt>
                <c:pt idx="2076">
                  <c:v>43419.149305555555</c:v>
                </c:pt>
                <c:pt idx="2077">
                  <c:v>43419.15</c:v>
                </c:pt>
                <c:pt idx="2078">
                  <c:v>43419.150694444441</c:v>
                </c:pt>
                <c:pt idx="2079">
                  <c:v>43419.151388888888</c:v>
                </c:pt>
                <c:pt idx="2080">
                  <c:v>43419.152083333334</c:v>
                </c:pt>
                <c:pt idx="2081">
                  <c:v>43419.152777777781</c:v>
                </c:pt>
                <c:pt idx="2082">
                  <c:v>43419.15347222222</c:v>
                </c:pt>
                <c:pt idx="2083">
                  <c:v>43419.154166666667</c:v>
                </c:pt>
                <c:pt idx="2084">
                  <c:v>43419.154861111114</c:v>
                </c:pt>
                <c:pt idx="2085">
                  <c:v>43419.155555555553</c:v>
                </c:pt>
                <c:pt idx="2086">
                  <c:v>43419.15625</c:v>
                </c:pt>
                <c:pt idx="2087">
                  <c:v>43419.156944444447</c:v>
                </c:pt>
                <c:pt idx="2088">
                  <c:v>43419.157638888886</c:v>
                </c:pt>
                <c:pt idx="2089">
                  <c:v>43419.158333333333</c:v>
                </c:pt>
                <c:pt idx="2090">
                  <c:v>43419.15902777778</c:v>
                </c:pt>
                <c:pt idx="2091">
                  <c:v>43419.159722222219</c:v>
                </c:pt>
                <c:pt idx="2092">
                  <c:v>43419.160416666666</c:v>
                </c:pt>
                <c:pt idx="2093">
                  <c:v>43419.161111111112</c:v>
                </c:pt>
                <c:pt idx="2094">
                  <c:v>43419.161805555559</c:v>
                </c:pt>
                <c:pt idx="2095">
                  <c:v>43419.162499999999</c:v>
                </c:pt>
                <c:pt idx="2096">
                  <c:v>43419.163194444445</c:v>
                </c:pt>
                <c:pt idx="2097">
                  <c:v>43419.163888888892</c:v>
                </c:pt>
                <c:pt idx="2098">
                  <c:v>43419.164583333331</c:v>
                </c:pt>
                <c:pt idx="2099">
                  <c:v>43419.165277777778</c:v>
                </c:pt>
                <c:pt idx="2100">
                  <c:v>43419.165972222225</c:v>
                </c:pt>
                <c:pt idx="2101">
                  <c:v>43419.166666666664</c:v>
                </c:pt>
                <c:pt idx="2102">
                  <c:v>43419.167361111111</c:v>
                </c:pt>
                <c:pt idx="2103">
                  <c:v>43419.16805555555</c:v>
                </c:pt>
                <c:pt idx="2104">
                  <c:v>43419.168749999997</c:v>
                </c:pt>
                <c:pt idx="2105">
                  <c:v>43419.169444444444</c:v>
                </c:pt>
                <c:pt idx="2106">
                  <c:v>43419.170138888883</c:v>
                </c:pt>
                <c:pt idx="2107">
                  <c:v>43419.17083333333</c:v>
                </c:pt>
                <c:pt idx="2108">
                  <c:v>43419.171527777777</c:v>
                </c:pt>
                <c:pt idx="2109">
                  <c:v>43419.172222222223</c:v>
                </c:pt>
                <c:pt idx="2110">
                  <c:v>43419.172916666663</c:v>
                </c:pt>
                <c:pt idx="2111">
                  <c:v>43419.173611111109</c:v>
                </c:pt>
                <c:pt idx="2112">
                  <c:v>43419.174305555556</c:v>
                </c:pt>
                <c:pt idx="2113">
                  <c:v>43419.174999999996</c:v>
                </c:pt>
                <c:pt idx="2114">
                  <c:v>43419.175694444442</c:v>
                </c:pt>
                <c:pt idx="2115">
                  <c:v>43419.176388888889</c:v>
                </c:pt>
                <c:pt idx="2116">
                  <c:v>43419.177083333328</c:v>
                </c:pt>
                <c:pt idx="2117">
                  <c:v>43419.177777777775</c:v>
                </c:pt>
                <c:pt idx="2118">
                  <c:v>43419.178472222222</c:v>
                </c:pt>
                <c:pt idx="2119">
                  <c:v>43419.179166666661</c:v>
                </c:pt>
                <c:pt idx="2120">
                  <c:v>43419.179861111108</c:v>
                </c:pt>
                <c:pt idx="2121">
                  <c:v>43419.180555555555</c:v>
                </c:pt>
                <c:pt idx="2122">
                  <c:v>43419.181249999994</c:v>
                </c:pt>
                <c:pt idx="2123">
                  <c:v>43419.181944444441</c:v>
                </c:pt>
                <c:pt idx="2124">
                  <c:v>43419.182638888888</c:v>
                </c:pt>
                <c:pt idx="2125">
                  <c:v>43419.183333333334</c:v>
                </c:pt>
                <c:pt idx="2126">
                  <c:v>43419.184027777774</c:v>
                </c:pt>
                <c:pt idx="2127">
                  <c:v>43419.18472222222</c:v>
                </c:pt>
                <c:pt idx="2128">
                  <c:v>43419.185416666667</c:v>
                </c:pt>
                <c:pt idx="2129">
                  <c:v>43419.186111111107</c:v>
                </c:pt>
                <c:pt idx="2130">
                  <c:v>43419.186805555553</c:v>
                </c:pt>
                <c:pt idx="2131">
                  <c:v>43419.1875</c:v>
                </c:pt>
                <c:pt idx="2132">
                  <c:v>43419.188194444439</c:v>
                </c:pt>
                <c:pt idx="2133">
                  <c:v>43419.188888888886</c:v>
                </c:pt>
                <c:pt idx="2134">
                  <c:v>43419.189583333333</c:v>
                </c:pt>
                <c:pt idx="2135">
                  <c:v>43419.190277777772</c:v>
                </c:pt>
                <c:pt idx="2136">
                  <c:v>43419.190972222219</c:v>
                </c:pt>
                <c:pt idx="2137">
                  <c:v>43419.191666666666</c:v>
                </c:pt>
                <c:pt idx="2138">
                  <c:v>43419.192361111105</c:v>
                </c:pt>
                <c:pt idx="2139">
                  <c:v>43419.193055555552</c:v>
                </c:pt>
                <c:pt idx="2140">
                  <c:v>43419.193749999999</c:v>
                </c:pt>
                <c:pt idx="2141">
                  <c:v>43419.194444444445</c:v>
                </c:pt>
                <c:pt idx="2142">
                  <c:v>43419.195138888885</c:v>
                </c:pt>
                <c:pt idx="2143">
                  <c:v>43419.195833333331</c:v>
                </c:pt>
                <c:pt idx="2144">
                  <c:v>43419.196527777778</c:v>
                </c:pt>
                <c:pt idx="2145">
                  <c:v>43419.197222222218</c:v>
                </c:pt>
                <c:pt idx="2146">
                  <c:v>43419.197916666664</c:v>
                </c:pt>
                <c:pt idx="2147">
                  <c:v>43419.198611111111</c:v>
                </c:pt>
                <c:pt idx="2148">
                  <c:v>43419.19930555555</c:v>
                </c:pt>
                <c:pt idx="2149">
                  <c:v>43419.199999999997</c:v>
                </c:pt>
                <c:pt idx="2150">
                  <c:v>43419.200694444444</c:v>
                </c:pt>
                <c:pt idx="2151">
                  <c:v>43419.201388888883</c:v>
                </c:pt>
                <c:pt idx="2152">
                  <c:v>43419.20208333333</c:v>
                </c:pt>
                <c:pt idx="2153">
                  <c:v>43419.202777777777</c:v>
                </c:pt>
                <c:pt idx="2154">
                  <c:v>43419.203472222223</c:v>
                </c:pt>
                <c:pt idx="2155">
                  <c:v>43419.204166666663</c:v>
                </c:pt>
                <c:pt idx="2156">
                  <c:v>43419.204861111109</c:v>
                </c:pt>
                <c:pt idx="2157">
                  <c:v>43419.205555555556</c:v>
                </c:pt>
                <c:pt idx="2158">
                  <c:v>43419.206249999996</c:v>
                </c:pt>
                <c:pt idx="2159">
                  <c:v>43419.206944444442</c:v>
                </c:pt>
                <c:pt idx="2160">
                  <c:v>43419.207638888889</c:v>
                </c:pt>
                <c:pt idx="2161">
                  <c:v>43419.208333333336</c:v>
                </c:pt>
                <c:pt idx="2162">
                  <c:v>43419.209027777782</c:v>
                </c:pt>
                <c:pt idx="2163">
                  <c:v>43419.209722222222</c:v>
                </c:pt>
                <c:pt idx="2164">
                  <c:v>43419.210416666669</c:v>
                </c:pt>
                <c:pt idx="2165">
                  <c:v>43419.211111111115</c:v>
                </c:pt>
                <c:pt idx="2166">
                  <c:v>43419.211805555555</c:v>
                </c:pt>
                <c:pt idx="2167">
                  <c:v>43419.212500000001</c:v>
                </c:pt>
                <c:pt idx="2168">
                  <c:v>43419.213194444448</c:v>
                </c:pt>
                <c:pt idx="2169">
                  <c:v>43419.213888888895</c:v>
                </c:pt>
                <c:pt idx="2170">
                  <c:v>43419.214583333334</c:v>
                </c:pt>
                <c:pt idx="2171">
                  <c:v>43419.215277777781</c:v>
                </c:pt>
                <c:pt idx="2172">
                  <c:v>43419.215972222228</c:v>
                </c:pt>
                <c:pt idx="2173">
                  <c:v>43419.216666666667</c:v>
                </c:pt>
                <c:pt idx="2174">
                  <c:v>43419.217361111114</c:v>
                </c:pt>
                <c:pt idx="2175">
                  <c:v>43419.218055555561</c:v>
                </c:pt>
                <c:pt idx="2176">
                  <c:v>43419.21875</c:v>
                </c:pt>
                <c:pt idx="2177">
                  <c:v>43419.219444444447</c:v>
                </c:pt>
                <c:pt idx="2178">
                  <c:v>43419.220138888893</c:v>
                </c:pt>
                <c:pt idx="2179">
                  <c:v>43419.220833333333</c:v>
                </c:pt>
                <c:pt idx="2180">
                  <c:v>43419.22152777778</c:v>
                </c:pt>
                <c:pt idx="2181">
                  <c:v>43419.222222222226</c:v>
                </c:pt>
                <c:pt idx="2182">
                  <c:v>43419.222916666666</c:v>
                </c:pt>
                <c:pt idx="2183">
                  <c:v>43419.223611111112</c:v>
                </c:pt>
                <c:pt idx="2184">
                  <c:v>43419.224305555559</c:v>
                </c:pt>
                <c:pt idx="2185">
                  <c:v>43419.225000000006</c:v>
                </c:pt>
                <c:pt idx="2186">
                  <c:v>43419.225694444445</c:v>
                </c:pt>
                <c:pt idx="2187">
                  <c:v>43419.226388888892</c:v>
                </c:pt>
                <c:pt idx="2188">
                  <c:v>43419.227083333339</c:v>
                </c:pt>
                <c:pt idx="2189">
                  <c:v>43419.227777777778</c:v>
                </c:pt>
                <c:pt idx="2190">
                  <c:v>43419.228472222225</c:v>
                </c:pt>
                <c:pt idx="2191">
                  <c:v>43419.229166666672</c:v>
                </c:pt>
                <c:pt idx="2192">
                  <c:v>43419.229861111111</c:v>
                </c:pt>
                <c:pt idx="2193">
                  <c:v>43419.230555555558</c:v>
                </c:pt>
                <c:pt idx="2194">
                  <c:v>43419.231250000004</c:v>
                </c:pt>
                <c:pt idx="2195">
                  <c:v>43419.231944444444</c:v>
                </c:pt>
                <c:pt idx="2196">
                  <c:v>43419.232638888891</c:v>
                </c:pt>
                <c:pt idx="2197">
                  <c:v>43419.233333333337</c:v>
                </c:pt>
                <c:pt idx="2198">
                  <c:v>43419.234027777777</c:v>
                </c:pt>
                <c:pt idx="2199">
                  <c:v>43419.234722222223</c:v>
                </c:pt>
                <c:pt idx="2200">
                  <c:v>43419.23541666667</c:v>
                </c:pt>
                <c:pt idx="2201">
                  <c:v>43419.236111111117</c:v>
                </c:pt>
                <c:pt idx="2202">
                  <c:v>43419.236805555556</c:v>
                </c:pt>
                <c:pt idx="2203">
                  <c:v>43419.237500000003</c:v>
                </c:pt>
                <c:pt idx="2204">
                  <c:v>43419.23819444445</c:v>
                </c:pt>
                <c:pt idx="2205">
                  <c:v>43419.238888888889</c:v>
                </c:pt>
                <c:pt idx="2206">
                  <c:v>43419.239583333336</c:v>
                </c:pt>
                <c:pt idx="2207">
                  <c:v>43419.240277777782</c:v>
                </c:pt>
                <c:pt idx="2208">
                  <c:v>43419.240972222222</c:v>
                </c:pt>
                <c:pt idx="2209">
                  <c:v>43419.241666666669</c:v>
                </c:pt>
                <c:pt idx="2210">
                  <c:v>43419.242361111115</c:v>
                </c:pt>
                <c:pt idx="2211">
                  <c:v>43419.243055555555</c:v>
                </c:pt>
                <c:pt idx="2212">
                  <c:v>43419.243750000001</c:v>
                </c:pt>
                <c:pt idx="2213">
                  <c:v>43419.244444444448</c:v>
                </c:pt>
                <c:pt idx="2214">
                  <c:v>43419.245138888895</c:v>
                </c:pt>
                <c:pt idx="2215">
                  <c:v>43419.245833333334</c:v>
                </c:pt>
                <c:pt idx="2216">
                  <c:v>43419.246527777781</c:v>
                </c:pt>
                <c:pt idx="2217">
                  <c:v>43419.247222222228</c:v>
                </c:pt>
                <c:pt idx="2218">
                  <c:v>43419.247916666667</c:v>
                </c:pt>
                <c:pt idx="2219">
                  <c:v>43419.248611111114</c:v>
                </c:pt>
                <c:pt idx="2220">
                  <c:v>43419.249305555561</c:v>
                </c:pt>
                <c:pt idx="2221">
                  <c:v>43419.25</c:v>
                </c:pt>
                <c:pt idx="2222">
                  <c:v>43419.250694444447</c:v>
                </c:pt>
                <c:pt idx="2223">
                  <c:v>43419.251388888886</c:v>
                </c:pt>
                <c:pt idx="2224">
                  <c:v>43419.252083333333</c:v>
                </c:pt>
                <c:pt idx="2225">
                  <c:v>43419.25277777778</c:v>
                </c:pt>
                <c:pt idx="2226">
                  <c:v>43419.253472222219</c:v>
                </c:pt>
                <c:pt idx="2227">
                  <c:v>43419.254166666666</c:v>
                </c:pt>
                <c:pt idx="2228">
                  <c:v>43419.254861111112</c:v>
                </c:pt>
                <c:pt idx="2229">
                  <c:v>43419.255555555559</c:v>
                </c:pt>
                <c:pt idx="2230">
                  <c:v>43419.256249999999</c:v>
                </c:pt>
                <c:pt idx="2231">
                  <c:v>43419.256944444445</c:v>
                </c:pt>
                <c:pt idx="2232">
                  <c:v>43419.257638888892</c:v>
                </c:pt>
                <c:pt idx="2233">
                  <c:v>43419.258333333331</c:v>
                </c:pt>
                <c:pt idx="2234">
                  <c:v>43419.259027777778</c:v>
                </c:pt>
                <c:pt idx="2235">
                  <c:v>43419.259722222225</c:v>
                </c:pt>
                <c:pt idx="2236">
                  <c:v>43419.260416666664</c:v>
                </c:pt>
                <c:pt idx="2237">
                  <c:v>43419.261111111111</c:v>
                </c:pt>
                <c:pt idx="2238">
                  <c:v>43419.261805555558</c:v>
                </c:pt>
                <c:pt idx="2239">
                  <c:v>43419.262499999997</c:v>
                </c:pt>
                <c:pt idx="2240">
                  <c:v>43419.263194444444</c:v>
                </c:pt>
                <c:pt idx="2241">
                  <c:v>43419.263888888891</c:v>
                </c:pt>
                <c:pt idx="2242">
                  <c:v>43419.26458333333</c:v>
                </c:pt>
                <c:pt idx="2243">
                  <c:v>43419.265277777777</c:v>
                </c:pt>
                <c:pt idx="2244">
                  <c:v>43419.265972222223</c:v>
                </c:pt>
                <c:pt idx="2245">
                  <c:v>43419.26666666667</c:v>
                </c:pt>
                <c:pt idx="2246">
                  <c:v>43419.267361111109</c:v>
                </c:pt>
                <c:pt idx="2247">
                  <c:v>43419.268055555556</c:v>
                </c:pt>
                <c:pt idx="2248">
                  <c:v>43419.268750000003</c:v>
                </c:pt>
                <c:pt idx="2249">
                  <c:v>43419.269444444442</c:v>
                </c:pt>
                <c:pt idx="2250">
                  <c:v>43419.270138888889</c:v>
                </c:pt>
                <c:pt idx="2251">
                  <c:v>43419.270833333336</c:v>
                </c:pt>
                <c:pt idx="2252">
                  <c:v>43419.271527777775</c:v>
                </c:pt>
                <c:pt idx="2253">
                  <c:v>43419.272222222222</c:v>
                </c:pt>
                <c:pt idx="2254">
                  <c:v>43419.272916666669</c:v>
                </c:pt>
                <c:pt idx="2255">
                  <c:v>43419.273611111108</c:v>
                </c:pt>
                <c:pt idx="2256">
                  <c:v>43419.274305555555</c:v>
                </c:pt>
                <c:pt idx="2257">
                  <c:v>43419.275000000001</c:v>
                </c:pt>
                <c:pt idx="2258">
                  <c:v>43419.275694444441</c:v>
                </c:pt>
                <c:pt idx="2259">
                  <c:v>43419.276388888888</c:v>
                </c:pt>
                <c:pt idx="2260">
                  <c:v>43419.277083333334</c:v>
                </c:pt>
                <c:pt idx="2261">
                  <c:v>43419.277777777781</c:v>
                </c:pt>
                <c:pt idx="2262">
                  <c:v>43419.27847222222</c:v>
                </c:pt>
                <c:pt idx="2263">
                  <c:v>43419.279166666667</c:v>
                </c:pt>
                <c:pt idx="2264">
                  <c:v>43419.279861111114</c:v>
                </c:pt>
                <c:pt idx="2265">
                  <c:v>43419.280555555553</c:v>
                </c:pt>
                <c:pt idx="2266">
                  <c:v>43419.28125</c:v>
                </c:pt>
                <c:pt idx="2267">
                  <c:v>43419.281944444447</c:v>
                </c:pt>
                <c:pt idx="2268">
                  <c:v>43419.282638888886</c:v>
                </c:pt>
                <c:pt idx="2269">
                  <c:v>43419.283333333333</c:v>
                </c:pt>
                <c:pt idx="2270">
                  <c:v>43419.28402777778</c:v>
                </c:pt>
                <c:pt idx="2271">
                  <c:v>43419.284722222219</c:v>
                </c:pt>
                <c:pt idx="2272">
                  <c:v>43419.285416666666</c:v>
                </c:pt>
                <c:pt idx="2273">
                  <c:v>43419.286111111112</c:v>
                </c:pt>
                <c:pt idx="2274">
                  <c:v>43419.286805555559</c:v>
                </c:pt>
                <c:pt idx="2275">
                  <c:v>43419.287499999999</c:v>
                </c:pt>
                <c:pt idx="2276">
                  <c:v>43419.288194444445</c:v>
                </c:pt>
                <c:pt idx="2277">
                  <c:v>43419.288888888892</c:v>
                </c:pt>
                <c:pt idx="2278">
                  <c:v>43419.289583333331</c:v>
                </c:pt>
                <c:pt idx="2279">
                  <c:v>43419.290277777778</c:v>
                </c:pt>
                <c:pt idx="2280">
                  <c:v>43419.290972222225</c:v>
                </c:pt>
                <c:pt idx="2281">
                  <c:v>43419.291666666664</c:v>
                </c:pt>
                <c:pt idx="2282">
                  <c:v>43419.292361111111</c:v>
                </c:pt>
                <c:pt idx="2283">
                  <c:v>43419.29305555555</c:v>
                </c:pt>
                <c:pt idx="2284">
                  <c:v>43419.293749999997</c:v>
                </c:pt>
                <c:pt idx="2285">
                  <c:v>43419.294444444444</c:v>
                </c:pt>
                <c:pt idx="2286">
                  <c:v>43419.295138888883</c:v>
                </c:pt>
                <c:pt idx="2287">
                  <c:v>43419.29583333333</c:v>
                </c:pt>
                <c:pt idx="2288">
                  <c:v>43419.296527777777</c:v>
                </c:pt>
                <c:pt idx="2289">
                  <c:v>43419.297222222223</c:v>
                </c:pt>
                <c:pt idx="2290">
                  <c:v>43419.297916666663</c:v>
                </c:pt>
                <c:pt idx="2291">
                  <c:v>43419.298611111109</c:v>
                </c:pt>
                <c:pt idx="2292">
                  <c:v>43419.299305555556</c:v>
                </c:pt>
                <c:pt idx="2293">
                  <c:v>43419.299999999996</c:v>
                </c:pt>
                <c:pt idx="2294">
                  <c:v>43419.300694444442</c:v>
                </c:pt>
                <c:pt idx="2295">
                  <c:v>43419.301388888889</c:v>
                </c:pt>
                <c:pt idx="2296">
                  <c:v>43419.302083333328</c:v>
                </c:pt>
                <c:pt idx="2297">
                  <c:v>43419.302777777775</c:v>
                </c:pt>
                <c:pt idx="2298">
                  <c:v>43419.303472222222</c:v>
                </c:pt>
                <c:pt idx="2299">
                  <c:v>43419.304166666661</c:v>
                </c:pt>
                <c:pt idx="2300">
                  <c:v>43419.304861111108</c:v>
                </c:pt>
                <c:pt idx="2301">
                  <c:v>43419.305555555555</c:v>
                </c:pt>
                <c:pt idx="2302">
                  <c:v>43419.306249999994</c:v>
                </c:pt>
                <c:pt idx="2303">
                  <c:v>43419.306944444441</c:v>
                </c:pt>
                <c:pt idx="2304">
                  <c:v>43419.307638888888</c:v>
                </c:pt>
                <c:pt idx="2305">
                  <c:v>43419.308333333334</c:v>
                </c:pt>
                <c:pt idx="2306">
                  <c:v>43419.309027777774</c:v>
                </c:pt>
                <c:pt idx="2307">
                  <c:v>43419.30972222222</c:v>
                </c:pt>
                <c:pt idx="2308">
                  <c:v>43419.310416666667</c:v>
                </c:pt>
                <c:pt idx="2309">
                  <c:v>43419.311111111107</c:v>
                </c:pt>
                <c:pt idx="2310">
                  <c:v>43419.311805555553</c:v>
                </c:pt>
                <c:pt idx="2311">
                  <c:v>43419.3125</c:v>
                </c:pt>
                <c:pt idx="2312">
                  <c:v>43419.313194444439</c:v>
                </c:pt>
                <c:pt idx="2313">
                  <c:v>43419.313888888886</c:v>
                </c:pt>
                <c:pt idx="2314">
                  <c:v>43419.314583333333</c:v>
                </c:pt>
                <c:pt idx="2315">
                  <c:v>43419.315277777772</c:v>
                </c:pt>
                <c:pt idx="2316">
                  <c:v>43419.315972222219</c:v>
                </c:pt>
                <c:pt idx="2317">
                  <c:v>43419.316666666666</c:v>
                </c:pt>
                <c:pt idx="2318">
                  <c:v>43419.317361111105</c:v>
                </c:pt>
                <c:pt idx="2319">
                  <c:v>43419.318055555552</c:v>
                </c:pt>
                <c:pt idx="2320">
                  <c:v>43419.318749999999</c:v>
                </c:pt>
                <c:pt idx="2321">
                  <c:v>43419.319444444445</c:v>
                </c:pt>
                <c:pt idx="2322">
                  <c:v>43419.320138888885</c:v>
                </c:pt>
                <c:pt idx="2323">
                  <c:v>43419.320833333331</c:v>
                </c:pt>
                <c:pt idx="2324">
                  <c:v>43419.321527777778</c:v>
                </c:pt>
                <c:pt idx="2325">
                  <c:v>43419.322222222218</c:v>
                </c:pt>
                <c:pt idx="2326">
                  <c:v>43419.322916666664</c:v>
                </c:pt>
                <c:pt idx="2327">
                  <c:v>43419.323611111111</c:v>
                </c:pt>
                <c:pt idx="2328">
                  <c:v>43419.32430555555</c:v>
                </c:pt>
                <c:pt idx="2329">
                  <c:v>43419.324999999997</c:v>
                </c:pt>
                <c:pt idx="2330">
                  <c:v>43419.325694444444</c:v>
                </c:pt>
                <c:pt idx="2331">
                  <c:v>43419.326388888883</c:v>
                </c:pt>
                <c:pt idx="2332">
                  <c:v>43419.32708333333</c:v>
                </c:pt>
                <c:pt idx="2333">
                  <c:v>43419.327777777777</c:v>
                </c:pt>
                <c:pt idx="2334">
                  <c:v>43419.328472222223</c:v>
                </c:pt>
                <c:pt idx="2335">
                  <c:v>43419.329166666663</c:v>
                </c:pt>
                <c:pt idx="2336">
                  <c:v>43419.329861111109</c:v>
                </c:pt>
                <c:pt idx="2337">
                  <c:v>43419.330555555556</c:v>
                </c:pt>
                <c:pt idx="2338">
                  <c:v>43419.331249999996</c:v>
                </c:pt>
                <c:pt idx="2339">
                  <c:v>43419.331944444442</c:v>
                </c:pt>
                <c:pt idx="2340">
                  <c:v>43419.332638888889</c:v>
                </c:pt>
                <c:pt idx="2341">
                  <c:v>43419.333333333336</c:v>
                </c:pt>
                <c:pt idx="2342">
                  <c:v>43419.334027777782</c:v>
                </c:pt>
                <c:pt idx="2343">
                  <c:v>43419.334722222222</c:v>
                </c:pt>
                <c:pt idx="2344">
                  <c:v>43419.335416666669</c:v>
                </c:pt>
                <c:pt idx="2345">
                  <c:v>43419.336111111115</c:v>
                </c:pt>
                <c:pt idx="2346">
                  <c:v>43419.336805555555</c:v>
                </c:pt>
                <c:pt idx="2347">
                  <c:v>43419.337500000001</c:v>
                </c:pt>
                <c:pt idx="2348">
                  <c:v>43419.338194444448</c:v>
                </c:pt>
                <c:pt idx="2349">
                  <c:v>43419.338888888895</c:v>
                </c:pt>
                <c:pt idx="2350">
                  <c:v>43419.339583333334</c:v>
                </c:pt>
                <c:pt idx="2351">
                  <c:v>43419.340277777781</c:v>
                </c:pt>
                <c:pt idx="2352">
                  <c:v>43419.340972222228</c:v>
                </c:pt>
                <c:pt idx="2353">
                  <c:v>43419.341666666667</c:v>
                </c:pt>
                <c:pt idx="2354">
                  <c:v>43419.342361111114</c:v>
                </c:pt>
                <c:pt idx="2355">
                  <c:v>43419.343055555561</c:v>
                </c:pt>
                <c:pt idx="2356">
                  <c:v>43419.34375</c:v>
                </c:pt>
                <c:pt idx="2357">
                  <c:v>43419.344444444447</c:v>
                </c:pt>
                <c:pt idx="2358">
                  <c:v>43419.345138888893</c:v>
                </c:pt>
                <c:pt idx="2359">
                  <c:v>43419.345833333333</c:v>
                </c:pt>
                <c:pt idx="2360">
                  <c:v>43419.34652777778</c:v>
                </c:pt>
                <c:pt idx="2361">
                  <c:v>43419.347222222226</c:v>
                </c:pt>
                <c:pt idx="2362">
                  <c:v>43419.347916666666</c:v>
                </c:pt>
                <c:pt idx="2363">
                  <c:v>43419.348611111112</c:v>
                </c:pt>
                <c:pt idx="2364">
                  <c:v>43419.349305555559</c:v>
                </c:pt>
                <c:pt idx="2365">
                  <c:v>43419.350000000006</c:v>
                </c:pt>
                <c:pt idx="2366">
                  <c:v>43419.350694444445</c:v>
                </c:pt>
                <c:pt idx="2367">
                  <c:v>43419.351388888892</c:v>
                </c:pt>
                <c:pt idx="2368">
                  <c:v>43419.352083333339</c:v>
                </c:pt>
                <c:pt idx="2369">
                  <c:v>43419.352777777778</c:v>
                </c:pt>
                <c:pt idx="2370">
                  <c:v>43419.353472222225</c:v>
                </c:pt>
                <c:pt idx="2371">
                  <c:v>43419.354166666672</c:v>
                </c:pt>
                <c:pt idx="2372">
                  <c:v>43419.354861111111</c:v>
                </c:pt>
                <c:pt idx="2373">
                  <c:v>43419.355555555558</c:v>
                </c:pt>
                <c:pt idx="2374">
                  <c:v>43419.356250000004</c:v>
                </c:pt>
                <c:pt idx="2375">
                  <c:v>43419.356944444444</c:v>
                </c:pt>
                <c:pt idx="2376">
                  <c:v>43419.357638888891</c:v>
                </c:pt>
                <c:pt idx="2377">
                  <c:v>43419.358333333337</c:v>
                </c:pt>
                <c:pt idx="2378">
                  <c:v>43419.359027777777</c:v>
                </c:pt>
                <c:pt idx="2379">
                  <c:v>43419.359722222223</c:v>
                </c:pt>
                <c:pt idx="2380">
                  <c:v>43419.36041666667</c:v>
                </c:pt>
                <c:pt idx="2381">
                  <c:v>43419.361111111117</c:v>
                </c:pt>
                <c:pt idx="2382">
                  <c:v>43419.361805555556</c:v>
                </c:pt>
                <c:pt idx="2383">
                  <c:v>43419.362500000003</c:v>
                </c:pt>
                <c:pt idx="2384">
                  <c:v>43419.36319444445</c:v>
                </c:pt>
                <c:pt idx="2385">
                  <c:v>43419.363888888889</c:v>
                </c:pt>
                <c:pt idx="2386">
                  <c:v>43419.364583333336</c:v>
                </c:pt>
                <c:pt idx="2387">
                  <c:v>43419.365277777782</c:v>
                </c:pt>
                <c:pt idx="2388">
                  <c:v>43419.365972222222</c:v>
                </c:pt>
                <c:pt idx="2389">
                  <c:v>43419.366666666669</c:v>
                </c:pt>
                <c:pt idx="2390">
                  <c:v>43419.367361111115</c:v>
                </c:pt>
                <c:pt idx="2391">
                  <c:v>43419.368055555555</c:v>
                </c:pt>
                <c:pt idx="2392">
                  <c:v>43419.368750000001</c:v>
                </c:pt>
                <c:pt idx="2393">
                  <c:v>43419.369444444448</c:v>
                </c:pt>
                <c:pt idx="2394">
                  <c:v>43419.370138888895</c:v>
                </c:pt>
                <c:pt idx="2395">
                  <c:v>43419.370833333334</c:v>
                </c:pt>
                <c:pt idx="2396">
                  <c:v>43419.371527777781</c:v>
                </c:pt>
                <c:pt idx="2397">
                  <c:v>43419.372222222228</c:v>
                </c:pt>
                <c:pt idx="2398">
                  <c:v>43419.372916666667</c:v>
                </c:pt>
                <c:pt idx="2399">
                  <c:v>43419.373611111114</c:v>
                </c:pt>
                <c:pt idx="2400">
                  <c:v>43419.374305555561</c:v>
                </c:pt>
                <c:pt idx="2401">
                  <c:v>43419.375</c:v>
                </c:pt>
                <c:pt idx="2402">
                  <c:v>43419.375694444447</c:v>
                </c:pt>
                <c:pt idx="2403">
                  <c:v>43419.376388888886</c:v>
                </c:pt>
                <c:pt idx="2404">
                  <c:v>43419.377083333333</c:v>
                </c:pt>
                <c:pt idx="2405">
                  <c:v>43419.37777777778</c:v>
                </c:pt>
                <c:pt idx="2406">
                  <c:v>43419.378472222219</c:v>
                </c:pt>
                <c:pt idx="2407">
                  <c:v>43419.379166666666</c:v>
                </c:pt>
                <c:pt idx="2408">
                  <c:v>43419.379861111112</c:v>
                </c:pt>
                <c:pt idx="2409">
                  <c:v>43419.380555555559</c:v>
                </c:pt>
                <c:pt idx="2410">
                  <c:v>43419.381249999999</c:v>
                </c:pt>
                <c:pt idx="2411">
                  <c:v>43419.381944444445</c:v>
                </c:pt>
                <c:pt idx="2412">
                  <c:v>43419.382638888892</c:v>
                </c:pt>
                <c:pt idx="2413">
                  <c:v>43419.383333333331</c:v>
                </c:pt>
                <c:pt idx="2414">
                  <c:v>43419.384027777778</c:v>
                </c:pt>
                <c:pt idx="2415">
                  <c:v>43419.384722222225</c:v>
                </c:pt>
                <c:pt idx="2416">
                  <c:v>43419.385416666664</c:v>
                </c:pt>
                <c:pt idx="2417">
                  <c:v>43419.386111111111</c:v>
                </c:pt>
                <c:pt idx="2418">
                  <c:v>43419.386805555558</c:v>
                </c:pt>
                <c:pt idx="2419">
                  <c:v>43419.387499999997</c:v>
                </c:pt>
                <c:pt idx="2420">
                  <c:v>43419.388194444444</c:v>
                </c:pt>
                <c:pt idx="2421">
                  <c:v>43419.388888888891</c:v>
                </c:pt>
                <c:pt idx="2422">
                  <c:v>43419.38958333333</c:v>
                </c:pt>
                <c:pt idx="2423">
                  <c:v>43419.390277777777</c:v>
                </c:pt>
                <c:pt idx="2424">
                  <c:v>43419.390972222223</c:v>
                </c:pt>
                <c:pt idx="2425">
                  <c:v>43419.39166666667</c:v>
                </c:pt>
                <c:pt idx="2426">
                  <c:v>43419.392361111109</c:v>
                </c:pt>
                <c:pt idx="2427">
                  <c:v>43419.393055555556</c:v>
                </c:pt>
                <c:pt idx="2428">
                  <c:v>43419.393750000003</c:v>
                </c:pt>
                <c:pt idx="2429">
                  <c:v>43419.394444444442</c:v>
                </c:pt>
                <c:pt idx="2430">
                  <c:v>43419.395138888889</c:v>
                </c:pt>
                <c:pt idx="2431">
                  <c:v>43419.395833333336</c:v>
                </c:pt>
                <c:pt idx="2432">
                  <c:v>43419.396527777775</c:v>
                </c:pt>
                <c:pt idx="2433">
                  <c:v>43419.397222222222</c:v>
                </c:pt>
                <c:pt idx="2434">
                  <c:v>43419.397916666669</c:v>
                </c:pt>
                <c:pt idx="2435">
                  <c:v>43419.398611111108</c:v>
                </c:pt>
                <c:pt idx="2436">
                  <c:v>43419.399305555555</c:v>
                </c:pt>
                <c:pt idx="2437">
                  <c:v>43419.4</c:v>
                </c:pt>
                <c:pt idx="2438">
                  <c:v>43419.400694444441</c:v>
                </c:pt>
                <c:pt idx="2439">
                  <c:v>43419.401388888888</c:v>
                </c:pt>
                <c:pt idx="2440">
                  <c:v>43419.402083333334</c:v>
                </c:pt>
                <c:pt idx="2441">
                  <c:v>43419.402777777781</c:v>
                </c:pt>
                <c:pt idx="2442">
                  <c:v>43419.40347222222</c:v>
                </c:pt>
                <c:pt idx="2443">
                  <c:v>43419.404166666667</c:v>
                </c:pt>
                <c:pt idx="2444">
                  <c:v>43419.404861111114</c:v>
                </c:pt>
                <c:pt idx="2445">
                  <c:v>43419.405555555553</c:v>
                </c:pt>
                <c:pt idx="2446">
                  <c:v>43419.40625</c:v>
                </c:pt>
                <c:pt idx="2447">
                  <c:v>43419.406944444447</c:v>
                </c:pt>
                <c:pt idx="2448">
                  <c:v>43419.407638888886</c:v>
                </c:pt>
                <c:pt idx="2449">
                  <c:v>43419.408333333333</c:v>
                </c:pt>
                <c:pt idx="2450">
                  <c:v>43419.40902777778</c:v>
                </c:pt>
                <c:pt idx="2451">
                  <c:v>43419.409722222219</c:v>
                </c:pt>
                <c:pt idx="2452">
                  <c:v>43419.410416666666</c:v>
                </c:pt>
                <c:pt idx="2453">
                  <c:v>43419.411111111112</c:v>
                </c:pt>
                <c:pt idx="2454">
                  <c:v>43419.411805555559</c:v>
                </c:pt>
                <c:pt idx="2455">
                  <c:v>43419.412499999999</c:v>
                </c:pt>
                <c:pt idx="2456">
                  <c:v>43419.413194444445</c:v>
                </c:pt>
                <c:pt idx="2457">
                  <c:v>43419.413888888892</c:v>
                </c:pt>
                <c:pt idx="2458">
                  <c:v>43419.414583333331</c:v>
                </c:pt>
                <c:pt idx="2459">
                  <c:v>43419.415277777778</c:v>
                </c:pt>
                <c:pt idx="2460">
                  <c:v>43419.415972222225</c:v>
                </c:pt>
                <c:pt idx="2461">
                  <c:v>43419.416666666664</c:v>
                </c:pt>
                <c:pt idx="2462">
                  <c:v>43419.417361111111</c:v>
                </c:pt>
                <c:pt idx="2463">
                  <c:v>43419.41805555555</c:v>
                </c:pt>
                <c:pt idx="2464">
                  <c:v>43419.418749999997</c:v>
                </c:pt>
                <c:pt idx="2465">
                  <c:v>43419.419444444444</c:v>
                </c:pt>
                <c:pt idx="2466">
                  <c:v>43419.420138888883</c:v>
                </c:pt>
                <c:pt idx="2467">
                  <c:v>43419.42083333333</c:v>
                </c:pt>
                <c:pt idx="2468">
                  <c:v>43419.421527777777</c:v>
                </c:pt>
                <c:pt idx="2469">
                  <c:v>43419.422222222223</c:v>
                </c:pt>
                <c:pt idx="2470">
                  <c:v>43419.422916666663</c:v>
                </c:pt>
                <c:pt idx="2471">
                  <c:v>43419.423611111109</c:v>
                </c:pt>
                <c:pt idx="2472">
                  <c:v>43419.424305555556</c:v>
                </c:pt>
                <c:pt idx="2473">
                  <c:v>43419.424999999996</c:v>
                </c:pt>
                <c:pt idx="2474">
                  <c:v>43419.425694444442</c:v>
                </c:pt>
                <c:pt idx="2475">
                  <c:v>43419.426388888889</c:v>
                </c:pt>
                <c:pt idx="2476">
                  <c:v>43419.427083333328</c:v>
                </c:pt>
                <c:pt idx="2477">
                  <c:v>43419.427777777775</c:v>
                </c:pt>
                <c:pt idx="2478">
                  <c:v>43419.428472222222</c:v>
                </c:pt>
                <c:pt idx="2479">
                  <c:v>43419.429166666661</c:v>
                </c:pt>
                <c:pt idx="2480">
                  <c:v>43419.429861111108</c:v>
                </c:pt>
                <c:pt idx="2481">
                  <c:v>43419.430555555555</c:v>
                </c:pt>
                <c:pt idx="2482">
                  <c:v>43419.431249999994</c:v>
                </c:pt>
                <c:pt idx="2483">
                  <c:v>43419.431944444441</c:v>
                </c:pt>
                <c:pt idx="2484">
                  <c:v>43419.432638888888</c:v>
                </c:pt>
                <c:pt idx="2485">
                  <c:v>43419.433333333334</c:v>
                </c:pt>
                <c:pt idx="2486">
                  <c:v>43419.434027777774</c:v>
                </c:pt>
                <c:pt idx="2487">
                  <c:v>43419.43472222222</c:v>
                </c:pt>
                <c:pt idx="2488">
                  <c:v>43419.435416666667</c:v>
                </c:pt>
                <c:pt idx="2489">
                  <c:v>43419.436111111107</c:v>
                </c:pt>
                <c:pt idx="2490">
                  <c:v>43419.436805555553</c:v>
                </c:pt>
                <c:pt idx="2491">
                  <c:v>43419.4375</c:v>
                </c:pt>
                <c:pt idx="2492">
                  <c:v>43419.438194444439</c:v>
                </c:pt>
                <c:pt idx="2493">
                  <c:v>43419.438888888886</c:v>
                </c:pt>
                <c:pt idx="2494">
                  <c:v>43419.439583333333</c:v>
                </c:pt>
                <c:pt idx="2495">
                  <c:v>43419.440277777772</c:v>
                </c:pt>
                <c:pt idx="2496">
                  <c:v>43419.440972222219</c:v>
                </c:pt>
                <c:pt idx="2497">
                  <c:v>43419.441666666666</c:v>
                </c:pt>
                <c:pt idx="2498">
                  <c:v>43419.442361111105</c:v>
                </c:pt>
                <c:pt idx="2499">
                  <c:v>43419.443055555552</c:v>
                </c:pt>
                <c:pt idx="2500">
                  <c:v>43419.443749999999</c:v>
                </c:pt>
                <c:pt idx="2501">
                  <c:v>43419.444444444445</c:v>
                </c:pt>
                <c:pt idx="2502">
                  <c:v>43419.445138888885</c:v>
                </c:pt>
                <c:pt idx="2503">
                  <c:v>43419.445833333331</c:v>
                </c:pt>
                <c:pt idx="2504">
                  <c:v>43419.446527777778</c:v>
                </c:pt>
                <c:pt idx="2505">
                  <c:v>43419.447222222218</c:v>
                </c:pt>
                <c:pt idx="2506">
                  <c:v>43419.447916666664</c:v>
                </c:pt>
                <c:pt idx="2507">
                  <c:v>43419.448611111111</c:v>
                </c:pt>
                <c:pt idx="2508">
                  <c:v>43419.44930555555</c:v>
                </c:pt>
                <c:pt idx="2509">
                  <c:v>43419.45</c:v>
                </c:pt>
                <c:pt idx="2510">
                  <c:v>43419.450694444444</c:v>
                </c:pt>
                <c:pt idx="2511">
                  <c:v>43419.451388888883</c:v>
                </c:pt>
                <c:pt idx="2512">
                  <c:v>43419.45208333333</c:v>
                </c:pt>
                <c:pt idx="2513">
                  <c:v>43419.452777777777</c:v>
                </c:pt>
                <c:pt idx="2514">
                  <c:v>43419.453472222223</c:v>
                </c:pt>
                <c:pt idx="2515">
                  <c:v>43419.454166666663</c:v>
                </c:pt>
                <c:pt idx="2516">
                  <c:v>43419.454861111109</c:v>
                </c:pt>
                <c:pt idx="2517">
                  <c:v>43419.455555555556</c:v>
                </c:pt>
                <c:pt idx="2518">
                  <c:v>43419.456249999996</c:v>
                </c:pt>
                <c:pt idx="2519">
                  <c:v>43419.456944444442</c:v>
                </c:pt>
                <c:pt idx="2520">
                  <c:v>43419.457638888889</c:v>
                </c:pt>
                <c:pt idx="2521">
                  <c:v>43419.458333333336</c:v>
                </c:pt>
                <c:pt idx="2522">
                  <c:v>43419.459027777782</c:v>
                </c:pt>
                <c:pt idx="2523">
                  <c:v>43419.459722222222</c:v>
                </c:pt>
                <c:pt idx="2524">
                  <c:v>43419.460416666669</c:v>
                </c:pt>
                <c:pt idx="2525">
                  <c:v>43419.461111111115</c:v>
                </c:pt>
                <c:pt idx="2526">
                  <c:v>43419.461805555555</c:v>
                </c:pt>
                <c:pt idx="2527">
                  <c:v>43419.462500000001</c:v>
                </c:pt>
                <c:pt idx="2528">
                  <c:v>43419.463194444448</c:v>
                </c:pt>
                <c:pt idx="2529">
                  <c:v>43419.463888888895</c:v>
                </c:pt>
                <c:pt idx="2530">
                  <c:v>43419.464583333334</c:v>
                </c:pt>
                <c:pt idx="2531">
                  <c:v>43419.465277777781</c:v>
                </c:pt>
                <c:pt idx="2532">
                  <c:v>43419.465972222228</c:v>
                </c:pt>
                <c:pt idx="2533">
                  <c:v>43419.466666666667</c:v>
                </c:pt>
                <c:pt idx="2534">
                  <c:v>43419.467361111114</c:v>
                </c:pt>
                <c:pt idx="2535">
                  <c:v>43419.468055555561</c:v>
                </c:pt>
                <c:pt idx="2536">
                  <c:v>43419.46875</c:v>
                </c:pt>
                <c:pt idx="2537">
                  <c:v>43419.469444444447</c:v>
                </c:pt>
                <c:pt idx="2538">
                  <c:v>43419.470138888893</c:v>
                </c:pt>
                <c:pt idx="2539">
                  <c:v>43419.470833333333</c:v>
                </c:pt>
                <c:pt idx="2540">
                  <c:v>43419.47152777778</c:v>
                </c:pt>
                <c:pt idx="2541">
                  <c:v>43419.472222222226</c:v>
                </c:pt>
                <c:pt idx="2542">
                  <c:v>43419.472916666666</c:v>
                </c:pt>
                <c:pt idx="2543">
                  <c:v>43419.473611111112</c:v>
                </c:pt>
                <c:pt idx="2544">
                  <c:v>43419.474305555559</c:v>
                </c:pt>
                <c:pt idx="2545">
                  <c:v>43419.475000000006</c:v>
                </c:pt>
                <c:pt idx="2546">
                  <c:v>43419.475694444445</c:v>
                </c:pt>
                <c:pt idx="2547">
                  <c:v>43419.476388888892</c:v>
                </c:pt>
                <c:pt idx="2548">
                  <c:v>43419.477083333339</c:v>
                </c:pt>
                <c:pt idx="2549">
                  <c:v>43419.477777777778</c:v>
                </c:pt>
                <c:pt idx="2550">
                  <c:v>43419.478472222225</c:v>
                </c:pt>
                <c:pt idx="2551">
                  <c:v>43419.479166666672</c:v>
                </c:pt>
                <c:pt idx="2552">
                  <c:v>43419.479861111111</c:v>
                </c:pt>
                <c:pt idx="2553">
                  <c:v>43419.480555555558</c:v>
                </c:pt>
                <c:pt idx="2554">
                  <c:v>43419.481250000004</c:v>
                </c:pt>
                <c:pt idx="2555">
                  <c:v>43419.481944444444</c:v>
                </c:pt>
                <c:pt idx="2556">
                  <c:v>43419.482638888891</c:v>
                </c:pt>
                <c:pt idx="2557">
                  <c:v>43419.483333333337</c:v>
                </c:pt>
                <c:pt idx="2558">
                  <c:v>43419.484027777777</c:v>
                </c:pt>
                <c:pt idx="2559">
                  <c:v>43419.484722222223</c:v>
                </c:pt>
                <c:pt idx="2560">
                  <c:v>43419.48541666667</c:v>
                </c:pt>
                <c:pt idx="2561">
                  <c:v>43419.486111111117</c:v>
                </c:pt>
                <c:pt idx="2562">
                  <c:v>43419.486805555556</c:v>
                </c:pt>
                <c:pt idx="2563">
                  <c:v>43419.487500000003</c:v>
                </c:pt>
                <c:pt idx="2564">
                  <c:v>43419.48819444445</c:v>
                </c:pt>
                <c:pt idx="2565">
                  <c:v>43419.488888888889</c:v>
                </c:pt>
                <c:pt idx="2566">
                  <c:v>43419.489583333336</c:v>
                </c:pt>
                <c:pt idx="2567">
                  <c:v>43419.490277777782</c:v>
                </c:pt>
                <c:pt idx="2568">
                  <c:v>43419.490972222222</c:v>
                </c:pt>
                <c:pt idx="2569">
                  <c:v>43419.491666666669</c:v>
                </c:pt>
                <c:pt idx="2570">
                  <c:v>43419.492361111115</c:v>
                </c:pt>
                <c:pt idx="2571">
                  <c:v>43419.493055555555</c:v>
                </c:pt>
                <c:pt idx="2572">
                  <c:v>43419.493750000001</c:v>
                </c:pt>
                <c:pt idx="2573">
                  <c:v>43419.494444444448</c:v>
                </c:pt>
                <c:pt idx="2574">
                  <c:v>43419.495138888895</c:v>
                </c:pt>
                <c:pt idx="2575">
                  <c:v>43419.495833333334</c:v>
                </c:pt>
                <c:pt idx="2576">
                  <c:v>43419.496527777781</c:v>
                </c:pt>
                <c:pt idx="2577">
                  <c:v>43419.497222222228</c:v>
                </c:pt>
                <c:pt idx="2578">
                  <c:v>43419.497916666667</c:v>
                </c:pt>
                <c:pt idx="2579">
                  <c:v>43419.498611111114</c:v>
                </c:pt>
                <c:pt idx="2580">
                  <c:v>43419.499305555561</c:v>
                </c:pt>
                <c:pt idx="2581">
                  <c:v>43419.5</c:v>
                </c:pt>
                <c:pt idx="2582">
                  <c:v>43419.500694444447</c:v>
                </c:pt>
                <c:pt idx="2583">
                  <c:v>43419.501388888886</c:v>
                </c:pt>
                <c:pt idx="2584">
                  <c:v>43419.502083333333</c:v>
                </c:pt>
                <c:pt idx="2585">
                  <c:v>43419.50277777778</c:v>
                </c:pt>
                <c:pt idx="2586">
                  <c:v>43419.503472222219</c:v>
                </c:pt>
                <c:pt idx="2587">
                  <c:v>43419.504166666666</c:v>
                </c:pt>
                <c:pt idx="2588">
                  <c:v>43419.504861111112</c:v>
                </c:pt>
                <c:pt idx="2589">
                  <c:v>43419.505555555559</c:v>
                </c:pt>
                <c:pt idx="2590">
                  <c:v>43419.506249999999</c:v>
                </c:pt>
                <c:pt idx="2591">
                  <c:v>43419.506944444445</c:v>
                </c:pt>
                <c:pt idx="2592">
                  <c:v>43419.507638888892</c:v>
                </c:pt>
                <c:pt idx="2593">
                  <c:v>43419.508333333331</c:v>
                </c:pt>
                <c:pt idx="2594">
                  <c:v>43419.509027777778</c:v>
                </c:pt>
                <c:pt idx="2595">
                  <c:v>43419.509722222225</c:v>
                </c:pt>
                <c:pt idx="2596">
                  <c:v>43419.510416666664</c:v>
                </c:pt>
                <c:pt idx="2597">
                  <c:v>43419.511111111111</c:v>
                </c:pt>
                <c:pt idx="2598">
                  <c:v>43419.511805555558</c:v>
                </c:pt>
                <c:pt idx="2599">
                  <c:v>43419.512499999997</c:v>
                </c:pt>
                <c:pt idx="2600">
                  <c:v>43419.513194444444</c:v>
                </c:pt>
                <c:pt idx="2601">
                  <c:v>43419.513888888891</c:v>
                </c:pt>
                <c:pt idx="2602">
                  <c:v>43419.51458333333</c:v>
                </c:pt>
                <c:pt idx="2603">
                  <c:v>43419.515277777777</c:v>
                </c:pt>
                <c:pt idx="2604">
                  <c:v>43419.515972222223</c:v>
                </c:pt>
                <c:pt idx="2605">
                  <c:v>43419.51666666667</c:v>
                </c:pt>
                <c:pt idx="2606">
                  <c:v>43419.517361111109</c:v>
                </c:pt>
                <c:pt idx="2607">
                  <c:v>43419.518055555556</c:v>
                </c:pt>
                <c:pt idx="2608">
                  <c:v>43419.518750000003</c:v>
                </c:pt>
                <c:pt idx="2609">
                  <c:v>43419.519444444442</c:v>
                </c:pt>
                <c:pt idx="2610">
                  <c:v>43419.520138888889</c:v>
                </c:pt>
                <c:pt idx="2611">
                  <c:v>43419.520833333336</c:v>
                </c:pt>
                <c:pt idx="2612">
                  <c:v>43419.521527777775</c:v>
                </c:pt>
                <c:pt idx="2613">
                  <c:v>43419.522222222222</c:v>
                </c:pt>
                <c:pt idx="2614">
                  <c:v>43419.522916666669</c:v>
                </c:pt>
                <c:pt idx="2615">
                  <c:v>43419.523611111108</c:v>
                </c:pt>
                <c:pt idx="2616">
                  <c:v>43419.524305555555</c:v>
                </c:pt>
                <c:pt idx="2617">
                  <c:v>43419.525000000001</c:v>
                </c:pt>
                <c:pt idx="2618">
                  <c:v>43419.525694444441</c:v>
                </c:pt>
                <c:pt idx="2619">
                  <c:v>43419.526388888888</c:v>
                </c:pt>
                <c:pt idx="2620">
                  <c:v>43419.527083333334</c:v>
                </c:pt>
                <c:pt idx="2621">
                  <c:v>43419.527777777781</c:v>
                </c:pt>
                <c:pt idx="2622">
                  <c:v>43419.52847222222</c:v>
                </c:pt>
                <c:pt idx="2623">
                  <c:v>43419.529166666667</c:v>
                </c:pt>
                <c:pt idx="2624">
                  <c:v>43419.529861111114</c:v>
                </c:pt>
                <c:pt idx="2625">
                  <c:v>43419.530555555553</c:v>
                </c:pt>
                <c:pt idx="2626">
                  <c:v>43419.53125</c:v>
                </c:pt>
                <c:pt idx="2627">
                  <c:v>43419.531944444447</c:v>
                </c:pt>
                <c:pt idx="2628">
                  <c:v>43419.532638888886</c:v>
                </c:pt>
                <c:pt idx="2629">
                  <c:v>43419.533333333333</c:v>
                </c:pt>
                <c:pt idx="2630">
                  <c:v>43419.53402777778</c:v>
                </c:pt>
                <c:pt idx="2631">
                  <c:v>43419.534722222219</c:v>
                </c:pt>
                <c:pt idx="2632">
                  <c:v>43419.535416666666</c:v>
                </c:pt>
                <c:pt idx="2633">
                  <c:v>43419.536111111112</c:v>
                </c:pt>
                <c:pt idx="2634">
                  <c:v>43419.536805555559</c:v>
                </c:pt>
                <c:pt idx="2635">
                  <c:v>43419.537499999999</c:v>
                </c:pt>
                <c:pt idx="2636">
                  <c:v>43419.538194444445</c:v>
                </c:pt>
                <c:pt idx="2637">
                  <c:v>43419.538888888892</c:v>
                </c:pt>
                <c:pt idx="2638">
                  <c:v>43419.539583333331</c:v>
                </c:pt>
                <c:pt idx="2639">
                  <c:v>43419.540277777778</c:v>
                </c:pt>
                <c:pt idx="2640">
                  <c:v>43419.540972222225</c:v>
                </c:pt>
                <c:pt idx="2641">
                  <c:v>43419.541666666664</c:v>
                </c:pt>
                <c:pt idx="2642">
                  <c:v>43419.542361111111</c:v>
                </c:pt>
                <c:pt idx="2643">
                  <c:v>43419.54305555555</c:v>
                </c:pt>
                <c:pt idx="2644">
                  <c:v>43419.543749999997</c:v>
                </c:pt>
                <c:pt idx="2645">
                  <c:v>43419.544444444444</c:v>
                </c:pt>
                <c:pt idx="2646">
                  <c:v>43419.545138888883</c:v>
                </c:pt>
                <c:pt idx="2647">
                  <c:v>43419.54583333333</c:v>
                </c:pt>
                <c:pt idx="2648">
                  <c:v>43419.546527777777</c:v>
                </c:pt>
                <c:pt idx="2649">
                  <c:v>43419.547222222223</c:v>
                </c:pt>
                <c:pt idx="2650">
                  <c:v>43419.547916666663</c:v>
                </c:pt>
                <c:pt idx="2651">
                  <c:v>43419.548611111109</c:v>
                </c:pt>
                <c:pt idx="2652">
                  <c:v>43419.549305555556</c:v>
                </c:pt>
                <c:pt idx="2653">
                  <c:v>43419.549999999996</c:v>
                </c:pt>
                <c:pt idx="2654">
                  <c:v>43419.550694444442</c:v>
                </c:pt>
                <c:pt idx="2655">
                  <c:v>43419.551388888889</c:v>
                </c:pt>
                <c:pt idx="2656">
                  <c:v>43419.552083333328</c:v>
                </c:pt>
                <c:pt idx="2657">
                  <c:v>43419.552777777775</c:v>
                </c:pt>
                <c:pt idx="2658">
                  <c:v>43419.553472222222</c:v>
                </c:pt>
                <c:pt idx="2659">
                  <c:v>43419.554166666661</c:v>
                </c:pt>
                <c:pt idx="2660">
                  <c:v>43419.554861111108</c:v>
                </c:pt>
                <c:pt idx="2661">
                  <c:v>43419.555555555555</c:v>
                </c:pt>
                <c:pt idx="2662">
                  <c:v>43419.556249999994</c:v>
                </c:pt>
                <c:pt idx="2663">
                  <c:v>43419.556944444441</c:v>
                </c:pt>
                <c:pt idx="2664">
                  <c:v>43419.557638888888</c:v>
                </c:pt>
                <c:pt idx="2665">
                  <c:v>43419.558333333334</c:v>
                </c:pt>
                <c:pt idx="2666">
                  <c:v>43419.559027777774</c:v>
                </c:pt>
                <c:pt idx="2667">
                  <c:v>43419.55972222222</c:v>
                </c:pt>
                <c:pt idx="2668">
                  <c:v>43419.560416666667</c:v>
                </c:pt>
                <c:pt idx="2669">
                  <c:v>43419.561111111107</c:v>
                </c:pt>
                <c:pt idx="2670">
                  <c:v>43419.561805555553</c:v>
                </c:pt>
                <c:pt idx="2671">
                  <c:v>43419.5625</c:v>
                </c:pt>
                <c:pt idx="2672">
                  <c:v>43419.563194444439</c:v>
                </c:pt>
                <c:pt idx="2673">
                  <c:v>43419.563888888886</c:v>
                </c:pt>
                <c:pt idx="2674">
                  <c:v>43419.564583333333</c:v>
                </c:pt>
                <c:pt idx="2675">
                  <c:v>43419.565277777772</c:v>
                </c:pt>
                <c:pt idx="2676">
                  <c:v>43419.565972222219</c:v>
                </c:pt>
                <c:pt idx="2677">
                  <c:v>43419.566666666666</c:v>
                </c:pt>
                <c:pt idx="2678">
                  <c:v>43419.567361111105</c:v>
                </c:pt>
                <c:pt idx="2679">
                  <c:v>43419.568055555552</c:v>
                </c:pt>
                <c:pt idx="2680">
                  <c:v>43419.568749999999</c:v>
                </c:pt>
                <c:pt idx="2681">
                  <c:v>43419.569444444445</c:v>
                </c:pt>
                <c:pt idx="2682">
                  <c:v>43419.570138888885</c:v>
                </c:pt>
                <c:pt idx="2683">
                  <c:v>43419.570833333331</c:v>
                </c:pt>
                <c:pt idx="2684">
                  <c:v>43419.571527777778</c:v>
                </c:pt>
                <c:pt idx="2685">
                  <c:v>43419.572222222218</c:v>
                </c:pt>
                <c:pt idx="2686">
                  <c:v>43419.572916666664</c:v>
                </c:pt>
                <c:pt idx="2687">
                  <c:v>43419.573611111111</c:v>
                </c:pt>
                <c:pt idx="2688">
                  <c:v>43419.57430555555</c:v>
                </c:pt>
                <c:pt idx="2689">
                  <c:v>43419.574999999997</c:v>
                </c:pt>
                <c:pt idx="2690">
                  <c:v>43419.575694444444</c:v>
                </c:pt>
                <c:pt idx="2691">
                  <c:v>43419.576388888883</c:v>
                </c:pt>
                <c:pt idx="2692">
                  <c:v>43419.57708333333</c:v>
                </c:pt>
                <c:pt idx="2693">
                  <c:v>43419.577777777777</c:v>
                </c:pt>
                <c:pt idx="2694">
                  <c:v>43419.578472222223</c:v>
                </c:pt>
                <c:pt idx="2695">
                  <c:v>43419.579166666663</c:v>
                </c:pt>
                <c:pt idx="2696">
                  <c:v>43419.579861111109</c:v>
                </c:pt>
                <c:pt idx="2697">
                  <c:v>43419.580555555556</c:v>
                </c:pt>
                <c:pt idx="2698">
                  <c:v>43419.581249999996</c:v>
                </c:pt>
                <c:pt idx="2699">
                  <c:v>43419.581944444442</c:v>
                </c:pt>
                <c:pt idx="2700">
                  <c:v>43419.582638888889</c:v>
                </c:pt>
                <c:pt idx="2701">
                  <c:v>43419.583333333336</c:v>
                </c:pt>
                <c:pt idx="2702">
                  <c:v>43419.584027777782</c:v>
                </c:pt>
                <c:pt idx="2703">
                  <c:v>43419.584722222222</c:v>
                </c:pt>
                <c:pt idx="2704">
                  <c:v>43419.585416666669</c:v>
                </c:pt>
                <c:pt idx="2705">
                  <c:v>43419.586111111115</c:v>
                </c:pt>
                <c:pt idx="2706">
                  <c:v>43419.586805555555</c:v>
                </c:pt>
                <c:pt idx="2707">
                  <c:v>43419.587500000001</c:v>
                </c:pt>
                <c:pt idx="2708">
                  <c:v>43419.588194444448</c:v>
                </c:pt>
                <c:pt idx="2709">
                  <c:v>43419.588888888895</c:v>
                </c:pt>
                <c:pt idx="2710">
                  <c:v>43419.589583333334</c:v>
                </c:pt>
                <c:pt idx="2711">
                  <c:v>43419.590277777781</c:v>
                </c:pt>
                <c:pt idx="2712">
                  <c:v>43419.590972222228</c:v>
                </c:pt>
                <c:pt idx="2713">
                  <c:v>43419.591666666667</c:v>
                </c:pt>
                <c:pt idx="2714">
                  <c:v>43419.592361111114</c:v>
                </c:pt>
                <c:pt idx="2715">
                  <c:v>43419.593055555561</c:v>
                </c:pt>
                <c:pt idx="2716">
                  <c:v>43419.59375</c:v>
                </c:pt>
                <c:pt idx="2717">
                  <c:v>43419.594444444447</c:v>
                </c:pt>
                <c:pt idx="2718">
                  <c:v>43419.595138888893</c:v>
                </c:pt>
                <c:pt idx="2719">
                  <c:v>43419.595833333333</c:v>
                </c:pt>
                <c:pt idx="2720">
                  <c:v>43419.59652777778</c:v>
                </c:pt>
                <c:pt idx="2721">
                  <c:v>43419.597222222226</c:v>
                </c:pt>
                <c:pt idx="2722">
                  <c:v>43419.597916666666</c:v>
                </c:pt>
                <c:pt idx="2723">
                  <c:v>43419.598611111112</c:v>
                </c:pt>
                <c:pt idx="2724">
                  <c:v>43419.599305555559</c:v>
                </c:pt>
                <c:pt idx="2725">
                  <c:v>43419.600000000006</c:v>
                </c:pt>
                <c:pt idx="2726">
                  <c:v>43419.600694444445</c:v>
                </c:pt>
                <c:pt idx="2727">
                  <c:v>43419.601388888892</c:v>
                </c:pt>
                <c:pt idx="2728">
                  <c:v>43419.602083333339</c:v>
                </c:pt>
                <c:pt idx="2729">
                  <c:v>43419.602777777778</c:v>
                </c:pt>
                <c:pt idx="2730">
                  <c:v>43419.603472222225</c:v>
                </c:pt>
                <c:pt idx="2731">
                  <c:v>43419.604166666672</c:v>
                </c:pt>
                <c:pt idx="2732">
                  <c:v>43419.604861111111</c:v>
                </c:pt>
                <c:pt idx="2733">
                  <c:v>43419.605555555558</c:v>
                </c:pt>
                <c:pt idx="2734">
                  <c:v>43419.606250000004</c:v>
                </c:pt>
                <c:pt idx="2735">
                  <c:v>43419.606944444444</c:v>
                </c:pt>
                <c:pt idx="2736">
                  <c:v>43419.607638888891</c:v>
                </c:pt>
                <c:pt idx="2737">
                  <c:v>43419.608333333337</c:v>
                </c:pt>
                <c:pt idx="2738">
                  <c:v>43419.609027777777</c:v>
                </c:pt>
                <c:pt idx="2739">
                  <c:v>43419.609722222223</c:v>
                </c:pt>
                <c:pt idx="2740">
                  <c:v>43419.61041666667</c:v>
                </c:pt>
                <c:pt idx="2741">
                  <c:v>43419.611111111117</c:v>
                </c:pt>
                <c:pt idx="2742">
                  <c:v>43419.611805555556</c:v>
                </c:pt>
                <c:pt idx="2743">
                  <c:v>43419.612500000003</c:v>
                </c:pt>
                <c:pt idx="2744">
                  <c:v>43419.61319444445</c:v>
                </c:pt>
                <c:pt idx="2745">
                  <c:v>43419.613888888889</c:v>
                </c:pt>
                <c:pt idx="2746">
                  <c:v>43419.614583333336</c:v>
                </c:pt>
                <c:pt idx="2747">
                  <c:v>43419.615277777782</c:v>
                </c:pt>
                <c:pt idx="2748">
                  <c:v>43419.615972222222</c:v>
                </c:pt>
                <c:pt idx="2749">
                  <c:v>43419.616666666669</c:v>
                </c:pt>
                <c:pt idx="2750">
                  <c:v>43419.617361111115</c:v>
                </c:pt>
                <c:pt idx="2751">
                  <c:v>43419.618055555555</c:v>
                </c:pt>
                <c:pt idx="2752">
                  <c:v>43419.618750000001</c:v>
                </c:pt>
                <c:pt idx="2753">
                  <c:v>43419.619444444448</c:v>
                </c:pt>
                <c:pt idx="2754">
                  <c:v>43419.620138888895</c:v>
                </c:pt>
                <c:pt idx="2755">
                  <c:v>43419.620833333334</c:v>
                </c:pt>
                <c:pt idx="2756">
                  <c:v>43419.621527777781</c:v>
                </c:pt>
                <c:pt idx="2757">
                  <c:v>43419.622222222228</c:v>
                </c:pt>
                <c:pt idx="2758">
                  <c:v>43419.622916666667</c:v>
                </c:pt>
                <c:pt idx="2759">
                  <c:v>43419.623611111114</c:v>
                </c:pt>
                <c:pt idx="2760">
                  <c:v>43419.624305555561</c:v>
                </c:pt>
                <c:pt idx="2761">
                  <c:v>43419.625</c:v>
                </c:pt>
                <c:pt idx="2762">
                  <c:v>43419.625694444447</c:v>
                </c:pt>
                <c:pt idx="2763">
                  <c:v>43419.626388888886</c:v>
                </c:pt>
                <c:pt idx="2764">
                  <c:v>43419.627083333333</c:v>
                </c:pt>
                <c:pt idx="2765">
                  <c:v>43419.62777777778</c:v>
                </c:pt>
                <c:pt idx="2766">
                  <c:v>43419.628472222219</c:v>
                </c:pt>
                <c:pt idx="2767">
                  <c:v>43419.629166666666</c:v>
                </c:pt>
                <c:pt idx="2768">
                  <c:v>43419.629861111112</c:v>
                </c:pt>
                <c:pt idx="2769">
                  <c:v>43419.630555555559</c:v>
                </c:pt>
                <c:pt idx="2770">
                  <c:v>43419.631249999999</c:v>
                </c:pt>
                <c:pt idx="2771">
                  <c:v>43419.631944444445</c:v>
                </c:pt>
                <c:pt idx="2772">
                  <c:v>43419.632638888892</c:v>
                </c:pt>
                <c:pt idx="2773">
                  <c:v>43419.633333333331</c:v>
                </c:pt>
                <c:pt idx="2774">
                  <c:v>43419.634027777778</c:v>
                </c:pt>
                <c:pt idx="2775">
                  <c:v>43419.634722222225</c:v>
                </c:pt>
                <c:pt idx="2776">
                  <c:v>43419.635416666664</c:v>
                </c:pt>
                <c:pt idx="2777">
                  <c:v>43419.636111111111</c:v>
                </c:pt>
                <c:pt idx="2778">
                  <c:v>43419.636805555558</c:v>
                </c:pt>
                <c:pt idx="2779">
                  <c:v>43419.637499999997</c:v>
                </c:pt>
                <c:pt idx="2780">
                  <c:v>43419.638194444444</c:v>
                </c:pt>
                <c:pt idx="2781">
                  <c:v>43419.638888888891</c:v>
                </c:pt>
                <c:pt idx="2782">
                  <c:v>43419.63958333333</c:v>
                </c:pt>
                <c:pt idx="2783">
                  <c:v>43419.640277777777</c:v>
                </c:pt>
                <c:pt idx="2784">
                  <c:v>43419.640972222223</c:v>
                </c:pt>
                <c:pt idx="2785">
                  <c:v>43419.64166666667</c:v>
                </c:pt>
                <c:pt idx="2786">
                  <c:v>43419.642361111109</c:v>
                </c:pt>
                <c:pt idx="2787">
                  <c:v>43419.643055555556</c:v>
                </c:pt>
                <c:pt idx="2788">
                  <c:v>43419.643750000003</c:v>
                </c:pt>
                <c:pt idx="2789">
                  <c:v>43419.644444444442</c:v>
                </c:pt>
                <c:pt idx="2790">
                  <c:v>43419.645138888889</c:v>
                </c:pt>
                <c:pt idx="2791">
                  <c:v>43419.645833333336</c:v>
                </c:pt>
                <c:pt idx="2792">
                  <c:v>43419.646527777775</c:v>
                </c:pt>
                <c:pt idx="2793">
                  <c:v>43419.647222222222</c:v>
                </c:pt>
                <c:pt idx="2794">
                  <c:v>43419.647916666669</c:v>
                </c:pt>
                <c:pt idx="2795">
                  <c:v>43419.648611111108</c:v>
                </c:pt>
                <c:pt idx="2796">
                  <c:v>43419.649305555555</c:v>
                </c:pt>
                <c:pt idx="2797">
                  <c:v>43419.65</c:v>
                </c:pt>
                <c:pt idx="2798">
                  <c:v>43419.650694444441</c:v>
                </c:pt>
                <c:pt idx="2799">
                  <c:v>43419.651388888888</c:v>
                </c:pt>
                <c:pt idx="2800">
                  <c:v>43419.652083333334</c:v>
                </c:pt>
                <c:pt idx="2801">
                  <c:v>43419.652777777781</c:v>
                </c:pt>
                <c:pt idx="2802">
                  <c:v>43419.65347222222</c:v>
                </c:pt>
                <c:pt idx="2803">
                  <c:v>43419.654166666667</c:v>
                </c:pt>
                <c:pt idx="2804">
                  <c:v>43419.654861111114</c:v>
                </c:pt>
                <c:pt idx="2805">
                  <c:v>43419.655555555553</c:v>
                </c:pt>
                <c:pt idx="2806">
                  <c:v>43419.65625</c:v>
                </c:pt>
                <c:pt idx="2807">
                  <c:v>43419.656944444447</c:v>
                </c:pt>
                <c:pt idx="2808">
                  <c:v>43419.657638888886</c:v>
                </c:pt>
                <c:pt idx="2809">
                  <c:v>43419.658333333333</c:v>
                </c:pt>
                <c:pt idx="2810">
                  <c:v>43419.65902777778</c:v>
                </c:pt>
                <c:pt idx="2811">
                  <c:v>43419.659722222219</c:v>
                </c:pt>
                <c:pt idx="2812">
                  <c:v>43419.660416666666</c:v>
                </c:pt>
                <c:pt idx="2813">
                  <c:v>43419.661111111112</c:v>
                </c:pt>
                <c:pt idx="2814">
                  <c:v>43419.661805555559</c:v>
                </c:pt>
                <c:pt idx="2815">
                  <c:v>43419.662499999999</c:v>
                </c:pt>
                <c:pt idx="2816">
                  <c:v>43419.663194444445</c:v>
                </c:pt>
                <c:pt idx="2817">
                  <c:v>43419.663888888892</c:v>
                </c:pt>
                <c:pt idx="2818">
                  <c:v>43419.664583333331</c:v>
                </c:pt>
                <c:pt idx="2819">
                  <c:v>43419.665277777778</c:v>
                </c:pt>
                <c:pt idx="2820">
                  <c:v>43419.665972222225</c:v>
                </c:pt>
                <c:pt idx="2821">
                  <c:v>43419.666666666664</c:v>
                </c:pt>
                <c:pt idx="2822">
                  <c:v>43419.667361111111</c:v>
                </c:pt>
                <c:pt idx="2823">
                  <c:v>43419.66805555555</c:v>
                </c:pt>
                <c:pt idx="2824">
                  <c:v>43419.668749999997</c:v>
                </c:pt>
                <c:pt idx="2825">
                  <c:v>43419.669444444444</c:v>
                </c:pt>
                <c:pt idx="2826">
                  <c:v>43419.670138888883</c:v>
                </c:pt>
                <c:pt idx="2827">
                  <c:v>43419.67083333333</c:v>
                </c:pt>
                <c:pt idx="2828">
                  <c:v>43419.671527777777</c:v>
                </c:pt>
                <c:pt idx="2829">
                  <c:v>43419.672222222223</c:v>
                </c:pt>
                <c:pt idx="2830">
                  <c:v>43419.672916666663</c:v>
                </c:pt>
                <c:pt idx="2831">
                  <c:v>43419.673611111109</c:v>
                </c:pt>
                <c:pt idx="2832">
                  <c:v>43419.674305555556</c:v>
                </c:pt>
                <c:pt idx="2833">
                  <c:v>43419.674999999996</c:v>
                </c:pt>
                <c:pt idx="2834">
                  <c:v>43419.675694444442</c:v>
                </c:pt>
                <c:pt idx="2835">
                  <c:v>43419.676388888889</c:v>
                </c:pt>
                <c:pt idx="2836">
                  <c:v>43419.677083333328</c:v>
                </c:pt>
                <c:pt idx="2837">
                  <c:v>43419.677777777775</c:v>
                </c:pt>
                <c:pt idx="2838">
                  <c:v>43419.678472222222</c:v>
                </c:pt>
                <c:pt idx="2839">
                  <c:v>43419.679166666661</c:v>
                </c:pt>
                <c:pt idx="2840">
                  <c:v>43419.679861111108</c:v>
                </c:pt>
                <c:pt idx="2841">
                  <c:v>43419.680555555555</c:v>
                </c:pt>
                <c:pt idx="2842">
                  <c:v>43419.681249999994</c:v>
                </c:pt>
                <c:pt idx="2843">
                  <c:v>43419.681944444441</c:v>
                </c:pt>
                <c:pt idx="2844">
                  <c:v>43419.682638888888</c:v>
                </c:pt>
                <c:pt idx="2845">
                  <c:v>43419.683333333334</c:v>
                </c:pt>
                <c:pt idx="2846">
                  <c:v>43419.684027777774</c:v>
                </c:pt>
                <c:pt idx="2847">
                  <c:v>43419.68472222222</c:v>
                </c:pt>
                <c:pt idx="2848">
                  <c:v>43419.685416666667</c:v>
                </c:pt>
                <c:pt idx="2849">
                  <c:v>43419.686111111107</c:v>
                </c:pt>
                <c:pt idx="2850">
                  <c:v>43419.686805555553</c:v>
                </c:pt>
                <c:pt idx="2851">
                  <c:v>43419.6875</c:v>
                </c:pt>
                <c:pt idx="2852">
                  <c:v>43419.688194444439</c:v>
                </c:pt>
                <c:pt idx="2853">
                  <c:v>43419.688888888886</c:v>
                </c:pt>
                <c:pt idx="2854">
                  <c:v>43419.689583333333</c:v>
                </c:pt>
                <c:pt idx="2855">
                  <c:v>43419.690277777772</c:v>
                </c:pt>
                <c:pt idx="2856">
                  <c:v>43419.690972222219</c:v>
                </c:pt>
                <c:pt idx="2857">
                  <c:v>43419.691666666666</c:v>
                </c:pt>
                <c:pt idx="2858">
                  <c:v>43419.692361111105</c:v>
                </c:pt>
                <c:pt idx="2859">
                  <c:v>43419.693055555552</c:v>
                </c:pt>
                <c:pt idx="2860">
                  <c:v>43419.693749999999</c:v>
                </c:pt>
                <c:pt idx="2861">
                  <c:v>43419.694444444445</c:v>
                </c:pt>
                <c:pt idx="2862">
                  <c:v>43419.695138888885</c:v>
                </c:pt>
                <c:pt idx="2863">
                  <c:v>43419.695833333331</c:v>
                </c:pt>
                <c:pt idx="2864">
                  <c:v>43419.696527777778</c:v>
                </c:pt>
                <c:pt idx="2865">
                  <c:v>43419.697222222218</c:v>
                </c:pt>
                <c:pt idx="2866">
                  <c:v>43419.697916666664</c:v>
                </c:pt>
                <c:pt idx="2867">
                  <c:v>43419.698611111111</c:v>
                </c:pt>
                <c:pt idx="2868">
                  <c:v>43419.69930555555</c:v>
                </c:pt>
                <c:pt idx="2869">
                  <c:v>43419.7</c:v>
                </c:pt>
                <c:pt idx="2870">
                  <c:v>43419.700694444444</c:v>
                </c:pt>
                <c:pt idx="2871">
                  <c:v>43419.701388888883</c:v>
                </c:pt>
                <c:pt idx="2872">
                  <c:v>43419.70208333333</c:v>
                </c:pt>
                <c:pt idx="2873">
                  <c:v>43419.702777777777</c:v>
                </c:pt>
                <c:pt idx="2874">
                  <c:v>43419.703472222223</c:v>
                </c:pt>
                <c:pt idx="2875">
                  <c:v>43419.704166666663</c:v>
                </c:pt>
                <c:pt idx="2876">
                  <c:v>43419.704861111109</c:v>
                </c:pt>
                <c:pt idx="2877">
                  <c:v>43419.705555555556</c:v>
                </c:pt>
                <c:pt idx="2878">
                  <c:v>43419.706249999996</c:v>
                </c:pt>
                <c:pt idx="2879">
                  <c:v>43419.706944444442</c:v>
                </c:pt>
                <c:pt idx="2880">
                  <c:v>43419.707638888889</c:v>
                </c:pt>
                <c:pt idx="2881">
                  <c:v>43419.708333333336</c:v>
                </c:pt>
                <c:pt idx="2882">
                  <c:v>43419.709027777782</c:v>
                </c:pt>
                <c:pt idx="2883">
                  <c:v>43419.709722222222</c:v>
                </c:pt>
                <c:pt idx="2884">
                  <c:v>43419.710416666669</c:v>
                </c:pt>
                <c:pt idx="2885">
                  <c:v>43419.711111111115</c:v>
                </c:pt>
                <c:pt idx="2886">
                  <c:v>43419.711805555555</c:v>
                </c:pt>
                <c:pt idx="2887">
                  <c:v>43419.712500000001</c:v>
                </c:pt>
                <c:pt idx="2888">
                  <c:v>43419.713194444448</c:v>
                </c:pt>
                <c:pt idx="2889">
                  <c:v>43419.713888888895</c:v>
                </c:pt>
                <c:pt idx="2890">
                  <c:v>43419.714583333334</c:v>
                </c:pt>
                <c:pt idx="2891">
                  <c:v>43419.715277777781</c:v>
                </c:pt>
                <c:pt idx="2892">
                  <c:v>43419.715972222228</c:v>
                </c:pt>
                <c:pt idx="2893">
                  <c:v>43419.716666666667</c:v>
                </c:pt>
                <c:pt idx="2894">
                  <c:v>43419.717361111114</c:v>
                </c:pt>
                <c:pt idx="2895">
                  <c:v>43419.718055555561</c:v>
                </c:pt>
                <c:pt idx="2896">
                  <c:v>43419.71875</c:v>
                </c:pt>
                <c:pt idx="2897">
                  <c:v>43419.719444444447</c:v>
                </c:pt>
                <c:pt idx="2898">
                  <c:v>43419.720138888893</c:v>
                </c:pt>
                <c:pt idx="2899">
                  <c:v>43419.720833333333</c:v>
                </c:pt>
                <c:pt idx="2900">
                  <c:v>43419.72152777778</c:v>
                </c:pt>
                <c:pt idx="2901">
                  <c:v>43419.722222222226</c:v>
                </c:pt>
                <c:pt idx="2902">
                  <c:v>43419.722916666666</c:v>
                </c:pt>
                <c:pt idx="2903">
                  <c:v>43419.723611111112</c:v>
                </c:pt>
                <c:pt idx="2904">
                  <c:v>43419.724305555559</c:v>
                </c:pt>
                <c:pt idx="2905">
                  <c:v>43419.725000000006</c:v>
                </c:pt>
                <c:pt idx="2906">
                  <c:v>43419.725694444445</c:v>
                </c:pt>
                <c:pt idx="2907">
                  <c:v>43419.726388888892</c:v>
                </c:pt>
                <c:pt idx="2908">
                  <c:v>43419.727083333339</c:v>
                </c:pt>
                <c:pt idx="2909">
                  <c:v>43419.727777777778</c:v>
                </c:pt>
                <c:pt idx="2910">
                  <c:v>43419.728472222225</c:v>
                </c:pt>
                <c:pt idx="2911">
                  <c:v>43419.729166666672</c:v>
                </c:pt>
                <c:pt idx="2912">
                  <c:v>43419.729861111111</c:v>
                </c:pt>
                <c:pt idx="2913">
                  <c:v>43419.730555555558</c:v>
                </c:pt>
                <c:pt idx="2914">
                  <c:v>43419.731250000004</c:v>
                </c:pt>
                <c:pt idx="2915">
                  <c:v>43419.731944444444</c:v>
                </c:pt>
                <c:pt idx="2916">
                  <c:v>43419.732638888891</c:v>
                </c:pt>
                <c:pt idx="2917">
                  <c:v>43419.733333333337</c:v>
                </c:pt>
                <c:pt idx="2918">
                  <c:v>43419.734027777777</c:v>
                </c:pt>
                <c:pt idx="2919">
                  <c:v>43419.734722222223</c:v>
                </c:pt>
                <c:pt idx="2920">
                  <c:v>43419.73541666667</c:v>
                </c:pt>
                <c:pt idx="2921">
                  <c:v>43419.736111111117</c:v>
                </c:pt>
                <c:pt idx="2922">
                  <c:v>43419.736805555556</c:v>
                </c:pt>
                <c:pt idx="2923">
                  <c:v>43419.737500000003</c:v>
                </c:pt>
                <c:pt idx="2924">
                  <c:v>43419.73819444445</c:v>
                </c:pt>
                <c:pt idx="2925">
                  <c:v>43419.738888888889</c:v>
                </c:pt>
                <c:pt idx="2926">
                  <c:v>43419.739583333336</c:v>
                </c:pt>
                <c:pt idx="2927">
                  <c:v>43419.740277777782</c:v>
                </c:pt>
                <c:pt idx="2928">
                  <c:v>43419.740972222222</c:v>
                </c:pt>
                <c:pt idx="2929">
                  <c:v>43419.741666666669</c:v>
                </c:pt>
                <c:pt idx="2930">
                  <c:v>43419.742361111115</c:v>
                </c:pt>
                <c:pt idx="2931">
                  <c:v>43419.743055555555</c:v>
                </c:pt>
                <c:pt idx="2932">
                  <c:v>43419.743750000001</c:v>
                </c:pt>
                <c:pt idx="2933">
                  <c:v>43419.744444444448</c:v>
                </c:pt>
                <c:pt idx="2934">
                  <c:v>43419.745138888895</c:v>
                </c:pt>
                <c:pt idx="2935">
                  <c:v>43419.745833333334</c:v>
                </c:pt>
                <c:pt idx="2936">
                  <c:v>43419.746527777781</c:v>
                </c:pt>
                <c:pt idx="2937">
                  <c:v>43419.747222222228</c:v>
                </c:pt>
                <c:pt idx="2938">
                  <c:v>43419.747916666667</c:v>
                </c:pt>
                <c:pt idx="2939">
                  <c:v>43419.748611111114</c:v>
                </c:pt>
                <c:pt idx="2940">
                  <c:v>43419.749305555561</c:v>
                </c:pt>
                <c:pt idx="2941">
                  <c:v>43419.75</c:v>
                </c:pt>
                <c:pt idx="2942">
                  <c:v>43419.750694444447</c:v>
                </c:pt>
                <c:pt idx="2943">
                  <c:v>43419.751388888886</c:v>
                </c:pt>
                <c:pt idx="2944">
                  <c:v>43419.752083333333</c:v>
                </c:pt>
                <c:pt idx="2945">
                  <c:v>43419.75277777778</c:v>
                </c:pt>
                <c:pt idx="2946">
                  <c:v>43419.753472222219</c:v>
                </c:pt>
                <c:pt idx="2947">
                  <c:v>43419.754166666666</c:v>
                </c:pt>
                <c:pt idx="2948">
                  <c:v>43419.754861111112</c:v>
                </c:pt>
                <c:pt idx="2949">
                  <c:v>43419.755555555559</c:v>
                </c:pt>
                <c:pt idx="2950">
                  <c:v>43419.756249999999</c:v>
                </c:pt>
                <c:pt idx="2951">
                  <c:v>43419.756944444445</c:v>
                </c:pt>
                <c:pt idx="2952">
                  <c:v>43419.757638888892</c:v>
                </c:pt>
                <c:pt idx="2953">
                  <c:v>43419.758333333331</c:v>
                </c:pt>
                <c:pt idx="2954">
                  <c:v>43419.759027777778</c:v>
                </c:pt>
                <c:pt idx="2955">
                  <c:v>43419.759722222225</c:v>
                </c:pt>
                <c:pt idx="2956">
                  <c:v>43419.760416666664</c:v>
                </c:pt>
                <c:pt idx="2957">
                  <c:v>43419.761111111111</c:v>
                </c:pt>
                <c:pt idx="2958">
                  <c:v>43419.761805555558</c:v>
                </c:pt>
                <c:pt idx="2959">
                  <c:v>43419.762499999997</c:v>
                </c:pt>
                <c:pt idx="2960">
                  <c:v>43419.763194444444</c:v>
                </c:pt>
                <c:pt idx="2961">
                  <c:v>43419.763888888891</c:v>
                </c:pt>
                <c:pt idx="2962">
                  <c:v>43419.76458333333</c:v>
                </c:pt>
                <c:pt idx="2963">
                  <c:v>43419.765277777777</c:v>
                </c:pt>
                <c:pt idx="2964">
                  <c:v>43419.765972222223</c:v>
                </c:pt>
                <c:pt idx="2965">
                  <c:v>43419.76666666667</c:v>
                </c:pt>
                <c:pt idx="2966">
                  <c:v>43419.767361111109</c:v>
                </c:pt>
                <c:pt idx="2967">
                  <c:v>43419.768055555556</c:v>
                </c:pt>
                <c:pt idx="2968">
                  <c:v>43419.768750000003</c:v>
                </c:pt>
                <c:pt idx="2969">
                  <c:v>43419.769444444442</c:v>
                </c:pt>
                <c:pt idx="2970">
                  <c:v>43419.770138888889</c:v>
                </c:pt>
                <c:pt idx="2971">
                  <c:v>43419.770833333336</c:v>
                </c:pt>
                <c:pt idx="2972">
                  <c:v>43419.771527777775</c:v>
                </c:pt>
                <c:pt idx="2973">
                  <c:v>43419.772222222222</c:v>
                </c:pt>
                <c:pt idx="2974">
                  <c:v>43419.772916666669</c:v>
                </c:pt>
                <c:pt idx="2975">
                  <c:v>43419.773611111108</c:v>
                </c:pt>
                <c:pt idx="2976">
                  <c:v>43419.774305555555</c:v>
                </c:pt>
                <c:pt idx="2977">
                  <c:v>43419.775000000001</c:v>
                </c:pt>
                <c:pt idx="2978">
                  <c:v>43419.775694444441</c:v>
                </c:pt>
                <c:pt idx="2979">
                  <c:v>43419.776388888888</c:v>
                </c:pt>
                <c:pt idx="2980">
                  <c:v>43419.777083333334</c:v>
                </c:pt>
                <c:pt idx="2981">
                  <c:v>43419.777777777781</c:v>
                </c:pt>
                <c:pt idx="2982">
                  <c:v>43419.77847222222</c:v>
                </c:pt>
                <c:pt idx="2983">
                  <c:v>43419.779166666667</c:v>
                </c:pt>
                <c:pt idx="2984">
                  <c:v>43419.779861111114</c:v>
                </c:pt>
                <c:pt idx="2985">
                  <c:v>43419.780555555553</c:v>
                </c:pt>
                <c:pt idx="2986">
                  <c:v>43419.78125</c:v>
                </c:pt>
                <c:pt idx="2987">
                  <c:v>43419.781944444447</c:v>
                </c:pt>
                <c:pt idx="2988">
                  <c:v>43419.782638888886</c:v>
                </c:pt>
                <c:pt idx="2989">
                  <c:v>43419.783333333333</c:v>
                </c:pt>
                <c:pt idx="2990">
                  <c:v>43419.78402777778</c:v>
                </c:pt>
                <c:pt idx="2991">
                  <c:v>43419.784722222219</c:v>
                </c:pt>
                <c:pt idx="2992">
                  <c:v>43419.785416666666</c:v>
                </c:pt>
                <c:pt idx="2993">
                  <c:v>43419.786111111112</c:v>
                </c:pt>
                <c:pt idx="2994">
                  <c:v>43419.786805555559</c:v>
                </c:pt>
                <c:pt idx="2995">
                  <c:v>43419.787499999999</c:v>
                </c:pt>
                <c:pt idx="2996">
                  <c:v>43419.788194444445</c:v>
                </c:pt>
                <c:pt idx="2997">
                  <c:v>43419.788888888892</c:v>
                </c:pt>
                <c:pt idx="2998">
                  <c:v>43419.789583333331</c:v>
                </c:pt>
                <c:pt idx="2999">
                  <c:v>43419.790277777778</c:v>
                </c:pt>
                <c:pt idx="3000">
                  <c:v>43419.790972222225</c:v>
                </c:pt>
                <c:pt idx="3001">
                  <c:v>43419.791666666664</c:v>
                </c:pt>
                <c:pt idx="3002">
                  <c:v>43419.792361111111</c:v>
                </c:pt>
                <c:pt idx="3003">
                  <c:v>43419.79305555555</c:v>
                </c:pt>
                <c:pt idx="3004">
                  <c:v>43419.793749999997</c:v>
                </c:pt>
                <c:pt idx="3005">
                  <c:v>43419.794444444444</c:v>
                </c:pt>
                <c:pt idx="3006">
                  <c:v>43419.795138888883</c:v>
                </c:pt>
                <c:pt idx="3007">
                  <c:v>43419.79583333333</c:v>
                </c:pt>
                <c:pt idx="3008">
                  <c:v>43419.796527777777</c:v>
                </c:pt>
                <c:pt idx="3009">
                  <c:v>43419.797222222223</c:v>
                </c:pt>
                <c:pt idx="3010">
                  <c:v>43419.797916666663</c:v>
                </c:pt>
                <c:pt idx="3011">
                  <c:v>43419.798611111109</c:v>
                </c:pt>
                <c:pt idx="3012">
                  <c:v>43419.799305555556</c:v>
                </c:pt>
                <c:pt idx="3013">
                  <c:v>43419.799999999996</c:v>
                </c:pt>
                <c:pt idx="3014">
                  <c:v>43419.800694444442</c:v>
                </c:pt>
                <c:pt idx="3015">
                  <c:v>43419.801388888889</c:v>
                </c:pt>
                <c:pt idx="3016">
                  <c:v>43419.802083333328</c:v>
                </c:pt>
                <c:pt idx="3017">
                  <c:v>43419.802777777775</c:v>
                </c:pt>
                <c:pt idx="3018">
                  <c:v>43419.803472222222</c:v>
                </c:pt>
                <c:pt idx="3019">
                  <c:v>43419.804166666661</c:v>
                </c:pt>
                <c:pt idx="3020">
                  <c:v>43419.804861111108</c:v>
                </c:pt>
                <c:pt idx="3021">
                  <c:v>43419.805555555555</c:v>
                </c:pt>
                <c:pt idx="3022">
                  <c:v>43419.806249999994</c:v>
                </c:pt>
                <c:pt idx="3023">
                  <c:v>43419.806944444441</c:v>
                </c:pt>
                <c:pt idx="3024">
                  <c:v>43419.807638888888</c:v>
                </c:pt>
                <c:pt idx="3025">
                  <c:v>43419.808333333334</c:v>
                </c:pt>
                <c:pt idx="3026">
                  <c:v>43419.809027777774</c:v>
                </c:pt>
                <c:pt idx="3027">
                  <c:v>43419.80972222222</c:v>
                </c:pt>
                <c:pt idx="3028">
                  <c:v>43419.810416666667</c:v>
                </c:pt>
                <c:pt idx="3029">
                  <c:v>43419.811111111107</c:v>
                </c:pt>
                <c:pt idx="3030">
                  <c:v>43419.811805555553</c:v>
                </c:pt>
                <c:pt idx="3031">
                  <c:v>43419.8125</c:v>
                </c:pt>
                <c:pt idx="3032">
                  <c:v>43419.813194444439</c:v>
                </c:pt>
                <c:pt idx="3033">
                  <c:v>43419.813888888886</c:v>
                </c:pt>
                <c:pt idx="3034">
                  <c:v>43419.814583333333</c:v>
                </c:pt>
                <c:pt idx="3035">
                  <c:v>43419.815277777772</c:v>
                </c:pt>
                <c:pt idx="3036">
                  <c:v>43419.815972222219</c:v>
                </c:pt>
                <c:pt idx="3037">
                  <c:v>43419.816666666666</c:v>
                </c:pt>
                <c:pt idx="3038">
                  <c:v>43419.817361111105</c:v>
                </c:pt>
                <c:pt idx="3039">
                  <c:v>43419.818055555552</c:v>
                </c:pt>
                <c:pt idx="3040">
                  <c:v>43419.818749999999</c:v>
                </c:pt>
                <c:pt idx="3041">
                  <c:v>43419.819444444445</c:v>
                </c:pt>
                <c:pt idx="3042">
                  <c:v>43419.820138888885</c:v>
                </c:pt>
                <c:pt idx="3043">
                  <c:v>43419.820833333331</c:v>
                </c:pt>
                <c:pt idx="3044">
                  <c:v>43419.821527777778</c:v>
                </c:pt>
                <c:pt idx="3045">
                  <c:v>43419.822222222218</c:v>
                </c:pt>
                <c:pt idx="3046">
                  <c:v>43419.822916666664</c:v>
                </c:pt>
                <c:pt idx="3047">
                  <c:v>43419.823611111111</c:v>
                </c:pt>
                <c:pt idx="3048">
                  <c:v>43419.82430555555</c:v>
                </c:pt>
                <c:pt idx="3049">
                  <c:v>43419.824999999997</c:v>
                </c:pt>
                <c:pt idx="3050">
                  <c:v>43419.825694444444</c:v>
                </c:pt>
                <c:pt idx="3051">
                  <c:v>43419.826388888883</c:v>
                </c:pt>
                <c:pt idx="3052">
                  <c:v>43419.82708333333</c:v>
                </c:pt>
                <c:pt idx="3053">
                  <c:v>43419.827777777777</c:v>
                </c:pt>
                <c:pt idx="3054">
                  <c:v>43419.828472222223</c:v>
                </c:pt>
                <c:pt idx="3055">
                  <c:v>43419.829166666663</c:v>
                </c:pt>
                <c:pt idx="3056">
                  <c:v>43419.829861111109</c:v>
                </c:pt>
                <c:pt idx="3057">
                  <c:v>43419.830555555556</c:v>
                </c:pt>
                <c:pt idx="3058">
                  <c:v>43419.831249999996</c:v>
                </c:pt>
                <c:pt idx="3059">
                  <c:v>43419.831944444442</c:v>
                </c:pt>
                <c:pt idx="3060">
                  <c:v>43419.832638888889</c:v>
                </c:pt>
                <c:pt idx="3061">
                  <c:v>43419.833333333336</c:v>
                </c:pt>
                <c:pt idx="3062">
                  <c:v>43419.834027777782</c:v>
                </c:pt>
                <c:pt idx="3063">
                  <c:v>43419.834722222222</c:v>
                </c:pt>
                <c:pt idx="3064">
                  <c:v>43419.835416666669</c:v>
                </c:pt>
                <c:pt idx="3065">
                  <c:v>43419.836111111115</c:v>
                </c:pt>
                <c:pt idx="3066">
                  <c:v>43419.836805555555</c:v>
                </c:pt>
                <c:pt idx="3067">
                  <c:v>43419.837500000001</c:v>
                </c:pt>
                <c:pt idx="3068">
                  <c:v>43419.838194444448</c:v>
                </c:pt>
                <c:pt idx="3069">
                  <c:v>43419.838888888895</c:v>
                </c:pt>
                <c:pt idx="3070">
                  <c:v>43419.839583333334</c:v>
                </c:pt>
                <c:pt idx="3071">
                  <c:v>43419.840277777781</c:v>
                </c:pt>
                <c:pt idx="3072">
                  <c:v>43419.840972222228</c:v>
                </c:pt>
                <c:pt idx="3073">
                  <c:v>43419.841666666667</c:v>
                </c:pt>
                <c:pt idx="3074">
                  <c:v>43419.842361111114</c:v>
                </c:pt>
                <c:pt idx="3075">
                  <c:v>43419.843055555561</c:v>
                </c:pt>
                <c:pt idx="3076">
                  <c:v>43419.84375</c:v>
                </c:pt>
                <c:pt idx="3077">
                  <c:v>43419.844444444447</c:v>
                </c:pt>
                <c:pt idx="3078">
                  <c:v>43419.845138888893</c:v>
                </c:pt>
                <c:pt idx="3079">
                  <c:v>43419.845833333333</c:v>
                </c:pt>
                <c:pt idx="3080">
                  <c:v>43419.84652777778</c:v>
                </c:pt>
                <c:pt idx="3081">
                  <c:v>43419.847222222226</c:v>
                </c:pt>
                <c:pt idx="3082">
                  <c:v>43419.847916666666</c:v>
                </c:pt>
                <c:pt idx="3083">
                  <c:v>43419.848611111112</c:v>
                </c:pt>
                <c:pt idx="3084">
                  <c:v>43419.849305555559</c:v>
                </c:pt>
                <c:pt idx="3085">
                  <c:v>43419.850000000006</c:v>
                </c:pt>
                <c:pt idx="3086">
                  <c:v>43419.850694444445</c:v>
                </c:pt>
                <c:pt idx="3087">
                  <c:v>43419.851388888892</c:v>
                </c:pt>
                <c:pt idx="3088">
                  <c:v>43419.852083333339</c:v>
                </c:pt>
                <c:pt idx="3089">
                  <c:v>43419.852777777778</c:v>
                </c:pt>
                <c:pt idx="3090">
                  <c:v>43419.853472222225</c:v>
                </c:pt>
                <c:pt idx="3091">
                  <c:v>43419.854166666672</c:v>
                </c:pt>
                <c:pt idx="3092">
                  <c:v>43419.854861111111</c:v>
                </c:pt>
                <c:pt idx="3093">
                  <c:v>43419.855555555558</c:v>
                </c:pt>
                <c:pt idx="3094">
                  <c:v>43419.856250000004</c:v>
                </c:pt>
                <c:pt idx="3095">
                  <c:v>43419.856944444444</c:v>
                </c:pt>
                <c:pt idx="3096">
                  <c:v>43419.857638888891</c:v>
                </c:pt>
                <c:pt idx="3097">
                  <c:v>43419.858333333337</c:v>
                </c:pt>
                <c:pt idx="3098">
                  <c:v>43419.859027777777</c:v>
                </c:pt>
                <c:pt idx="3099">
                  <c:v>43419.859722222223</c:v>
                </c:pt>
                <c:pt idx="3100">
                  <c:v>43419.86041666667</c:v>
                </c:pt>
                <c:pt idx="3101">
                  <c:v>43419.861111111117</c:v>
                </c:pt>
                <c:pt idx="3102">
                  <c:v>43419.861805555556</c:v>
                </c:pt>
                <c:pt idx="3103">
                  <c:v>43419.862500000003</c:v>
                </c:pt>
                <c:pt idx="3104">
                  <c:v>43419.86319444445</c:v>
                </c:pt>
                <c:pt idx="3105">
                  <c:v>43419.863888888889</c:v>
                </c:pt>
                <c:pt idx="3106">
                  <c:v>43419.864583333336</c:v>
                </c:pt>
                <c:pt idx="3107">
                  <c:v>43419.865277777782</c:v>
                </c:pt>
                <c:pt idx="3108">
                  <c:v>43419.865972222222</c:v>
                </c:pt>
                <c:pt idx="3109">
                  <c:v>43419.866666666669</c:v>
                </c:pt>
                <c:pt idx="3110">
                  <c:v>43419.867361111115</c:v>
                </c:pt>
                <c:pt idx="3111">
                  <c:v>43419.868055555555</c:v>
                </c:pt>
                <c:pt idx="3112">
                  <c:v>43419.868750000001</c:v>
                </c:pt>
                <c:pt idx="3113">
                  <c:v>43419.869444444448</c:v>
                </c:pt>
                <c:pt idx="3114">
                  <c:v>43419.870138888895</c:v>
                </c:pt>
                <c:pt idx="3115">
                  <c:v>43419.870833333334</c:v>
                </c:pt>
                <c:pt idx="3116">
                  <c:v>43419.871527777781</c:v>
                </c:pt>
                <c:pt idx="3117">
                  <c:v>43419.872222222228</c:v>
                </c:pt>
                <c:pt idx="3118">
                  <c:v>43419.872916666667</c:v>
                </c:pt>
                <c:pt idx="3119">
                  <c:v>43419.873611111114</c:v>
                </c:pt>
                <c:pt idx="3120">
                  <c:v>43419.874305555561</c:v>
                </c:pt>
                <c:pt idx="3121">
                  <c:v>43419.875</c:v>
                </c:pt>
                <c:pt idx="3122">
                  <c:v>43419.875694444447</c:v>
                </c:pt>
                <c:pt idx="3123">
                  <c:v>43419.876388888886</c:v>
                </c:pt>
                <c:pt idx="3124">
                  <c:v>43419.877083333333</c:v>
                </c:pt>
                <c:pt idx="3125">
                  <c:v>43419.87777777778</c:v>
                </c:pt>
                <c:pt idx="3126">
                  <c:v>43419.878472222219</c:v>
                </c:pt>
                <c:pt idx="3127">
                  <c:v>43419.879166666666</c:v>
                </c:pt>
                <c:pt idx="3128">
                  <c:v>43419.879861111112</c:v>
                </c:pt>
                <c:pt idx="3129">
                  <c:v>43419.880555555559</c:v>
                </c:pt>
                <c:pt idx="3130">
                  <c:v>43419.881249999999</c:v>
                </c:pt>
                <c:pt idx="3131">
                  <c:v>43419.881944444445</c:v>
                </c:pt>
                <c:pt idx="3132">
                  <c:v>43419.882638888892</c:v>
                </c:pt>
                <c:pt idx="3133">
                  <c:v>43419.883333333331</c:v>
                </c:pt>
                <c:pt idx="3134">
                  <c:v>43419.884027777778</c:v>
                </c:pt>
                <c:pt idx="3135">
                  <c:v>43419.884722222225</c:v>
                </c:pt>
                <c:pt idx="3136">
                  <c:v>43419.885416666664</c:v>
                </c:pt>
                <c:pt idx="3137">
                  <c:v>43419.886111111111</c:v>
                </c:pt>
                <c:pt idx="3138">
                  <c:v>43419.886805555558</c:v>
                </c:pt>
                <c:pt idx="3139">
                  <c:v>43419.887499999997</c:v>
                </c:pt>
                <c:pt idx="3140">
                  <c:v>43419.888194444444</c:v>
                </c:pt>
                <c:pt idx="3141">
                  <c:v>43419.888888888891</c:v>
                </c:pt>
                <c:pt idx="3142">
                  <c:v>43419.88958333333</c:v>
                </c:pt>
                <c:pt idx="3143">
                  <c:v>43419.890277777777</c:v>
                </c:pt>
                <c:pt idx="3144">
                  <c:v>43419.890972222223</c:v>
                </c:pt>
                <c:pt idx="3145">
                  <c:v>43419.89166666667</c:v>
                </c:pt>
                <c:pt idx="3146">
                  <c:v>43419.892361111109</c:v>
                </c:pt>
                <c:pt idx="3147">
                  <c:v>43419.893055555556</c:v>
                </c:pt>
                <c:pt idx="3148">
                  <c:v>43419.893750000003</c:v>
                </c:pt>
                <c:pt idx="3149">
                  <c:v>43419.894444444442</c:v>
                </c:pt>
                <c:pt idx="3150">
                  <c:v>43419.895138888889</c:v>
                </c:pt>
                <c:pt idx="3151">
                  <c:v>43419.895833333336</c:v>
                </c:pt>
                <c:pt idx="3152">
                  <c:v>43419.896527777775</c:v>
                </c:pt>
                <c:pt idx="3153">
                  <c:v>43419.897222222222</c:v>
                </c:pt>
                <c:pt idx="3154">
                  <c:v>43419.897916666669</c:v>
                </c:pt>
                <c:pt idx="3155">
                  <c:v>43419.898611111108</c:v>
                </c:pt>
                <c:pt idx="3156">
                  <c:v>43419.899305555555</c:v>
                </c:pt>
                <c:pt idx="3157">
                  <c:v>43419.9</c:v>
                </c:pt>
                <c:pt idx="3158">
                  <c:v>43419.900694444441</c:v>
                </c:pt>
                <c:pt idx="3159">
                  <c:v>43419.901388888888</c:v>
                </c:pt>
                <c:pt idx="3160">
                  <c:v>43419.902083333334</c:v>
                </c:pt>
                <c:pt idx="3161">
                  <c:v>43419.902777777781</c:v>
                </c:pt>
                <c:pt idx="3162">
                  <c:v>43419.90347222222</c:v>
                </c:pt>
                <c:pt idx="3163">
                  <c:v>43419.904166666667</c:v>
                </c:pt>
                <c:pt idx="3164">
                  <c:v>43419.904861111114</c:v>
                </c:pt>
                <c:pt idx="3165">
                  <c:v>43419.905555555553</c:v>
                </c:pt>
                <c:pt idx="3166">
                  <c:v>43419.90625</c:v>
                </c:pt>
                <c:pt idx="3167">
                  <c:v>43419.906944444447</c:v>
                </c:pt>
                <c:pt idx="3168">
                  <c:v>43419.907638888886</c:v>
                </c:pt>
                <c:pt idx="3169">
                  <c:v>43419.908333333333</c:v>
                </c:pt>
                <c:pt idx="3170">
                  <c:v>43419.90902777778</c:v>
                </c:pt>
                <c:pt idx="3171">
                  <c:v>43419.909722222219</c:v>
                </c:pt>
                <c:pt idx="3172">
                  <c:v>43419.910416666666</c:v>
                </c:pt>
                <c:pt idx="3173">
                  <c:v>43419.911111111112</c:v>
                </c:pt>
                <c:pt idx="3174">
                  <c:v>43419.911805555559</c:v>
                </c:pt>
                <c:pt idx="3175">
                  <c:v>43419.912499999999</c:v>
                </c:pt>
                <c:pt idx="3176">
                  <c:v>43419.913194444445</c:v>
                </c:pt>
                <c:pt idx="3177">
                  <c:v>43419.913888888892</c:v>
                </c:pt>
                <c:pt idx="3178">
                  <c:v>43419.914583333331</c:v>
                </c:pt>
                <c:pt idx="3179">
                  <c:v>43419.915277777778</c:v>
                </c:pt>
                <c:pt idx="3180">
                  <c:v>43419.915972222225</c:v>
                </c:pt>
                <c:pt idx="3181">
                  <c:v>43419.916666666664</c:v>
                </c:pt>
                <c:pt idx="3182">
                  <c:v>43419.917361111111</c:v>
                </c:pt>
                <c:pt idx="3183">
                  <c:v>43419.91805555555</c:v>
                </c:pt>
                <c:pt idx="3184">
                  <c:v>43419.918749999997</c:v>
                </c:pt>
                <c:pt idx="3185">
                  <c:v>43419.919444444444</c:v>
                </c:pt>
                <c:pt idx="3186">
                  <c:v>43419.920138888883</c:v>
                </c:pt>
                <c:pt idx="3187">
                  <c:v>43419.92083333333</c:v>
                </c:pt>
                <c:pt idx="3188">
                  <c:v>43419.921527777777</c:v>
                </c:pt>
                <c:pt idx="3189">
                  <c:v>43419.922222222223</c:v>
                </c:pt>
                <c:pt idx="3190">
                  <c:v>43419.922916666663</c:v>
                </c:pt>
                <c:pt idx="3191">
                  <c:v>43419.923611111109</c:v>
                </c:pt>
                <c:pt idx="3192">
                  <c:v>43419.924305555556</c:v>
                </c:pt>
                <c:pt idx="3193">
                  <c:v>43419.924999999996</c:v>
                </c:pt>
                <c:pt idx="3194">
                  <c:v>43419.925694444442</c:v>
                </c:pt>
                <c:pt idx="3195">
                  <c:v>43419.926388888889</c:v>
                </c:pt>
                <c:pt idx="3196">
                  <c:v>43419.927083333328</c:v>
                </c:pt>
                <c:pt idx="3197">
                  <c:v>43419.927777777775</c:v>
                </c:pt>
                <c:pt idx="3198">
                  <c:v>43419.928472222222</c:v>
                </c:pt>
                <c:pt idx="3199">
                  <c:v>43419.929166666661</c:v>
                </c:pt>
                <c:pt idx="3200">
                  <c:v>43419.929861111108</c:v>
                </c:pt>
                <c:pt idx="3201">
                  <c:v>43419.930555555555</c:v>
                </c:pt>
                <c:pt idx="3202">
                  <c:v>43419.931249999994</c:v>
                </c:pt>
                <c:pt idx="3203">
                  <c:v>43419.931944444441</c:v>
                </c:pt>
                <c:pt idx="3204">
                  <c:v>43419.932638888888</c:v>
                </c:pt>
                <c:pt idx="3205">
                  <c:v>43419.933333333334</c:v>
                </c:pt>
                <c:pt idx="3206">
                  <c:v>43419.934027777774</c:v>
                </c:pt>
                <c:pt idx="3207">
                  <c:v>43419.93472222222</c:v>
                </c:pt>
                <c:pt idx="3208">
                  <c:v>43419.935416666667</c:v>
                </c:pt>
                <c:pt idx="3209">
                  <c:v>43419.936111111107</c:v>
                </c:pt>
                <c:pt idx="3210">
                  <c:v>43419.936805555553</c:v>
                </c:pt>
                <c:pt idx="3211">
                  <c:v>43419.9375</c:v>
                </c:pt>
                <c:pt idx="3212">
                  <c:v>43419.938194444439</c:v>
                </c:pt>
                <c:pt idx="3213">
                  <c:v>43419.938888888886</c:v>
                </c:pt>
                <c:pt idx="3214">
                  <c:v>43419.939583333333</c:v>
                </c:pt>
                <c:pt idx="3215">
                  <c:v>43419.940277777772</c:v>
                </c:pt>
                <c:pt idx="3216">
                  <c:v>43419.940972222219</c:v>
                </c:pt>
                <c:pt idx="3217">
                  <c:v>43419.941666666666</c:v>
                </c:pt>
                <c:pt idx="3218">
                  <c:v>43419.942361111105</c:v>
                </c:pt>
                <c:pt idx="3219">
                  <c:v>43419.943055555552</c:v>
                </c:pt>
                <c:pt idx="3220">
                  <c:v>43419.943749999999</c:v>
                </c:pt>
                <c:pt idx="3221">
                  <c:v>43419.944444444445</c:v>
                </c:pt>
                <c:pt idx="3222">
                  <c:v>43419.945138888885</c:v>
                </c:pt>
                <c:pt idx="3223">
                  <c:v>43419.945833333331</c:v>
                </c:pt>
                <c:pt idx="3224">
                  <c:v>43419.946527777778</c:v>
                </c:pt>
                <c:pt idx="3225">
                  <c:v>43419.947222222218</c:v>
                </c:pt>
                <c:pt idx="3226">
                  <c:v>43419.947916666664</c:v>
                </c:pt>
                <c:pt idx="3227">
                  <c:v>43419.948611111111</c:v>
                </c:pt>
                <c:pt idx="3228">
                  <c:v>43419.94930555555</c:v>
                </c:pt>
                <c:pt idx="3229">
                  <c:v>43419.95</c:v>
                </c:pt>
                <c:pt idx="3230">
                  <c:v>43419.950694444444</c:v>
                </c:pt>
                <c:pt idx="3231">
                  <c:v>43419.951388888883</c:v>
                </c:pt>
                <c:pt idx="3232">
                  <c:v>43419.95208333333</c:v>
                </c:pt>
                <c:pt idx="3233">
                  <c:v>43419.952777777777</c:v>
                </c:pt>
                <c:pt idx="3234">
                  <c:v>43419.953472222223</c:v>
                </c:pt>
                <c:pt idx="3235">
                  <c:v>43419.954166666663</c:v>
                </c:pt>
                <c:pt idx="3236">
                  <c:v>43419.954861111109</c:v>
                </c:pt>
                <c:pt idx="3237">
                  <c:v>43419.955555555556</c:v>
                </c:pt>
                <c:pt idx="3238">
                  <c:v>43419.956249999996</c:v>
                </c:pt>
                <c:pt idx="3239">
                  <c:v>43419.956944444442</c:v>
                </c:pt>
                <c:pt idx="3240">
                  <c:v>43419.957638888889</c:v>
                </c:pt>
                <c:pt idx="3241">
                  <c:v>43419.958333333336</c:v>
                </c:pt>
                <c:pt idx="3242">
                  <c:v>43419.959027777782</c:v>
                </c:pt>
                <c:pt idx="3243">
                  <c:v>43419.959722222222</c:v>
                </c:pt>
                <c:pt idx="3244">
                  <c:v>43419.960416666669</c:v>
                </c:pt>
                <c:pt idx="3245">
                  <c:v>43419.961111111115</c:v>
                </c:pt>
                <c:pt idx="3246">
                  <c:v>43419.961805555555</c:v>
                </c:pt>
                <c:pt idx="3247">
                  <c:v>43419.962500000001</c:v>
                </c:pt>
                <c:pt idx="3248">
                  <c:v>43419.963194444448</c:v>
                </c:pt>
                <c:pt idx="3249">
                  <c:v>43419.963888888895</c:v>
                </c:pt>
                <c:pt idx="3250">
                  <c:v>43419.964583333334</c:v>
                </c:pt>
                <c:pt idx="3251">
                  <c:v>43419.965277777781</c:v>
                </c:pt>
                <c:pt idx="3252">
                  <c:v>43419.965972222228</c:v>
                </c:pt>
                <c:pt idx="3253">
                  <c:v>43419.966666666667</c:v>
                </c:pt>
                <c:pt idx="3254">
                  <c:v>43419.967361111114</c:v>
                </c:pt>
                <c:pt idx="3255">
                  <c:v>43419.968055555561</c:v>
                </c:pt>
                <c:pt idx="3256">
                  <c:v>43419.96875</c:v>
                </c:pt>
                <c:pt idx="3257">
                  <c:v>43419.969444444447</c:v>
                </c:pt>
                <c:pt idx="3258">
                  <c:v>43419.970138888893</c:v>
                </c:pt>
                <c:pt idx="3259">
                  <c:v>43419.970833333333</c:v>
                </c:pt>
                <c:pt idx="3260">
                  <c:v>43419.97152777778</c:v>
                </c:pt>
                <c:pt idx="3261">
                  <c:v>43419.972222222226</c:v>
                </c:pt>
                <c:pt idx="3262">
                  <c:v>43419.972916666666</c:v>
                </c:pt>
                <c:pt idx="3263">
                  <c:v>43419.973611111112</c:v>
                </c:pt>
                <c:pt idx="3264">
                  <c:v>43419.974305555559</c:v>
                </c:pt>
                <c:pt idx="3265">
                  <c:v>43419.975000000006</c:v>
                </c:pt>
                <c:pt idx="3266">
                  <c:v>43419.975694444445</c:v>
                </c:pt>
                <c:pt idx="3267">
                  <c:v>43419.976388888892</c:v>
                </c:pt>
                <c:pt idx="3268">
                  <c:v>43419.977083333339</c:v>
                </c:pt>
                <c:pt idx="3269">
                  <c:v>43419.977777777778</c:v>
                </c:pt>
                <c:pt idx="3270">
                  <c:v>43419.978472222225</c:v>
                </c:pt>
                <c:pt idx="3271">
                  <c:v>43419.979166666672</c:v>
                </c:pt>
                <c:pt idx="3272">
                  <c:v>43419.979861111111</c:v>
                </c:pt>
                <c:pt idx="3273">
                  <c:v>43419.980555555558</c:v>
                </c:pt>
                <c:pt idx="3274">
                  <c:v>43419.981250000004</c:v>
                </c:pt>
                <c:pt idx="3275">
                  <c:v>43419.981944444444</c:v>
                </c:pt>
                <c:pt idx="3276">
                  <c:v>43419.982638888891</c:v>
                </c:pt>
                <c:pt idx="3277">
                  <c:v>43419.983333333337</c:v>
                </c:pt>
                <c:pt idx="3278">
                  <c:v>43419.984027777777</c:v>
                </c:pt>
                <c:pt idx="3279">
                  <c:v>43419.984722222223</c:v>
                </c:pt>
                <c:pt idx="3280">
                  <c:v>43419.98541666667</c:v>
                </c:pt>
                <c:pt idx="3281">
                  <c:v>43419.986111111117</c:v>
                </c:pt>
                <c:pt idx="3282">
                  <c:v>43419.986805555556</c:v>
                </c:pt>
                <c:pt idx="3283">
                  <c:v>43419.987500000003</c:v>
                </c:pt>
                <c:pt idx="3284">
                  <c:v>43419.98819444445</c:v>
                </c:pt>
                <c:pt idx="3285">
                  <c:v>43419.988888888889</c:v>
                </c:pt>
                <c:pt idx="3286">
                  <c:v>43419.989583333336</c:v>
                </c:pt>
                <c:pt idx="3287">
                  <c:v>43419.990277777782</c:v>
                </c:pt>
                <c:pt idx="3288">
                  <c:v>43419.990972222222</c:v>
                </c:pt>
                <c:pt idx="3289">
                  <c:v>43419.991666666669</c:v>
                </c:pt>
                <c:pt idx="3290">
                  <c:v>43419.992361111115</c:v>
                </c:pt>
                <c:pt idx="3291">
                  <c:v>43419.993055555555</c:v>
                </c:pt>
                <c:pt idx="3292">
                  <c:v>43419.993750000001</c:v>
                </c:pt>
                <c:pt idx="3293">
                  <c:v>43419.994444444448</c:v>
                </c:pt>
                <c:pt idx="3294">
                  <c:v>43419.995138888895</c:v>
                </c:pt>
                <c:pt idx="3295">
                  <c:v>43419.995833333334</c:v>
                </c:pt>
                <c:pt idx="3296">
                  <c:v>43419.996527777781</c:v>
                </c:pt>
                <c:pt idx="3297">
                  <c:v>43419.997222222228</c:v>
                </c:pt>
                <c:pt idx="3298">
                  <c:v>43419.997916666667</c:v>
                </c:pt>
                <c:pt idx="3299">
                  <c:v>43419.998611111114</c:v>
                </c:pt>
                <c:pt idx="3300">
                  <c:v>43419.999305555561</c:v>
                </c:pt>
                <c:pt idx="3301">
                  <c:v>43420</c:v>
                </c:pt>
                <c:pt idx="3302">
                  <c:v>43420.000694444447</c:v>
                </c:pt>
                <c:pt idx="3303">
                  <c:v>43420.001388888886</c:v>
                </c:pt>
                <c:pt idx="3304">
                  <c:v>43420.002083333333</c:v>
                </c:pt>
                <c:pt idx="3305">
                  <c:v>43420.00277777778</c:v>
                </c:pt>
                <c:pt idx="3306">
                  <c:v>43420.003472222219</c:v>
                </c:pt>
                <c:pt idx="3307">
                  <c:v>43420.004166666666</c:v>
                </c:pt>
                <c:pt idx="3308">
                  <c:v>43420.004861111112</c:v>
                </c:pt>
                <c:pt idx="3309">
                  <c:v>43420.005555555559</c:v>
                </c:pt>
                <c:pt idx="3310">
                  <c:v>43420.006249999999</c:v>
                </c:pt>
                <c:pt idx="3311">
                  <c:v>43420.006944444445</c:v>
                </c:pt>
                <c:pt idx="3312">
                  <c:v>43420.007638888892</c:v>
                </c:pt>
                <c:pt idx="3313">
                  <c:v>43420.008333333331</c:v>
                </c:pt>
                <c:pt idx="3314">
                  <c:v>43420.009027777778</c:v>
                </c:pt>
                <c:pt idx="3315">
                  <c:v>43420.009722222225</c:v>
                </c:pt>
                <c:pt idx="3316">
                  <c:v>43420.010416666664</c:v>
                </c:pt>
                <c:pt idx="3317">
                  <c:v>43420.011111111111</c:v>
                </c:pt>
                <c:pt idx="3318">
                  <c:v>43420.011805555558</c:v>
                </c:pt>
                <c:pt idx="3319">
                  <c:v>43420.012499999997</c:v>
                </c:pt>
                <c:pt idx="3320">
                  <c:v>43420.013194444444</c:v>
                </c:pt>
                <c:pt idx="3321">
                  <c:v>43420.013888888891</c:v>
                </c:pt>
                <c:pt idx="3322">
                  <c:v>43420.01458333333</c:v>
                </c:pt>
                <c:pt idx="3323">
                  <c:v>43420.015277777777</c:v>
                </c:pt>
                <c:pt idx="3324">
                  <c:v>43420.015972222223</c:v>
                </c:pt>
                <c:pt idx="3325">
                  <c:v>43420.01666666667</c:v>
                </c:pt>
                <c:pt idx="3326">
                  <c:v>43420.017361111109</c:v>
                </c:pt>
                <c:pt idx="3327">
                  <c:v>43420.018055555556</c:v>
                </c:pt>
                <c:pt idx="3328">
                  <c:v>43420.018750000003</c:v>
                </c:pt>
                <c:pt idx="3329">
                  <c:v>43420.019444444442</c:v>
                </c:pt>
                <c:pt idx="3330">
                  <c:v>43420.020138888889</c:v>
                </c:pt>
                <c:pt idx="3331">
                  <c:v>43420.020833333336</c:v>
                </c:pt>
                <c:pt idx="3332">
                  <c:v>43420.021527777775</c:v>
                </c:pt>
                <c:pt idx="3333">
                  <c:v>43420.022222222222</c:v>
                </c:pt>
                <c:pt idx="3334">
                  <c:v>43420.022916666669</c:v>
                </c:pt>
                <c:pt idx="3335">
                  <c:v>43420.023611111108</c:v>
                </c:pt>
                <c:pt idx="3336">
                  <c:v>43420.024305555555</c:v>
                </c:pt>
                <c:pt idx="3337">
                  <c:v>43420.025000000001</c:v>
                </c:pt>
                <c:pt idx="3338">
                  <c:v>43420.025694444441</c:v>
                </c:pt>
                <c:pt idx="3339">
                  <c:v>43420.026388888888</c:v>
                </c:pt>
                <c:pt idx="3340">
                  <c:v>43420.027083333334</c:v>
                </c:pt>
                <c:pt idx="3341">
                  <c:v>43420.027777777781</c:v>
                </c:pt>
                <c:pt idx="3342">
                  <c:v>43420.02847222222</c:v>
                </c:pt>
                <c:pt idx="3343">
                  <c:v>43420.029166666667</c:v>
                </c:pt>
                <c:pt idx="3344">
                  <c:v>43420.029861111114</c:v>
                </c:pt>
                <c:pt idx="3345">
                  <c:v>43420.030555555553</c:v>
                </c:pt>
                <c:pt idx="3346">
                  <c:v>43420.03125</c:v>
                </c:pt>
                <c:pt idx="3347">
                  <c:v>43420.031944444447</c:v>
                </c:pt>
                <c:pt idx="3348">
                  <c:v>43420.032638888886</c:v>
                </c:pt>
                <c:pt idx="3349">
                  <c:v>43420.033333333333</c:v>
                </c:pt>
                <c:pt idx="3350">
                  <c:v>43420.03402777778</c:v>
                </c:pt>
                <c:pt idx="3351">
                  <c:v>43420.034722222219</c:v>
                </c:pt>
                <c:pt idx="3352">
                  <c:v>43420.035416666666</c:v>
                </c:pt>
                <c:pt idx="3353">
                  <c:v>43420.036111111112</c:v>
                </c:pt>
                <c:pt idx="3354">
                  <c:v>43420.036805555559</c:v>
                </c:pt>
                <c:pt idx="3355">
                  <c:v>43420.037499999999</c:v>
                </c:pt>
                <c:pt idx="3356">
                  <c:v>43420.038194444445</c:v>
                </c:pt>
                <c:pt idx="3357">
                  <c:v>43420.038888888892</c:v>
                </c:pt>
                <c:pt idx="3358">
                  <c:v>43420.039583333331</c:v>
                </c:pt>
                <c:pt idx="3359">
                  <c:v>43420.040277777778</c:v>
                </c:pt>
                <c:pt idx="3360">
                  <c:v>43420.040972222225</c:v>
                </c:pt>
                <c:pt idx="3361">
                  <c:v>43420.041666666664</c:v>
                </c:pt>
                <c:pt idx="3362">
                  <c:v>43420.042361111111</c:v>
                </c:pt>
                <c:pt idx="3363">
                  <c:v>43420.04305555555</c:v>
                </c:pt>
                <c:pt idx="3364">
                  <c:v>43420.043749999997</c:v>
                </c:pt>
                <c:pt idx="3365">
                  <c:v>43420.044444444444</c:v>
                </c:pt>
                <c:pt idx="3366">
                  <c:v>43420.045138888883</c:v>
                </c:pt>
                <c:pt idx="3367">
                  <c:v>43420.04583333333</c:v>
                </c:pt>
                <c:pt idx="3368">
                  <c:v>43420.046527777777</c:v>
                </c:pt>
                <c:pt idx="3369">
                  <c:v>43420.047222222223</c:v>
                </c:pt>
                <c:pt idx="3370">
                  <c:v>43420.047916666663</c:v>
                </c:pt>
                <c:pt idx="3371">
                  <c:v>43420.048611111109</c:v>
                </c:pt>
                <c:pt idx="3372">
                  <c:v>43420.049305555556</c:v>
                </c:pt>
                <c:pt idx="3373">
                  <c:v>43420.049999999996</c:v>
                </c:pt>
                <c:pt idx="3374">
                  <c:v>43420.050694444442</c:v>
                </c:pt>
                <c:pt idx="3375">
                  <c:v>43420.051388888889</c:v>
                </c:pt>
                <c:pt idx="3376">
                  <c:v>43420.052083333328</c:v>
                </c:pt>
                <c:pt idx="3377">
                  <c:v>43420.052777777775</c:v>
                </c:pt>
                <c:pt idx="3378">
                  <c:v>43420.053472222222</c:v>
                </c:pt>
                <c:pt idx="3379">
                  <c:v>43420.054166666661</c:v>
                </c:pt>
                <c:pt idx="3380">
                  <c:v>43420.054861111108</c:v>
                </c:pt>
                <c:pt idx="3381">
                  <c:v>43420.055555555555</c:v>
                </c:pt>
                <c:pt idx="3382">
                  <c:v>43420.056249999994</c:v>
                </c:pt>
                <c:pt idx="3383">
                  <c:v>43420.056944444441</c:v>
                </c:pt>
                <c:pt idx="3384">
                  <c:v>43420.057638888888</c:v>
                </c:pt>
                <c:pt idx="3385">
                  <c:v>43420.058333333334</c:v>
                </c:pt>
                <c:pt idx="3386">
                  <c:v>43420.059027777774</c:v>
                </c:pt>
                <c:pt idx="3387">
                  <c:v>43420.05972222222</c:v>
                </c:pt>
                <c:pt idx="3388">
                  <c:v>43420.060416666667</c:v>
                </c:pt>
                <c:pt idx="3389">
                  <c:v>43420.061111111107</c:v>
                </c:pt>
                <c:pt idx="3390">
                  <c:v>43420.061805555553</c:v>
                </c:pt>
                <c:pt idx="3391">
                  <c:v>43420.0625</c:v>
                </c:pt>
                <c:pt idx="3392">
                  <c:v>43420.063194444439</c:v>
                </c:pt>
                <c:pt idx="3393">
                  <c:v>43420.063888888886</c:v>
                </c:pt>
                <c:pt idx="3394">
                  <c:v>43420.064583333333</c:v>
                </c:pt>
                <c:pt idx="3395">
                  <c:v>43420.065277777772</c:v>
                </c:pt>
                <c:pt idx="3396">
                  <c:v>43420.065972222219</c:v>
                </c:pt>
                <c:pt idx="3397">
                  <c:v>43420.066666666666</c:v>
                </c:pt>
                <c:pt idx="3398">
                  <c:v>43420.067361111105</c:v>
                </c:pt>
                <c:pt idx="3399">
                  <c:v>43420.068055555552</c:v>
                </c:pt>
                <c:pt idx="3400">
                  <c:v>43420.068749999999</c:v>
                </c:pt>
                <c:pt idx="3401">
                  <c:v>43420.069444444445</c:v>
                </c:pt>
                <c:pt idx="3402">
                  <c:v>43420.070138888885</c:v>
                </c:pt>
                <c:pt idx="3403">
                  <c:v>43420.070833333331</c:v>
                </c:pt>
                <c:pt idx="3404">
                  <c:v>43420.071527777778</c:v>
                </c:pt>
                <c:pt idx="3405">
                  <c:v>43420.072222222218</c:v>
                </c:pt>
                <c:pt idx="3406">
                  <c:v>43420.072916666664</c:v>
                </c:pt>
                <c:pt idx="3407">
                  <c:v>43420.073611111111</c:v>
                </c:pt>
                <c:pt idx="3408">
                  <c:v>43420.07430555555</c:v>
                </c:pt>
                <c:pt idx="3409">
                  <c:v>43420.074999999997</c:v>
                </c:pt>
                <c:pt idx="3410">
                  <c:v>43420.075694444444</c:v>
                </c:pt>
                <c:pt idx="3411">
                  <c:v>43420.076388888883</c:v>
                </c:pt>
                <c:pt idx="3412">
                  <c:v>43420.07708333333</c:v>
                </c:pt>
                <c:pt idx="3413">
                  <c:v>43420.077777777777</c:v>
                </c:pt>
                <c:pt idx="3414">
                  <c:v>43420.078472222223</c:v>
                </c:pt>
                <c:pt idx="3415">
                  <c:v>43420.079166666663</c:v>
                </c:pt>
                <c:pt idx="3416">
                  <c:v>43420.079861111109</c:v>
                </c:pt>
                <c:pt idx="3417">
                  <c:v>43420.080555555556</c:v>
                </c:pt>
                <c:pt idx="3418">
                  <c:v>43420.081249999996</c:v>
                </c:pt>
                <c:pt idx="3419">
                  <c:v>43420.081944444442</c:v>
                </c:pt>
                <c:pt idx="3420">
                  <c:v>43420.082638888889</c:v>
                </c:pt>
                <c:pt idx="3421">
                  <c:v>43420.083333333336</c:v>
                </c:pt>
                <c:pt idx="3422">
                  <c:v>43420.084027777782</c:v>
                </c:pt>
                <c:pt idx="3423">
                  <c:v>43420.084722222222</c:v>
                </c:pt>
                <c:pt idx="3424">
                  <c:v>43420.085416666669</c:v>
                </c:pt>
                <c:pt idx="3425">
                  <c:v>43420.086111111115</c:v>
                </c:pt>
                <c:pt idx="3426">
                  <c:v>43420.086805555555</c:v>
                </c:pt>
                <c:pt idx="3427">
                  <c:v>43420.087500000001</c:v>
                </c:pt>
                <c:pt idx="3428">
                  <c:v>43420.088194444448</c:v>
                </c:pt>
                <c:pt idx="3429">
                  <c:v>43420.088888888895</c:v>
                </c:pt>
                <c:pt idx="3430">
                  <c:v>43420.089583333334</c:v>
                </c:pt>
                <c:pt idx="3431">
                  <c:v>43420.090277777781</c:v>
                </c:pt>
                <c:pt idx="3432">
                  <c:v>43420.090972222228</c:v>
                </c:pt>
                <c:pt idx="3433">
                  <c:v>43420.091666666667</c:v>
                </c:pt>
                <c:pt idx="3434">
                  <c:v>43420.092361111114</c:v>
                </c:pt>
                <c:pt idx="3435">
                  <c:v>43420.093055555561</c:v>
                </c:pt>
                <c:pt idx="3436">
                  <c:v>43420.09375</c:v>
                </c:pt>
                <c:pt idx="3437">
                  <c:v>43420.094444444447</c:v>
                </c:pt>
                <c:pt idx="3438">
                  <c:v>43420.095138888893</c:v>
                </c:pt>
                <c:pt idx="3439">
                  <c:v>43420.095833333333</c:v>
                </c:pt>
                <c:pt idx="3440">
                  <c:v>43420.09652777778</c:v>
                </c:pt>
                <c:pt idx="3441">
                  <c:v>43420.097222222226</c:v>
                </c:pt>
                <c:pt idx="3442">
                  <c:v>43420.097916666666</c:v>
                </c:pt>
                <c:pt idx="3443">
                  <c:v>43420.098611111112</c:v>
                </c:pt>
                <c:pt idx="3444">
                  <c:v>43420.099305555559</c:v>
                </c:pt>
                <c:pt idx="3445">
                  <c:v>43420.100000000006</c:v>
                </c:pt>
                <c:pt idx="3446">
                  <c:v>43420.100694444445</c:v>
                </c:pt>
                <c:pt idx="3447">
                  <c:v>43420.101388888892</c:v>
                </c:pt>
                <c:pt idx="3448">
                  <c:v>43420.102083333339</c:v>
                </c:pt>
                <c:pt idx="3449">
                  <c:v>43420.102777777778</c:v>
                </c:pt>
                <c:pt idx="3450">
                  <c:v>43420.103472222225</c:v>
                </c:pt>
                <c:pt idx="3451">
                  <c:v>43420.104166666672</c:v>
                </c:pt>
                <c:pt idx="3452">
                  <c:v>43420.104861111111</c:v>
                </c:pt>
                <c:pt idx="3453">
                  <c:v>43420.105555555558</c:v>
                </c:pt>
                <c:pt idx="3454">
                  <c:v>43420.106250000004</c:v>
                </c:pt>
                <c:pt idx="3455">
                  <c:v>43420.106944444444</c:v>
                </c:pt>
                <c:pt idx="3456">
                  <c:v>43420.107638888891</c:v>
                </c:pt>
                <c:pt idx="3457">
                  <c:v>43420.108333333337</c:v>
                </c:pt>
                <c:pt idx="3458">
                  <c:v>43420.109027777777</c:v>
                </c:pt>
                <c:pt idx="3459">
                  <c:v>43420.109722222223</c:v>
                </c:pt>
                <c:pt idx="3460">
                  <c:v>43420.11041666667</c:v>
                </c:pt>
                <c:pt idx="3461">
                  <c:v>43420.111111111117</c:v>
                </c:pt>
                <c:pt idx="3462">
                  <c:v>43420.111805555556</c:v>
                </c:pt>
                <c:pt idx="3463">
                  <c:v>43420.112500000003</c:v>
                </c:pt>
                <c:pt idx="3464">
                  <c:v>43420.11319444445</c:v>
                </c:pt>
                <c:pt idx="3465">
                  <c:v>43420.113888888889</c:v>
                </c:pt>
                <c:pt idx="3466">
                  <c:v>43420.114583333336</c:v>
                </c:pt>
                <c:pt idx="3467">
                  <c:v>43420.115277777782</c:v>
                </c:pt>
                <c:pt idx="3468">
                  <c:v>43420.115972222222</c:v>
                </c:pt>
                <c:pt idx="3469">
                  <c:v>43420.116666666669</c:v>
                </c:pt>
                <c:pt idx="3470">
                  <c:v>43420.117361111115</c:v>
                </c:pt>
                <c:pt idx="3471">
                  <c:v>43420.118055555555</c:v>
                </c:pt>
                <c:pt idx="3472">
                  <c:v>43420.118750000001</c:v>
                </c:pt>
                <c:pt idx="3473">
                  <c:v>43420.119444444448</c:v>
                </c:pt>
                <c:pt idx="3474">
                  <c:v>43420.120138888895</c:v>
                </c:pt>
                <c:pt idx="3475">
                  <c:v>43420.120833333334</c:v>
                </c:pt>
                <c:pt idx="3476">
                  <c:v>43420.121527777781</c:v>
                </c:pt>
                <c:pt idx="3477">
                  <c:v>43420.122222222228</c:v>
                </c:pt>
                <c:pt idx="3478">
                  <c:v>43420.122916666667</c:v>
                </c:pt>
                <c:pt idx="3479">
                  <c:v>43420.123611111114</c:v>
                </c:pt>
                <c:pt idx="3480">
                  <c:v>43420.124305555561</c:v>
                </c:pt>
                <c:pt idx="3481">
                  <c:v>43420.125</c:v>
                </c:pt>
                <c:pt idx="3482">
                  <c:v>43420.125694444447</c:v>
                </c:pt>
                <c:pt idx="3483">
                  <c:v>43420.126388888886</c:v>
                </c:pt>
                <c:pt idx="3484">
                  <c:v>43420.127083333333</c:v>
                </c:pt>
                <c:pt idx="3485">
                  <c:v>43420.12777777778</c:v>
                </c:pt>
                <c:pt idx="3486">
                  <c:v>43420.128472222219</c:v>
                </c:pt>
                <c:pt idx="3487">
                  <c:v>43420.129166666666</c:v>
                </c:pt>
                <c:pt idx="3488">
                  <c:v>43420.129861111112</c:v>
                </c:pt>
                <c:pt idx="3489">
                  <c:v>43420.130555555559</c:v>
                </c:pt>
                <c:pt idx="3490">
                  <c:v>43420.131249999999</c:v>
                </c:pt>
                <c:pt idx="3491">
                  <c:v>43420.131944444445</c:v>
                </c:pt>
                <c:pt idx="3492">
                  <c:v>43420.132638888892</c:v>
                </c:pt>
                <c:pt idx="3493">
                  <c:v>43420.133333333331</c:v>
                </c:pt>
                <c:pt idx="3494">
                  <c:v>43420.134027777778</c:v>
                </c:pt>
                <c:pt idx="3495">
                  <c:v>43420.134722222225</c:v>
                </c:pt>
                <c:pt idx="3496">
                  <c:v>43420.135416666664</c:v>
                </c:pt>
                <c:pt idx="3497">
                  <c:v>43420.136111111111</c:v>
                </c:pt>
                <c:pt idx="3498">
                  <c:v>43420.136805555558</c:v>
                </c:pt>
                <c:pt idx="3499">
                  <c:v>43420.137499999997</c:v>
                </c:pt>
                <c:pt idx="3500">
                  <c:v>43420.138194444444</c:v>
                </c:pt>
                <c:pt idx="3501">
                  <c:v>43420.138888888891</c:v>
                </c:pt>
                <c:pt idx="3502">
                  <c:v>43420.13958333333</c:v>
                </c:pt>
                <c:pt idx="3503">
                  <c:v>43420.140277777777</c:v>
                </c:pt>
                <c:pt idx="3504">
                  <c:v>43420.140972222223</c:v>
                </c:pt>
                <c:pt idx="3505">
                  <c:v>43420.14166666667</c:v>
                </c:pt>
                <c:pt idx="3506">
                  <c:v>43420.142361111109</c:v>
                </c:pt>
                <c:pt idx="3507">
                  <c:v>43420.143055555556</c:v>
                </c:pt>
                <c:pt idx="3508">
                  <c:v>43420.143750000003</c:v>
                </c:pt>
                <c:pt idx="3509">
                  <c:v>43420.144444444442</c:v>
                </c:pt>
                <c:pt idx="3510">
                  <c:v>43420.145138888889</c:v>
                </c:pt>
                <c:pt idx="3511">
                  <c:v>43420.145833333336</c:v>
                </c:pt>
                <c:pt idx="3512">
                  <c:v>43420.146527777775</c:v>
                </c:pt>
                <c:pt idx="3513">
                  <c:v>43420.147222222222</c:v>
                </c:pt>
                <c:pt idx="3514">
                  <c:v>43420.147916666669</c:v>
                </c:pt>
                <c:pt idx="3515">
                  <c:v>43420.148611111108</c:v>
                </c:pt>
                <c:pt idx="3516">
                  <c:v>43420.149305555555</c:v>
                </c:pt>
                <c:pt idx="3517">
                  <c:v>43420.15</c:v>
                </c:pt>
                <c:pt idx="3518">
                  <c:v>43420.150694444441</c:v>
                </c:pt>
                <c:pt idx="3519">
                  <c:v>43420.151388888888</c:v>
                </c:pt>
                <c:pt idx="3520">
                  <c:v>43420.152083333334</c:v>
                </c:pt>
                <c:pt idx="3521">
                  <c:v>43420.152777777781</c:v>
                </c:pt>
                <c:pt idx="3522">
                  <c:v>43420.15347222222</c:v>
                </c:pt>
                <c:pt idx="3523">
                  <c:v>43420.154166666667</c:v>
                </c:pt>
                <c:pt idx="3524">
                  <c:v>43420.154861111114</c:v>
                </c:pt>
                <c:pt idx="3525">
                  <c:v>43420.155555555553</c:v>
                </c:pt>
                <c:pt idx="3526">
                  <c:v>43420.15625</c:v>
                </c:pt>
                <c:pt idx="3527">
                  <c:v>43420.156944444447</c:v>
                </c:pt>
                <c:pt idx="3528">
                  <c:v>43420.157638888886</c:v>
                </c:pt>
                <c:pt idx="3529">
                  <c:v>43420.158333333333</c:v>
                </c:pt>
                <c:pt idx="3530">
                  <c:v>43420.15902777778</c:v>
                </c:pt>
                <c:pt idx="3531">
                  <c:v>43420.159722222219</c:v>
                </c:pt>
                <c:pt idx="3532">
                  <c:v>43420.160416666666</c:v>
                </c:pt>
                <c:pt idx="3533">
                  <c:v>43420.161111111112</c:v>
                </c:pt>
                <c:pt idx="3534">
                  <c:v>43420.161805555559</c:v>
                </c:pt>
                <c:pt idx="3535">
                  <c:v>43420.162499999999</c:v>
                </c:pt>
                <c:pt idx="3536">
                  <c:v>43420.163194444445</c:v>
                </c:pt>
                <c:pt idx="3537">
                  <c:v>43420.163888888892</c:v>
                </c:pt>
                <c:pt idx="3538">
                  <c:v>43420.164583333331</c:v>
                </c:pt>
                <c:pt idx="3539">
                  <c:v>43420.165277777778</c:v>
                </c:pt>
                <c:pt idx="3540">
                  <c:v>43420.165972222225</c:v>
                </c:pt>
                <c:pt idx="3541">
                  <c:v>43420.166666666664</c:v>
                </c:pt>
                <c:pt idx="3542">
                  <c:v>43420.167361111111</c:v>
                </c:pt>
                <c:pt idx="3543">
                  <c:v>43420.16805555555</c:v>
                </c:pt>
                <c:pt idx="3544">
                  <c:v>43420.168749999997</c:v>
                </c:pt>
                <c:pt idx="3545">
                  <c:v>43420.169444444444</c:v>
                </c:pt>
                <c:pt idx="3546">
                  <c:v>43420.170138888883</c:v>
                </c:pt>
                <c:pt idx="3547">
                  <c:v>43420.17083333333</c:v>
                </c:pt>
                <c:pt idx="3548">
                  <c:v>43420.171527777777</c:v>
                </c:pt>
                <c:pt idx="3549">
                  <c:v>43420.172222222223</c:v>
                </c:pt>
                <c:pt idx="3550">
                  <c:v>43420.172916666663</c:v>
                </c:pt>
                <c:pt idx="3551">
                  <c:v>43420.173611111109</c:v>
                </c:pt>
                <c:pt idx="3552">
                  <c:v>43420.174305555556</c:v>
                </c:pt>
                <c:pt idx="3553">
                  <c:v>43420.174999999996</c:v>
                </c:pt>
                <c:pt idx="3554">
                  <c:v>43420.175694444442</c:v>
                </c:pt>
                <c:pt idx="3555">
                  <c:v>43420.176388888889</c:v>
                </c:pt>
                <c:pt idx="3556">
                  <c:v>43420.177083333328</c:v>
                </c:pt>
                <c:pt idx="3557">
                  <c:v>43420.177777777775</c:v>
                </c:pt>
                <c:pt idx="3558">
                  <c:v>43420.178472222222</c:v>
                </c:pt>
                <c:pt idx="3559">
                  <c:v>43420.179166666661</c:v>
                </c:pt>
                <c:pt idx="3560">
                  <c:v>43420.179861111108</c:v>
                </c:pt>
                <c:pt idx="3561">
                  <c:v>43420.180555555555</c:v>
                </c:pt>
                <c:pt idx="3562">
                  <c:v>43420.181249999994</c:v>
                </c:pt>
                <c:pt idx="3563">
                  <c:v>43420.181944444441</c:v>
                </c:pt>
                <c:pt idx="3564">
                  <c:v>43420.182638888888</c:v>
                </c:pt>
                <c:pt idx="3565">
                  <c:v>43420.183333333334</c:v>
                </c:pt>
                <c:pt idx="3566">
                  <c:v>43420.184027777774</c:v>
                </c:pt>
                <c:pt idx="3567">
                  <c:v>43420.18472222222</c:v>
                </c:pt>
                <c:pt idx="3568">
                  <c:v>43420.185416666667</c:v>
                </c:pt>
                <c:pt idx="3569">
                  <c:v>43420.186111111107</c:v>
                </c:pt>
                <c:pt idx="3570">
                  <c:v>43420.186805555553</c:v>
                </c:pt>
                <c:pt idx="3571">
                  <c:v>43420.1875</c:v>
                </c:pt>
                <c:pt idx="3572">
                  <c:v>43420.188194444439</c:v>
                </c:pt>
                <c:pt idx="3573">
                  <c:v>43420.188888888886</c:v>
                </c:pt>
                <c:pt idx="3574">
                  <c:v>43420.189583333333</c:v>
                </c:pt>
                <c:pt idx="3575">
                  <c:v>43420.190277777772</c:v>
                </c:pt>
                <c:pt idx="3576">
                  <c:v>43420.190972222219</c:v>
                </c:pt>
                <c:pt idx="3577">
                  <c:v>43420.191666666666</c:v>
                </c:pt>
                <c:pt idx="3578">
                  <c:v>43420.192361111105</c:v>
                </c:pt>
                <c:pt idx="3579">
                  <c:v>43420.193055555552</c:v>
                </c:pt>
                <c:pt idx="3580">
                  <c:v>43420.193749999999</c:v>
                </c:pt>
                <c:pt idx="3581">
                  <c:v>43420.194444444445</c:v>
                </c:pt>
                <c:pt idx="3582">
                  <c:v>43420.195138888885</c:v>
                </c:pt>
                <c:pt idx="3583">
                  <c:v>43420.195833333331</c:v>
                </c:pt>
                <c:pt idx="3584">
                  <c:v>43420.196527777778</c:v>
                </c:pt>
                <c:pt idx="3585">
                  <c:v>43420.197222222218</c:v>
                </c:pt>
                <c:pt idx="3586">
                  <c:v>43420.197916666664</c:v>
                </c:pt>
                <c:pt idx="3587">
                  <c:v>43420.198611111111</c:v>
                </c:pt>
                <c:pt idx="3588">
                  <c:v>43420.19930555555</c:v>
                </c:pt>
                <c:pt idx="3589">
                  <c:v>43420.2</c:v>
                </c:pt>
                <c:pt idx="3590">
                  <c:v>43420.200694444444</c:v>
                </c:pt>
                <c:pt idx="3591">
                  <c:v>43420.201388888883</c:v>
                </c:pt>
                <c:pt idx="3592">
                  <c:v>43420.20208333333</c:v>
                </c:pt>
                <c:pt idx="3593">
                  <c:v>43420.202777777777</c:v>
                </c:pt>
                <c:pt idx="3594">
                  <c:v>43420.203472222223</c:v>
                </c:pt>
                <c:pt idx="3595">
                  <c:v>43420.204166666663</c:v>
                </c:pt>
                <c:pt idx="3596">
                  <c:v>43420.204861111109</c:v>
                </c:pt>
                <c:pt idx="3597">
                  <c:v>43420.205555555556</c:v>
                </c:pt>
                <c:pt idx="3598">
                  <c:v>43420.206249999996</c:v>
                </c:pt>
                <c:pt idx="3599">
                  <c:v>43420.206944444442</c:v>
                </c:pt>
                <c:pt idx="3600">
                  <c:v>43420.207638888889</c:v>
                </c:pt>
                <c:pt idx="3601">
                  <c:v>43420.208333333336</c:v>
                </c:pt>
                <c:pt idx="3602">
                  <c:v>43420.209027777782</c:v>
                </c:pt>
                <c:pt idx="3603">
                  <c:v>43420.209722222222</c:v>
                </c:pt>
                <c:pt idx="3604">
                  <c:v>43420.210416666669</c:v>
                </c:pt>
                <c:pt idx="3605">
                  <c:v>43420.211111111115</c:v>
                </c:pt>
                <c:pt idx="3606">
                  <c:v>43420.211805555555</c:v>
                </c:pt>
                <c:pt idx="3607">
                  <c:v>43420.212500000001</c:v>
                </c:pt>
                <c:pt idx="3608">
                  <c:v>43420.213194444448</c:v>
                </c:pt>
                <c:pt idx="3609">
                  <c:v>43420.213888888895</c:v>
                </c:pt>
                <c:pt idx="3610">
                  <c:v>43420.214583333334</c:v>
                </c:pt>
                <c:pt idx="3611">
                  <c:v>43420.215277777781</c:v>
                </c:pt>
                <c:pt idx="3612">
                  <c:v>43420.215972222228</c:v>
                </c:pt>
                <c:pt idx="3613">
                  <c:v>43420.216666666667</c:v>
                </c:pt>
                <c:pt idx="3614">
                  <c:v>43420.217361111114</c:v>
                </c:pt>
                <c:pt idx="3615">
                  <c:v>43420.218055555561</c:v>
                </c:pt>
                <c:pt idx="3616">
                  <c:v>43420.21875</c:v>
                </c:pt>
                <c:pt idx="3617">
                  <c:v>43420.219444444447</c:v>
                </c:pt>
                <c:pt idx="3618">
                  <c:v>43420.220138888893</c:v>
                </c:pt>
                <c:pt idx="3619">
                  <c:v>43420.220833333333</c:v>
                </c:pt>
                <c:pt idx="3620">
                  <c:v>43420.22152777778</c:v>
                </c:pt>
                <c:pt idx="3621">
                  <c:v>43420.222222222226</c:v>
                </c:pt>
                <c:pt idx="3622">
                  <c:v>43420.222916666666</c:v>
                </c:pt>
                <c:pt idx="3623">
                  <c:v>43420.223611111112</c:v>
                </c:pt>
                <c:pt idx="3624">
                  <c:v>43420.224305555559</c:v>
                </c:pt>
                <c:pt idx="3625">
                  <c:v>43420.225000000006</c:v>
                </c:pt>
                <c:pt idx="3626">
                  <c:v>43420.225694444445</c:v>
                </c:pt>
                <c:pt idx="3627">
                  <c:v>43420.226388888892</c:v>
                </c:pt>
                <c:pt idx="3628">
                  <c:v>43420.227083333339</c:v>
                </c:pt>
                <c:pt idx="3629">
                  <c:v>43420.227777777778</c:v>
                </c:pt>
                <c:pt idx="3630">
                  <c:v>43420.228472222225</c:v>
                </c:pt>
                <c:pt idx="3631">
                  <c:v>43420.229166666672</c:v>
                </c:pt>
                <c:pt idx="3632">
                  <c:v>43420.229861111111</c:v>
                </c:pt>
                <c:pt idx="3633">
                  <c:v>43420.230555555558</c:v>
                </c:pt>
                <c:pt idx="3634">
                  <c:v>43420.231250000004</c:v>
                </c:pt>
                <c:pt idx="3635">
                  <c:v>43420.231944444444</c:v>
                </c:pt>
                <c:pt idx="3636">
                  <c:v>43420.232638888891</c:v>
                </c:pt>
                <c:pt idx="3637">
                  <c:v>43420.233333333337</c:v>
                </c:pt>
                <c:pt idx="3638">
                  <c:v>43420.234027777777</c:v>
                </c:pt>
                <c:pt idx="3639">
                  <c:v>43420.234722222223</c:v>
                </c:pt>
                <c:pt idx="3640">
                  <c:v>43420.23541666667</c:v>
                </c:pt>
                <c:pt idx="3641">
                  <c:v>43420.236111111117</c:v>
                </c:pt>
                <c:pt idx="3642">
                  <c:v>43420.236805555556</c:v>
                </c:pt>
                <c:pt idx="3643">
                  <c:v>43420.237500000003</c:v>
                </c:pt>
                <c:pt idx="3644">
                  <c:v>43420.23819444445</c:v>
                </c:pt>
                <c:pt idx="3645">
                  <c:v>43420.238888888889</c:v>
                </c:pt>
                <c:pt idx="3646">
                  <c:v>43420.239583333336</c:v>
                </c:pt>
                <c:pt idx="3647">
                  <c:v>43420.240277777782</c:v>
                </c:pt>
                <c:pt idx="3648">
                  <c:v>43420.240972222222</c:v>
                </c:pt>
                <c:pt idx="3649">
                  <c:v>43420.241666666669</c:v>
                </c:pt>
                <c:pt idx="3650">
                  <c:v>43420.242361111115</c:v>
                </c:pt>
                <c:pt idx="3651">
                  <c:v>43420.243055555555</c:v>
                </c:pt>
                <c:pt idx="3652">
                  <c:v>43420.243750000001</c:v>
                </c:pt>
                <c:pt idx="3653">
                  <c:v>43420.244444444448</c:v>
                </c:pt>
                <c:pt idx="3654">
                  <c:v>43420.245138888895</c:v>
                </c:pt>
                <c:pt idx="3655">
                  <c:v>43420.245833333334</c:v>
                </c:pt>
                <c:pt idx="3656">
                  <c:v>43420.246527777781</c:v>
                </c:pt>
                <c:pt idx="3657">
                  <c:v>43420.247222222228</c:v>
                </c:pt>
                <c:pt idx="3658">
                  <c:v>43420.247916666667</c:v>
                </c:pt>
                <c:pt idx="3659">
                  <c:v>43420.248611111114</c:v>
                </c:pt>
                <c:pt idx="3660">
                  <c:v>43420.249305555561</c:v>
                </c:pt>
                <c:pt idx="3661">
                  <c:v>43420.25</c:v>
                </c:pt>
                <c:pt idx="3662">
                  <c:v>43420.250694444447</c:v>
                </c:pt>
                <c:pt idx="3663">
                  <c:v>43420.251388888886</c:v>
                </c:pt>
                <c:pt idx="3664">
                  <c:v>43420.252083333333</c:v>
                </c:pt>
                <c:pt idx="3665">
                  <c:v>43420.25277777778</c:v>
                </c:pt>
                <c:pt idx="3666">
                  <c:v>43420.253472222219</c:v>
                </c:pt>
                <c:pt idx="3667">
                  <c:v>43420.254166666666</c:v>
                </c:pt>
                <c:pt idx="3668">
                  <c:v>43420.254861111112</c:v>
                </c:pt>
                <c:pt idx="3669">
                  <c:v>43420.255555555559</c:v>
                </c:pt>
                <c:pt idx="3670">
                  <c:v>43420.256249999999</c:v>
                </c:pt>
                <c:pt idx="3671">
                  <c:v>43420.256944444445</c:v>
                </c:pt>
                <c:pt idx="3672">
                  <c:v>43420.257638888892</c:v>
                </c:pt>
                <c:pt idx="3673">
                  <c:v>43420.258333333331</c:v>
                </c:pt>
                <c:pt idx="3674">
                  <c:v>43420.259027777778</c:v>
                </c:pt>
                <c:pt idx="3675">
                  <c:v>43420.259722222225</c:v>
                </c:pt>
                <c:pt idx="3676">
                  <c:v>43420.260416666664</c:v>
                </c:pt>
                <c:pt idx="3677">
                  <c:v>43420.261111111111</c:v>
                </c:pt>
                <c:pt idx="3678">
                  <c:v>43420.261805555558</c:v>
                </c:pt>
                <c:pt idx="3679">
                  <c:v>43420.262499999997</c:v>
                </c:pt>
                <c:pt idx="3680">
                  <c:v>43420.263194444444</c:v>
                </c:pt>
                <c:pt idx="3681">
                  <c:v>43420.263888888891</c:v>
                </c:pt>
                <c:pt idx="3682">
                  <c:v>43420.26458333333</c:v>
                </c:pt>
                <c:pt idx="3683">
                  <c:v>43420.265277777777</c:v>
                </c:pt>
                <c:pt idx="3684">
                  <c:v>43420.265972222223</c:v>
                </c:pt>
                <c:pt idx="3685">
                  <c:v>43420.26666666667</c:v>
                </c:pt>
                <c:pt idx="3686">
                  <c:v>43420.267361111109</c:v>
                </c:pt>
                <c:pt idx="3687">
                  <c:v>43420.268055555556</c:v>
                </c:pt>
                <c:pt idx="3688">
                  <c:v>43420.268750000003</c:v>
                </c:pt>
                <c:pt idx="3689">
                  <c:v>43420.269444444442</c:v>
                </c:pt>
                <c:pt idx="3690">
                  <c:v>43420.270138888889</c:v>
                </c:pt>
                <c:pt idx="3691">
                  <c:v>43420.270833333336</c:v>
                </c:pt>
                <c:pt idx="3692">
                  <c:v>43420.271527777775</c:v>
                </c:pt>
                <c:pt idx="3693">
                  <c:v>43420.272222222222</c:v>
                </c:pt>
                <c:pt idx="3694">
                  <c:v>43420.272916666669</c:v>
                </c:pt>
                <c:pt idx="3695">
                  <c:v>43420.273611111108</c:v>
                </c:pt>
                <c:pt idx="3696">
                  <c:v>43420.274305555555</c:v>
                </c:pt>
                <c:pt idx="3697">
                  <c:v>43420.275000000001</c:v>
                </c:pt>
                <c:pt idx="3698">
                  <c:v>43420.275694444441</c:v>
                </c:pt>
                <c:pt idx="3699">
                  <c:v>43420.276388888888</c:v>
                </c:pt>
                <c:pt idx="3700">
                  <c:v>43420.277083333334</c:v>
                </c:pt>
                <c:pt idx="3701">
                  <c:v>43420.277777777781</c:v>
                </c:pt>
                <c:pt idx="3702">
                  <c:v>43420.27847222222</c:v>
                </c:pt>
                <c:pt idx="3703">
                  <c:v>43420.279166666667</c:v>
                </c:pt>
                <c:pt idx="3704">
                  <c:v>43420.279861111114</c:v>
                </c:pt>
                <c:pt idx="3705">
                  <c:v>43420.280555555553</c:v>
                </c:pt>
                <c:pt idx="3706">
                  <c:v>43420.28125</c:v>
                </c:pt>
                <c:pt idx="3707">
                  <c:v>43420.281944444447</c:v>
                </c:pt>
                <c:pt idx="3708">
                  <c:v>43420.282638888886</c:v>
                </c:pt>
                <c:pt idx="3709">
                  <c:v>43420.283333333333</c:v>
                </c:pt>
                <c:pt idx="3710">
                  <c:v>43420.28402777778</c:v>
                </c:pt>
                <c:pt idx="3711">
                  <c:v>43420.284722222219</c:v>
                </c:pt>
                <c:pt idx="3712">
                  <c:v>43420.285416666666</c:v>
                </c:pt>
                <c:pt idx="3713">
                  <c:v>43420.286111111112</c:v>
                </c:pt>
                <c:pt idx="3714">
                  <c:v>43420.286805555559</c:v>
                </c:pt>
                <c:pt idx="3715">
                  <c:v>43420.287499999999</c:v>
                </c:pt>
                <c:pt idx="3716">
                  <c:v>43420.288194444445</c:v>
                </c:pt>
                <c:pt idx="3717">
                  <c:v>43420.288888888892</c:v>
                </c:pt>
                <c:pt idx="3718">
                  <c:v>43420.289583333331</c:v>
                </c:pt>
                <c:pt idx="3719">
                  <c:v>43420.290277777778</c:v>
                </c:pt>
                <c:pt idx="3720">
                  <c:v>43420.290972222225</c:v>
                </c:pt>
                <c:pt idx="3721">
                  <c:v>43420.291666666664</c:v>
                </c:pt>
                <c:pt idx="3722">
                  <c:v>43420.292361111111</c:v>
                </c:pt>
                <c:pt idx="3723">
                  <c:v>43420.29305555555</c:v>
                </c:pt>
                <c:pt idx="3724">
                  <c:v>43420.293749999997</c:v>
                </c:pt>
                <c:pt idx="3725">
                  <c:v>43420.294444444444</c:v>
                </c:pt>
                <c:pt idx="3726">
                  <c:v>43420.295138888883</c:v>
                </c:pt>
                <c:pt idx="3727">
                  <c:v>43420.29583333333</c:v>
                </c:pt>
                <c:pt idx="3728">
                  <c:v>43420.296527777777</c:v>
                </c:pt>
                <c:pt idx="3729">
                  <c:v>43420.297222222223</c:v>
                </c:pt>
                <c:pt idx="3730">
                  <c:v>43420.297916666663</c:v>
                </c:pt>
                <c:pt idx="3731">
                  <c:v>43420.298611111109</c:v>
                </c:pt>
                <c:pt idx="3732">
                  <c:v>43420.299305555556</c:v>
                </c:pt>
                <c:pt idx="3733">
                  <c:v>43420.299999999996</c:v>
                </c:pt>
                <c:pt idx="3734">
                  <c:v>43420.300694444442</c:v>
                </c:pt>
                <c:pt idx="3735">
                  <c:v>43420.301388888889</c:v>
                </c:pt>
                <c:pt idx="3736">
                  <c:v>43420.302083333328</c:v>
                </c:pt>
                <c:pt idx="3737">
                  <c:v>43420.302777777775</c:v>
                </c:pt>
                <c:pt idx="3738">
                  <c:v>43420.303472222222</c:v>
                </c:pt>
                <c:pt idx="3739">
                  <c:v>43420.304166666661</c:v>
                </c:pt>
                <c:pt idx="3740">
                  <c:v>43420.304861111108</c:v>
                </c:pt>
                <c:pt idx="3741">
                  <c:v>43420.305555555555</c:v>
                </c:pt>
                <c:pt idx="3742">
                  <c:v>43420.306249999994</c:v>
                </c:pt>
                <c:pt idx="3743">
                  <c:v>43420.306944444441</c:v>
                </c:pt>
                <c:pt idx="3744">
                  <c:v>43420.307638888888</c:v>
                </c:pt>
                <c:pt idx="3745">
                  <c:v>43420.308333333334</c:v>
                </c:pt>
                <c:pt idx="3746">
                  <c:v>43420.309027777774</c:v>
                </c:pt>
                <c:pt idx="3747">
                  <c:v>43420.30972222222</c:v>
                </c:pt>
                <c:pt idx="3748">
                  <c:v>43420.310416666667</c:v>
                </c:pt>
                <c:pt idx="3749">
                  <c:v>43420.311111111107</c:v>
                </c:pt>
                <c:pt idx="3750">
                  <c:v>43420.311805555553</c:v>
                </c:pt>
                <c:pt idx="3751">
                  <c:v>43420.3125</c:v>
                </c:pt>
                <c:pt idx="3752">
                  <c:v>43420.313194444439</c:v>
                </c:pt>
                <c:pt idx="3753">
                  <c:v>43420.313888888886</c:v>
                </c:pt>
                <c:pt idx="3754">
                  <c:v>43420.314583333333</c:v>
                </c:pt>
                <c:pt idx="3755">
                  <c:v>43420.315277777772</c:v>
                </c:pt>
                <c:pt idx="3756">
                  <c:v>43420.315972222219</c:v>
                </c:pt>
                <c:pt idx="3757">
                  <c:v>43420.316666666666</c:v>
                </c:pt>
                <c:pt idx="3758">
                  <c:v>43420.317361111105</c:v>
                </c:pt>
                <c:pt idx="3759">
                  <c:v>43420.318055555552</c:v>
                </c:pt>
                <c:pt idx="3760">
                  <c:v>43420.318749999999</c:v>
                </c:pt>
                <c:pt idx="3761">
                  <c:v>43420.319444444445</c:v>
                </c:pt>
                <c:pt idx="3762">
                  <c:v>43420.320138888885</c:v>
                </c:pt>
                <c:pt idx="3763">
                  <c:v>43420.320833333331</c:v>
                </c:pt>
                <c:pt idx="3764">
                  <c:v>43420.321527777778</c:v>
                </c:pt>
                <c:pt idx="3765">
                  <c:v>43420.322222222218</c:v>
                </c:pt>
                <c:pt idx="3766">
                  <c:v>43420.322916666664</c:v>
                </c:pt>
                <c:pt idx="3767">
                  <c:v>43420.323611111111</c:v>
                </c:pt>
                <c:pt idx="3768">
                  <c:v>43420.32430555555</c:v>
                </c:pt>
                <c:pt idx="3769">
                  <c:v>43420.324999999997</c:v>
                </c:pt>
                <c:pt idx="3770">
                  <c:v>43420.325694444444</c:v>
                </c:pt>
                <c:pt idx="3771">
                  <c:v>43420.326388888883</c:v>
                </c:pt>
                <c:pt idx="3772">
                  <c:v>43420.32708333333</c:v>
                </c:pt>
                <c:pt idx="3773">
                  <c:v>43420.327777777777</c:v>
                </c:pt>
                <c:pt idx="3774">
                  <c:v>43420.328472222223</c:v>
                </c:pt>
                <c:pt idx="3775">
                  <c:v>43420.329166666663</c:v>
                </c:pt>
                <c:pt idx="3776">
                  <c:v>43420.329861111109</c:v>
                </c:pt>
                <c:pt idx="3777">
                  <c:v>43420.330555555556</c:v>
                </c:pt>
                <c:pt idx="3778">
                  <c:v>43420.331249999996</c:v>
                </c:pt>
                <c:pt idx="3779">
                  <c:v>43420.331944444442</c:v>
                </c:pt>
                <c:pt idx="3780">
                  <c:v>43420.332638888889</c:v>
                </c:pt>
                <c:pt idx="3781">
                  <c:v>43420.333333333336</c:v>
                </c:pt>
              </c:numCache>
            </c:numRef>
          </c:xVal>
          <c:yVal>
            <c:numRef>
              <c:f>'F.18 TW subsurface pressures'!$D$5:$D$3786</c:f>
              <c:numCache>
                <c:formatCode>0</c:formatCode>
                <c:ptCount val="3782"/>
                <c:pt idx="0">
                  <c:v>939.99577999999997</c:v>
                </c:pt>
                <c:pt idx="1">
                  <c:v>939.99298999999996</c:v>
                </c:pt>
                <c:pt idx="2">
                  <c:v>939.99482</c:v>
                </c:pt>
                <c:pt idx="3">
                  <c:v>939.99492999999995</c:v>
                </c:pt>
                <c:pt idx="4">
                  <c:v>940.00812999999994</c:v>
                </c:pt>
                <c:pt idx="5">
                  <c:v>939.99460999999997</c:v>
                </c:pt>
                <c:pt idx="6">
                  <c:v>940.01868999999999</c:v>
                </c:pt>
                <c:pt idx="7">
                  <c:v>940.02441999999996</c:v>
                </c:pt>
                <c:pt idx="8">
                  <c:v>939.95627999999999</c:v>
                </c:pt>
                <c:pt idx="9">
                  <c:v>939.96208999999999</c:v>
                </c:pt>
                <c:pt idx="10">
                  <c:v>940.03158999999994</c:v>
                </c:pt>
                <c:pt idx="11">
                  <c:v>939.96370999999999</c:v>
                </c:pt>
                <c:pt idx="12">
                  <c:v>940.01468999999997</c:v>
                </c:pt>
                <c:pt idx="13">
                  <c:v>940.00836000000004</c:v>
                </c:pt>
                <c:pt idx="14">
                  <c:v>940.00857000000008</c:v>
                </c:pt>
                <c:pt idx="15">
                  <c:v>940.00322000000006</c:v>
                </c:pt>
                <c:pt idx="16">
                  <c:v>940.01335000000006</c:v>
                </c:pt>
                <c:pt idx="17">
                  <c:v>940.00525000000005</c:v>
                </c:pt>
                <c:pt idx="18">
                  <c:v>939.99979000000008</c:v>
                </c:pt>
                <c:pt idx="19">
                  <c:v>939.99985000000004</c:v>
                </c:pt>
                <c:pt idx="20">
                  <c:v>939.98053000000004</c:v>
                </c:pt>
                <c:pt idx="21">
                  <c:v>940.04534000000001</c:v>
                </c:pt>
                <c:pt idx="22">
                  <c:v>939.97439000000008</c:v>
                </c:pt>
                <c:pt idx="23">
                  <c:v>939.99579000000006</c:v>
                </c:pt>
                <c:pt idx="24">
                  <c:v>939.98491000000001</c:v>
                </c:pt>
                <c:pt idx="25">
                  <c:v>939.99874</c:v>
                </c:pt>
                <c:pt idx="26">
                  <c:v>940.07150000000001</c:v>
                </c:pt>
                <c:pt idx="27">
                  <c:v>940.07441999999992</c:v>
                </c:pt>
                <c:pt idx="28">
                  <c:v>940.00454000000002</c:v>
                </c:pt>
                <c:pt idx="29">
                  <c:v>940.03399999999999</c:v>
                </c:pt>
                <c:pt idx="30">
                  <c:v>940.03137000000004</c:v>
                </c:pt>
                <c:pt idx="31">
                  <c:v>939.95866000000001</c:v>
                </c:pt>
                <c:pt idx="32">
                  <c:v>940.00380000000007</c:v>
                </c:pt>
                <c:pt idx="33">
                  <c:v>939.99275999999998</c:v>
                </c:pt>
                <c:pt idx="34">
                  <c:v>939.96803999999997</c:v>
                </c:pt>
                <c:pt idx="35">
                  <c:v>940.02434999999991</c:v>
                </c:pt>
                <c:pt idx="36">
                  <c:v>940.02351999999996</c:v>
                </c:pt>
                <c:pt idx="37">
                  <c:v>939.9905399999999</c:v>
                </c:pt>
                <c:pt idx="38">
                  <c:v>940.01284999999996</c:v>
                </c:pt>
                <c:pt idx="39">
                  <c:v>940.00362000000007</c:v>
                </c:pt>
                <c:pt idx="40">
                  <c:v>940.02034000000003</c:v>
                </c:pt>
                <c:pt idx="41">
                  <c:v>940.02873</c:v>
                </c:pt>
                <c:pt idx="42">
                  <c:v>940.03172000000006</c:v>
                </c:pt>
                <c:pt idx="43">
                  <c:v>940.02240000000006</c:v>
                </c:pt>
                <c:pt idx="44">
                  <c:v>940.05009000000007</c:v>
                </c:pt>
                <c:pt idx="45">
                  <c:v>940.05026000000009</c:v>
                </c:pt>
                <c:pt idx="46">
                  <c:v>940.04209000000003</c:v>
                </c:pt>
                <c:pt idx="47">
                  <c:v>940.05034000000001</c:v>
                </c:pt>
                <c:pt idx="48">
                  <c:v>940.00168999999994</c:v>
                </c:pt>
                <c:pt idx="49">
                  <c:v>940.00931000000003</c:v>
                </c:pt>
                <c:pt idx="50">
                  <c:v>940.00391000000002</c:v>
                </c:pt>
                <c:pt idx="51">
                  <c:v>940.00401999999997</c:v>
                </c:pt>
                <c:pt idx="52">
                  <c:v>940.01794999999993</c:v>
                </c:pt>
                <c:pt idx="53">
                  <c:v>940.01247999999998</c:v>
                </c:pt>
                <c:pt idx="54">
                  <c:v>940.02530999999999</c:v>
                </c:pt>
                <c:pt idx="55">
                  <c:v>940.04210999999998</c:v>
                </c:pt>
                <c:pt idx="56">
                  <c:v>939.97148000000004</c:v>
                </c:pt>
                <c:pt idx="57">
                  <c:v>940.04169999999999</c:v>
                </c:pt>
                <c:pt idx="58">
                  <c:v>939.93484000000001</c:v>
                </c:pt>
                <c:pt idx="59">
                  <c:v>939.94051999999999</c:v>
                </c:pt>
                <c:pt idx="60">
                  <c:v>939.93233999999995</c:v>
                </c:pt>
                <c:pt idx="61">
                  <c:v>939.99411999999995</c:v>
                </c:pt>
                <c:pt idx="62">
                  <c:v>939.92594999999994</c:v>
                </c:pt>
                <c:pt idx="63">
                  <c:v>939.98046999999997</c:v>
                </c:pt>
                <c:pt idx="64">
                  <c:v>939.98512000000005</c:v>
                </c:pt>
                <c:pt idx="65">
                  <c:v>939.98789000000011</c:v>
                </c:pt>
                <c:pt idx="66">
                  <c:v>939.97974000000011</c:v>
                </c:pt>
                <c:pt idx="67">
                  <c:v>940.05277999999998</c:v>
                </c:pt>
                <c:pt idx="68">
                  <c:v>939.99024000000009</c:v>
                </c:pt>
                <c:pt idx="69">
                  <c:v>939.99886000000004</c:v>
                </c:pt>
                <c:pt idx="70">
                  <c:v>940.02003999999999</c:v>
                </c:pt>
                <c:pt idx="71">
                  <c:v>940.02012999999999</c:v>
                </c:pt>
                <c:pt idx="72">
                  <c:v>939.95296999999994</c:v>
                </c:pt>
                <c:pt idx="73">
                  <c:v>940.03425000000004</c:v>
                </c:pt>
                <c:pt idx="74">
                  <c:v>939.96627000000001</c:v>
                </c:pt>
                <c:pt idx="75">
                  <c:v>940.02523000000008</c:v>
                </c:pt>
                <c:pt idx="76">
                  <c:v>939.95979999999997</c:v>
                </c:pt>
                <c:pt idx="77">
                  <c:v>940.01342</c:v>
                </c:pt>
                <c:pt idx="78">
                  <c:v>939.93529999999998</c:v>
                </c:pt>
                <c:pt idx="79">
                  <c:v>940.01929000000007</c:v>
                </c:pt>
                <c:pt idx="80">
                  <c:v>940.01664000000005</c:v>
                </c:pt>
                <c:pt idx="81">
                  <c:v>940.02120000000002</c:v>
                </c:pt>
                <c:pt idx="82">
                  <c:v>939.96240999999998</c:v>
                </c:pt>
                <c:pt idx="83">
                  <c:v>939.95691999999997</c:v>
                </c:pt>
                <c:pt idx="84">
                  <c:v>939.97357</c:v>
                </c:pt>
                <c:pt idx="85">
                  <c:v>939.97912999999994</c:v>
                </c:pt>
                <c:pt idx="86">
                  <c:v>940.00022999999999</c:v>
                </c:pt>
                <c:pt idx="87">
                  <c:v>939.99209999999994</c:v>
                </c:pt>
                <c:pt idx="88">
                  <c:v>939.98945999999989</c:v>
                </c:pt>
                <c:pt idx="89">
                  <c:v>939.98956999999996</c:v>
                </c:pt>
                <c:pt idx="90">
                  <c:v>939.97582999999997</c:v>
                </c:pt>
                <c:pt idx="91">
                  <c:v>939.98605000000009</c:v>
                </c:pt>
                <c:pt idx="92">
                  <c:v>939.97501</c:v>
                </c:pt>
                <c:pt idx="93">
                  <c:v>939.96688000000006</c:v>
                </c:pt>
                <c:pt idx="94">
                  <c:v>939.96148000000005</c:v>
                </c:pt>
                <c:pt idx="95">
                  <c:v>939.96876000000009</c:v>
                </c:pt>
                <c:pt idx="96">
                  <c:v>939.95226000000002</c:v>
                </c:pt>
                <c:pt idx="97">
                  <c:v>939.95788000000005</c:v>
                </c:pt>
                <c:pt idx="98">
                  <c:v>939.96071000000006</c:v>
                </c:pt>
                <c:pt idx="99">
                  <c:v>939.95523000000003</c:v>
                </c:pt>
                <c:pt idx="100">
                  <c:v>939.96080000000006</c:v>
                </c:pt>
                <c:pt idx="101">
                  <c:v>939.97932000000003</c:v>
                </c:pt>
                <c:pt idx="102">
                  <c:v>939.97931000000005</c:v>
                </c:pt>
                <c:pt idx="103">
                  <c:v>939.98761000000002</c:v>
                </c:pt>
                <c:pt idx="104">
                  <c:v>939.98221999999998</c:v>
                </c:pt>
                <c:pt idx="105">
                  <c:v>939.98234000000002</c:v>
                </c:pt>
                <c:pt idx="106">
                  <c:v>939.97966000000008</c:v>
                </c:pt>
                <c:pt idx="107">
                  <c:v>939.98788999999999</c:v>
                </c:pt>
                <c:pt idx="108">
                  <c:v>939.98157000000003</c:v>
                </c:pt>
                <c:pt idx="109">
                  <c:v>939.90053</c:v>
                </c:pt>
                <c:pt idx="110">
                  <c:v>939.90886</c:v>
                </c:pt>
                <c:pt idx="111">
                  <c:v>939.90057999999999</c:v>
                </c:pt>
                <c:pt idx="112">
                  <c:v>939.97905000000003</c:v>
                </c:pt>
                <c:pt idx="113">
                  <c:v>939.91917999999998</c:v>
                </c:pt>
                <c:pt idx="114">
                  <c:v>939.97923000000003</c:v>
                </c:pt>
                <c:pt idx="115">
                  <c:v>939.93317000000002</c:v>
                </c:pt>
                <c:pt idx="116">
                  <c:v>939.93601999999998</c:v>
                </c:pt>
                <c:pt idx="117">
                  <c:v>939.95822999999996</c:v>
                </c:pt>
                <c:pt idx="118">
                  <c:v>939.96657999999991</c:v>
                </c:pt>
                <c:pt idx="119">
                  <c:v>939.90924000000007</c:v>
                </c:pt>
                <c:pt idx="120">
                  <c:v>939.90931</c:v>
                </c:pt>
                <c:pt idx="121">
                  <c:v>939.98323999999991</c:v>
                </c:pt>
                <c:pt idx="122">
                  <c:v>939.91235000000006</c:v>
                </c:pt>
                <c:pt idx="123">
                  <c:v>939.90958000000001</c:v>
                </c:pt>
                <c:pt idx="124">
                  <c:v>939.91233999999997</c:v>
                </c:pt>
                <c:pt idx="125">
                  <c:v>939.90127000000007</c:v>
                </c:pt>
                <c:pt idx="126">
                  <c:v>939.89296000000002</c:v>
                </c:pt>
                <c:pt idx="127">
                  <c:v>939.90323000000001</c:v>
                </c:pt>
                <c:pt idx="128">
                  <c:v>939.88657000000001</c:v>
                </c:pt>
                <c:pt idx="129">
                  <c:v>939.87559999999996</c:v>
                </c:pt>
                <c:pt idx="130">
                  <c:v>939.86723000000006</c:v>
                </c:pt>
                <c:pt idx="131">
                  <c:v>939.86180000000002</c:v>
                </c:pt>
                <c:pt idx="132">
                  <c:v>939.87003000000004</c:v>
                </c:pt>
                <c:pt idx="133">
                  <c:v>939.92734999999993</c:v>
                </c:pt>
                <c:pt idx="134">
                  <c:v>939.86211000000003</c:v>
                </c:pt>
                <c:pt idx="135">
                  <c:v>939.93765999999994</c:v>
                </c:pt>
                <c:pt idx="136">
                  <c:v>939.87229000000002</c:v>
                </c:pt>
                <c:pt idx="137">
                  <c:v>939.86965999999995</c:v>
                </c:pt>
                <c:pt idx="138">
                  <c:v>939.87252999999998</c:v>
                </c:pt>
                <c:pt idx="139">
                  <c:v>939.95092</c:v>
                </c:pt>
                <c:pt idx="140">
                  <c:v>939.86704999999995</c:v>
                </c:pt>
                <c:pt idx="141">
                  <c:v>939.93712000000005</c:v>
                </c:pt>
                <c:pt idx="142">
                  <c:v>939.92888000000005</c:v>
                </c:pt>
                <c:pt idx="143">
                  <c:v>939.92339000000004</c:v>
                </c:pt>
                <c:pt idx="144">
                  <c:v>939.91789000000006</c:v>
                </c:pt>
                <c:pt idx="145">
                  <c:v>939.90685000000008</c:v>
                </c:pt>
                <c:pt idx="146">
                  <c:v>939.91518000000008</c:v>
                </c:pt>
                <c:pt idx="147">
                  <c:v>939.86351999999999</c:v>
                </c:pt>
                <c:pt idx="148">
                  <c:v>939.87184000000002</c:v>
                </c:pt>
                <c:pt idx="149">
                  <c:v>939.88846000000001</c:v>
                </c:pt>
                <c:pt idx="150">
                  <c:v>939.88016000000005</c:v>
                </c:pt>
                <c:pt idx="151">
                  <c:v>939.88570000000004</c:v>
                </c:pt>
                <c:pt idx="152">
                  <c:v>939.89693</c:v>
                </c:pt>
                <c:pt idx="153">
                  <c:v>939.90518999999995</c:v>
                </c:pt>
                <c:pt idx="154">
                  <c:v>939.91070999999999</c:v>
                </c:pt>
                <c:pt idx="155">
                  <c:v>939.89701000000002</c:v>
                </c:pt>
                <c:pt idx="156">
                  <c:v>939.89620000000002</c:v>
                </c:pt>
                <c:pt idx="157">
                  <c:v>939.88225999999997</c:v>
                </c:pt>
                <c:pt idx="158">
                  <c:v>939.85726999999997</c:v>
                </c:pt>
                <c:pt idx="159">
                  <c:v>939.89506000000006</c:v>
                </c:pt>
                <c:pt idx="160">
                  <c:v>939.88049000000001</c:v>
                </c:pt>
                <c:pt idx="161">
                  <c:v>939.86959999999999</c:v>
                </c:pt>
                <c:pt idx="162">
                  <c:v>939.93143999999995</c:v>
                </c:pt>
                <c:pt idx="163">
                  <c:v>939.86433</c:v>
                </c:pt>
                <c:pt idx="164">
                  <c:v>939.92058999999995</c:v>
                </c:pt>
                <c:pt idx="165">
                  <c:v>939.91235999999992</c:v>
                </c:pt>
                <c:pt idx="166">
                  <c:v>939.90126999999995</c:v>
                </c:pt>
                <c:pt idx="167">
                  <c:v>939.97410000000002</c:v>
                </c:pt>
                <c:pt idx="168">
                  <c:v>939.89861999999994</c:v>
                </c:pt>
                <c:pt idx="169">
                  <c:v>939.91419999999994</c:v>
                </c:pt>
                <c:pt idx="170">
                  <c:v>939.91145999999992</c:v>
                </c:pt>
                <c:pt idx="171">
                  <c:v>939.91978999999992</c:v>
                </c:pt>
                <c:pt idx="172">
                  <c:v>939.98535000000004</c:v>
                </c:pt>
                <c:pt idx="173">
                  <c:v>939.98261000000002</c:v>
                </c:pt>
                <c:pt idx="174">
                  <c:v>939.98262</c:v>
                </c:pt>
                <c:pt idx="175">
                  <c:v>939.97432000000003</c:v>
                </c:pt>
                <c:pt idx="176">
                  <c:v>939.91986999999995</c:v>
                </c:pt>
                <c:pt idx="177">
                  <c:v>939.97433000000001</c:v>
                </c:pt>
                <c:pt idx="178">
                  <c:v>939.96879999999999</c:v>
                </c:pt>
                <c:pt idx="179">
                  <c:v>939.97064999999998</c:v>
                </c:pt>
                <c:pt idx="180">
                  <c:v>939.97355000000005</c:v>
                </c:pt>
                <c:pt idx="181">
                  <c:v>939.95442000000003</c:v>
                </c:pt>
                <c:pt idx="182">
                  <c:v>939.95984999999996</c:v>
                </c:pt>
                <c:pt idx="183">
                  <c:v>939.95699999999999</c:v>
                </c:pt>
                <c:pt idx="184">
                  <c:v>940.01892999999995</c:v>
                </c:pt>
                <c:pt idx="185">
                  <c:v>940.0077399999999</c:v>
                </c:pt>
                <c:pt idx="186">
                  <c:v>940.01904999999999</c:v>
                </c:pt>
                <c:pt idx="187">
                  <c:v>939.96199000000001</c:v>
                </c:pt>
                <c:pt idx="188">
                  <c:v>940.02920000000006</c:v>
                </c:pt>
                <c:pt idx="189">
                  <c:v>940.01087999999993</c:v>
                </c:pt>
                <c:pt idx="190">
                  <c:v>940.03209000000004</c:v>
                </c:pt>
                <c:pt idx="191">
                  <c:v>940.02390000000003</c:v>
                </c:pt>
                <c:pt idx="192">
                  <c:v>939.97514000000001</c:v>
                </c:pt>
                <c:pt idx="193">
                  <c:v>940.03519000000006</c:v>
                </c:pt>
                <c:pt idx="194">
                  <c:v>940.0380100000001</c:v>
                </c:pt>
                <c:pt idx="195">
                  <c:v>939.99743000000001</c:v>
                </c:pt>
                <c:pt idx="196">
                  <c:v>940.08407</c:v>
                </c:pt>
                <c:pt idx="197">
                  <c:v>939.97178000000008</c:v>
                </c:pt>
                <c:pt idx="198">
                  <c:v>939.99842000000001</c:v>
                </c:pt>
                <c:pt idx="199">
                  <c:v>939.94781999999998</c:v>
                </c:pt>
                <c:pt idx="200">
                  <c:v>940.02337</c:v>
                </c:pt>
                <c:pt idx="201">
                  <c:v>939.96446000000003</c:v>
                </c:pt>
                <c:pt idx="202">
                  <c:v>939.97554000000002</c:v>
                </c:pt>
                <c:pt idx="203">
                  <c:v>939.96723999999995</c:v>
                </c:pt>
                <c:pt idx="204">
                  <c:v>939.97293000000002</c:v>
                </c:pt>
                <c:pt idx="205">
                  <c:v>939.96181000000001</c:v>
                </c:pt>
                <c:pt idx="206">
                  <c:v>939.96640000000002</c:v>
                </c:pt>
                <c:pt idx="207">
                  <c:v>939.96466999999996</c:v>
                </c:pt>
                <c:pt idx="208">
                  <c:v>939.96093999999994</c:v>
                </c:pt>
                <c:pt idx="209">
                  <c:v>939.94994999999994</c:v>
                </c:pt>
                <c:pt idx="210">
                  <c:v>939.87988000000007</c:v>
                </c:pt>
                <c:pt idx="211">
                  <c:v>939.94457999999997</c:v>
                </c:pt>
                <c:pt idx="212">
                  <c:v>939.95215999999994</c:v>
                </c:pt>
                <c:pt idx="213">
                  <c:v>939.95489999999995</c:v>
                </c:pt>
                <c:pt idx="214">
                  <c:v>939.94673</c:v>
                </c:pt>
                <c:pt idx="215">
                  <c:v>939.93851999999993</c:v>
                </c:pt>
                <c:pt idx="216">
                  <c:v>939.94691</c:v>
                </c:pt>
                <c:pt idx="217">
                  <c:v>939.94143999999994</c:v>
                </c:pt>
                <c:pt idx="218">
                  <c:v>939.96537999999998</c:v>
                </c:pt>
                <c:pt idx="219">
                  <c:v>939.95434</c:v>
                </c:pt>
                <c:pt idx="220">
                  <c:v>939.95436999999993</c:v>
                </c:pt>
                <c:pt idx="221">
                  <c:v>939.94053999999994</c:v>
                </c:pt>
                <c:pt idx="222">
                  <c:v>939.97287000000006</c:v>
                </c:pt>
                <c:pt idx="223">
                  <c:v>939.96181000000001</c:v>
                </c:pt>
                <c:pt idx="224">
                  <c:v>939.96181999999999</c:v>
                </c:pt>
                <c:pt idx="225">
                  <c:v>939.97014000000001</c:v>
                </c:pt>
                <c:pt idx="226">
                  <c:v>939.93691999999999</c:v>
                </c:pt>
                <c:pt idx="227">
                  <c:v>939.99030999999991</c:v>
                </c:pt>
                <c:pt idx="228">
                  <c:v>939.95708000000002</c:v>
                </c:pt>
                <c:pt idx="229">
                  <c:v>939.93784999999991</c:v>
                </c:pt>
                <c:pt idx="230">
                  <c:v>939.98305000000005</c:v>
                </c:pt>
                <c:pt idx="231">
                  <c:v>940.03399999999999</c:v>
                </c:pt>
                <c:pt idx="232">
                  <c:v>940.03311000000008</c:v>
                </c:pt>
                <c:pt idx="233">
                  <c:v>940.0249500000001</c:v>
                </c:pt>
                <c:pt idx="234">
                  <c:v>940.02783000000011</c:v>
                </c:pt>
                <c:pt idx="235">
                  <c:v>940.0445400000001</c:v>
                </c:pt>
                <c:pt idx="236">
                  <c:v>940.06954000000007</c:v>
                </c:pt>
                <c:pt idx="237">
                  <c:v>940.08622000000003</c:v>
                </c:pt>
                <c:pt idx="238">
                  <c:v>940.0990700000001</c:v>
                </c:pt>
                <c:pt idx="239">
                  <c:v>940.05679999999995</c:v>
                </c:pt>
                <c:pt idx="240">
                  <c:v>940.07344000000001</c:v>
                </c:pt>
                <c:pt idx="241">
                  <c:v>940.07345999999995</c:v>
                </c:pt>
                <c:pt idx="242">
                  <c:v>940.04854999999998</c:v>
                </c:pt>
                <c:pt idx="243">
                  <c:v>940.05409999999995</c:v>
                </c:pt>
                <c:pt idx="244">
                  <c:v>940.07534999999996</c:v>
                </c:pt>
                <c:pt idx="245">
                  <c:v>940.06993999999997</c:v>
                </c:pt>
                <c:pt idx="246">
                  <c:v>940.07557999999995</c:v>
                </c:pt>
                <c:pt idx="247">
                  <c:v>940.07580999999993</c:v>
                </c:pt>
                <c:pt idx="248">
                  <c:v>940.05368999999996</c:v>
                </c:pt>
                <c:pt idx="249">
                  <c:v>940.05817999999999</c:v>
                </c:pt>
                <c:pt idx="250">
                  <c:v>940.12666000000002</c:v>
                </c:pt>
                <c:pt idx="251">
                  <c:v>940.13691000000006</c:v>
                </c:pt>
                <c:pt idx="252">
                  <c:v>940.13962000000004</c:v>
                </c:pt>
                <c:pt idx="253">
                  <c:v>940.11741000000006</c:v>
                </c:pt>
                <c:pt idx="254">
                  <c:v>940.11752999999999</c:v>
                </c:pt>
                <c:pt idx="255">
                  <c:v>940.11484000000007</c:v>
                </c:pt>
                <c:pt idx="256">
                  <c:v>940.12322000000006</c:v>
                </c:pt>
                <c:pt idx="257">
                  <c:v>940.07162999999991</c:v>
                </c:pt>
                <c:pt idx="258">
                  <c:v>940.10212999999999</c:v>
                </c:pt>
                <c:pt idx="259">
                  <c:v>940.09109000000001</c:v>
                </c:pt>
                <c:pt idx="260">
                  <c:v>940.11604</c:v>
                </c:pt>
                <c:pt idx="261">
                  <c:v>940.11050999999998</c:v>
                </c:pt>
                <c:pt idx="262">
                  <c:v>940.10775999999998</c:v>
                </c:pt>
                <c:pt idx="263">
                  <c:v>940.17223000000001</c:v>
                </c:pt>
                <c:pt idx="264">
                  <c:v>940.09116999999992</c:v>
                </c:pt>
                <c:pt idx="265">
                  <c:v>940.15841</c:v>
                </c:pt>
                <c:pt idx="266">
                  <c:v>940.07456999999999</c:v>
                </c:pt>
                <c:pt idx="267">
                  <c:v>940.14457000000004</c:v>
                </c:pt>
                <c:pt idx="268">
                  <c:v>940.14457000000004</c:v>
                </c:pt>
                <c:pt idx="269">
                  <c:v>940.12796000000003</c:v>
                </c:pt>
                <c:pt idx="270">
                  <c:v>940.13072999999997</c:v>
                </c:pt>
                <c:pt idx="271">
                  <c:v>940.12796000000003</c:v>
                </c:pt>
                <c:pt idx="272">
                  <c:v>940.13380000000006</c:v>
                </c:pt>
                <c:pt idx="273">
                  <c:v>940.13097000000005</c:v>
                </c:pt>
                <c:pt idx="274">
                  <c:v>940.20369999999991</c:v>
                </c:pt>
                <c:pt idx="275">
                  <c:v>940.12811999999997</c:v>
                </c:pt>
                <c:pt idx="276">
                  <c:v>940.13639999999998</c:v>
                </c:pt>
                <c:pt idx="277">
                  <c:v>940.14398000000006</c:v>
                </c:pt>
                <c:pt idx="278">
                  <c:v>940.13572999999997</c:v>
                </c:pt>
                <c:pt idx="279">
                  <c:v>940.18191999999999</c:v>
                </c:pt>
                <c:pt idx="280">
                  <c:v>940.18472999999994</c:v>
                </c:pt>
                <c:pt idx="281">
                  <c:v>940.1866</c:v>
                </c:pt>
                <c:pt idx="282">
                  <c:v>940.18119999999999</c:v>
                </c:pt>
                <c:pt idx="283">
                  <c:v>940.17309999999998</c:v>
                </c:pt>
                <c:pt idx="284">
                  <c:v>940.24026000000003</c:v>
                </c:pt>
                <c:pt idx="285">
                  <c:v>940.16480999999999</c:v>
                </c:pt>
                <c:pt idx="286">
                  <c:v>940.18319000000008</c:v>
                </c:pt>
                <c:pt idx="287">
                  <c:v>940.18878000000007</c:v>
                </c:pt>
                <c:pt idx="288">
                  <c:v>940.23497999999995</c:v>
                </c:pt>
                <c:pt idx="289">
                  <c:v>940.22947999999997</c:v>
                </c:pt>
                <c:pt idx="290">
                  <c:v>940.16122000000007</c:v>
                </c:pt>
                <c:pt idx="291">
                  <c:v>940.19907999999998</c:v>
                </c:pt>
                <c:pt idx="292">
                  <c:v>940.22293999999999</c:v>
                </c:pt>
                <c:pt idx="293">
                  <c:v>940.21741999999995</c:v>
                </c:pt>
                <c:pt idx="294">
                  <c:v>940.26912000000004</c:v>
                </c:pt>
                <c:pt idx="295">
                  <c:v>940.22020999999995</c:v>
                </c:pt>
                <c:pt idx="296">
                  <c:v>940.23684000000003</c:v>
                </c:pt>
                <c:pt idx="297">
                  <c:v>940.25068999999996</c:v>
                </c:pt>
                <c:pt idx="298">
                  <c:v>940.26454000000001</c:v>
                </c:pt>
                <c:pt idx="299">
                  <c:v>940.26454000000001</c:v>
                </c:pt>
                <c:pt idx="300">
                  <c:v>940.25346000000002</c:v>
                </c:pt>
                <c:pt idx="301">
                  <c:v>940.26176999999996</c:v>
                </c:pt>
                <c:pt idx="302">
                  <c:v>940.25900999999999</c:v>
                </c:pt>
                <c:pt idx="303">
                  <c:v>940.25716999999997</c:v>
                </c:pt>
                <c:pt idx="304">
                  <c:v>940.25442999999996</c:v>
                </c:pt>
                <c:pt idx="305">
                  <c:v>940.25167999999996</c:v>
                </c:pt>
                <c:pt idx="306">
                  <c:v>940.20832000000007</c:v>
                </c:pt>
                <c:pt idx="307">
                  <c:v>940.21957000000009</c:v>
                </c:pt>
                <c:pt idx="308">
                  <c:v>940.21401000000003</c:v>
                </c:pt>
                <c:pt idx="309">
                  <c:v>940.2362700000001</c:v>
                </c:pt>
                <c:pt idx="310">
                  <c:v>940.26116000000002</c:v>
                </c:pt>
                <c:pt idx="311">
                  <c:v>940.20682999999997</c:v>
                </c:pt>
                <c:pt idx="312">
                  <c:v>940.27154000000007</c:v>
                </c:pt>
                <c:pt idx="313">
                  <c:v>940.28251</c:v>
                </c:pt>
                <c:pt idx="314">
                  <c:v>940.21243000000004</c:v>
                </c:pt>
                <c:pt idx="315">
                  <c:v>940.21806000000004</c:v>
                </c:pt>
                <c:pt idx="316">
                  <c:v>940.22568999999999</c:v>
                </c:pt>
                <c:pt idx="317">
                  <c:v>940.22028999999998</c:v>
                </c:pt>
                <c:pt idx="318">
                  <c:v>940.23117999999999</c:v>
                </c:pt>
                <c:pt idx="319">
                  <c:v>940.22825999999998</c:v>
                </c:pt>
                <c:pt idx="320">
                  <c:v>940.25044000000003</c:v>
                </c:pt>
                <c:pt idx="321">
                  <c:v>940.20278000000008</c:v>
                </c:pt>
                <c:pt idx="322">
                  <c:v>940.22754000000009</c:v>
                </c:pt>
                <c:pt idx="323">
                  <c:v>940.24418000000003</c:v>
                </c:pt>
                <c:pt idx="324">
                  <c:v>940.19804999999997</c:v>
                </c:pt>
                <c:pt idx="325">
                  <c:v>940.20652999999993</c:v>
                </c:pt>
                <c:pt idx="326">
                  <c:v>940.17529000000002</c:v>
                </c:pt>
                <c:pt idx="327">
                  <c:v>940.17527000000007</c:v>
                </c:pt>
                <c:pt idx="328">
                  <c:v>940.1586400000001</c:v>
                </c:pt>
                <c:pt idx="329">
                  <c:v>940.17259000000001</c:v>
                </c:pt>
                <c:pt idx="330">
                  <c:v>940.12086999999997</c:v>
                </c:pt>
                <c:pt idx="331">
                  <c:v>940.1771500000001</c:v>
                </c:pt>
                <c:pt idx="332">
                  <c:v>940.14402000000007</c:v>
                </c:pt>
                <c:pt idx="333">
                  <c:v>940.13564000000008</c:v>
                </c:pt>
                <c:pt idx="334">
                  <c:v>940.17079999999999</c:v>
                </c:pt>
                <c:pt idx="335">
                  <c:v>940.11265000000003</c:v>
                </c:pt>
                <c:pt idx="336">
                  <c:v>940.19103000000007</c:v>
                </c:pt>
                <c:pt idx="337">
                  <c:v>940.19386000000009</c:v>
                </c:pt>
                <c:pt idx="338">
                  <c:v>940.16344000000004</c:v>
                </c:pt>
                <c:pt idx="339">
                  <c:v>940.18286999999998</c:v>
                </c:pt>
                <c:pt idx="340">
                  <c:v>940.17720000000008</c:v>
                </c:pt>
                <c:pt idx="341">
                  <c:v>940.17172000000005</c:v>
                </c:pt>
                <c:pt idx="342">
                  <c:v>940.17457000000002</c:v>
                </c:pt>
                <c:pt idx="343">
                  <c:v>940.17074000000002</c:v>
                </c:pt>
                <c:pt idx="344">
                  <c:v>940.15692000000001</c:v>
                </c:pt>
                <c:pt idx="345">
                  <c:v>940.16246999999998</c:v>
                </c:pt>
                <c:pt idx="346">
                  <c:v>940.16803000000004</c:v>
                </c:pt>
                <c:pt idx="347">
                  <c:v>940.18189000000007</c:v>
                </c:pt>
                <c:pt idx="348">
                  <c:v>940.16529000000003</c:v>
                </c:pt>
                <c:pt idx="349">
                  <c:v>940.15143999999998</c:v>
                </c:pt>
                <c:pt idx="350">
                  <c:v>940.21975999999995</c:v>
                </c:pt>
                <c:pt idx="351">
                  <c:v>940.16807000000006</c:v>
                </c:pt>
                <c:pt idx="352">
                  <c:v>940.16807000000006</c:v>
                </c:pt>
                <c:pt idx="353">
                  <c:v>940.17915000000005</c:v>
                </c:pt>
                <c:pt idx="354">
                  <c:v>940.22530999999992</c:v>
                </c:pt>
                <c:pt idx="355">
                  <c:v>940.22807999999998</c:v>
                </c:pt>
                <c:pt idx="356">
                  <c:v>940.18470000000002</c:v>
                </c:pt>
                <c:pt idx="357">
                  <c:v>940.19855000000007</c:v>
                </c:pt>
                <c:pt idx="358">
                  <c:v>940.15071</c:v>
                </c:pt>
                <c:pt idx="359">
                  <c:v>940.15071</c:v>
                </c:pt>
                <c:pt idx="360">
                  <c:v>940.15071</c:v>
                </c:pt>
                <c:pt idx="361">
                  <c:v>940.15901999999994</c:v>
                </c:pt>
                <c:pt idx="362">
                  <c:v>940.14517000000001</c:v>
                </c:pt>
                <c:pt idx="363">
                  <c:v>940.14793999999995</c:v>
                </c:pt>
                <c:pt idx="364">
                  <c:v>940.15071</c:v>
                </c:pt>
                <c:pt idx="365">
                  <c:v>940.13131999999996</c:v>
                </c:pt>
                <c:pt idx="366">
                  <c:v>940.20132000000001</c:v>
                </c:pt>
                <c:pt idx="367">
                  <c:v>940.12592999999993</c:v>
                </c:pt>
                <c:pt idx="368">
                  <c:v>940.12033999999994</c:v>
                </c:pt>
                <c:pt idx="369">
                  <c:v>940.11754999999994</c:v>
                </c:pt>
                <c:pt idx="370">
                  <c:v>940.18477000000007</c:v>
                </c:pt>
                <c:pt idx="371">
                  <c:v>940.19583999999998</c:v>
                </c:pt>
                <c:pt idx="372">
                  <c:v>940.13320999999996</c:v>
                </c:pt>
                <c:pt idx="373">
                  <c:v>940.13702000000001</c:v>
                </c:pt>
                <c:pt idx="374">
                  <c:v>940.14526999999998</c:v>
                </c:pt>
                <c:pt idx="375">
                  <c:v>940.14801999999997</c:v>
                </c:pt>
                <c:pt idx="376">
                  <c:v>940.16923999999995</c:v>
                </c:pt>
                <c:pt idx="377">
                  <c:v>940.16197</c:v>
                </c:pt>
                <c:pt idx="378">
                  <c:v>940.17023999999992</c:v>
                </c:pt>
                <c:pt idx="379">
                  <c:v>940.13238000000001</c:v>
                </c:pt>
                <c:pt idx="380">
                  <c:v>940.13513</c:v>
                </c:pt>
                <c:pt idx="381">
                  <c:v>940.1463</c:v>
                </c:pt>
                <c:pt idx="382">
                  <c:v>940.15179999999998</c:v>
                </c:pt>
                <c:pt idx="383">
                  <c:v>940.15762000000007</c:v>
                </c:pt>
                <c:pt idx="384">
                  <c:v>940.16046000000006</c:v>
                </c:pt>
                <c:pt idx="385">
                  <c:v>940.08942999999999</c:v>
                </c:pt>
                <c:pt idx="386">
                  <c:v>940.12716</c:v>
                </c:pt>
                <c:pt idx="387">
                  <c:v>940.11605000000009</c:v>
                </c:pt>
                <c:pt idx="388">
                  <c:v>940.10964999999999</c:v>
                </c:pt>
                <c:pt idx="389">
                  <c:v>940.16953000000001</c:v>
                </c:pt>
                <c:pt idx="390">
                  <c:v>940.17496999999992</c:v>
                </c:pt>
                <c:pt idx="391">
                  <c:v>940.10766000000001</c:v>
                </c:pt>
                <c:pt idx="392">
                  <c:v>940.10774000000004</c:v>
                </c:pt>
                <c:pt idx="393">
                  <c:v>940.10781000000009</c:v>
                </c:pt>
                <c:pt idx="394">
                  <c:v>940.12980000000005</c:v>
                </c:pt>
                <c:pt idx="395">
                  <c:v>940.12420000000009</c:v>
                </c:pt>
                <c:pt idx="396">
                  <c:v>940.13800000000003</c:v>
                </c:pt>
                <c:pt idx="397">
                  <c:v>940.13520000000005</c:v>
                </c:pt>
                <c:pt idx="398">
                  <c:v>940.05684999999994</c:v>
                </c:pt>
                <c:pt idx="399">
                  <c:v>940.07068000000004</c:v>
                </c:pt>
                <c:pt idx="400">
                  <c:v>940.08448999999996</c:v>
                </c:pt>
                <c:pt idx="401">
                  <c:v>940.10663999999997</c:v>
                </c:pt>
                <c:pt idx="402">
                  <c:v>940.11216999999999</c:v>
                </c:pt>
                <c:pt idx="403">
                  <c:v>940.06047000000001</c:v>
                </c:pt>
                <c:pt idx="404">
                  <c:v>940.07154000000003</c:v>
                </c:pt>
                <c:pt idx="405">
                  <c:v>940.08539000000007</c:v>
                </c:pt>
                <c:pt idx="406">
                  <c:v>940.09370000000001</c:v>
                </c:pt>
                <c:pt idx="407">
                  <c:v>940.05138999999997</c:v>
                </c:pt>
                <c:pt idx="408">
                  <c:v>940.07632000000001</c:v>
                </c:pt>
                <c:pt idx="409">
                  <c:v>940.00909000000001</c:v>
                </c:pt>
                <c:pt idx="410">
                  <c:v>940.07077000000004</c:v>
                </c:pt>
                <c:pt idx="411">
                  <c:v>940.01185000000009</c:v>
                </c:pt>
                <c:pt idx="412">
                  <c:v>940.01739000000009</c:v>
                </c:pt>
                <c:pt idx="413">
                  <c:v>940.01462000000004</c:v>
                </c:pt>
                <c:pt idx="414">
                  <c:v>940.00339000000008</c:v>
                </c:pt>
                <c:pt idx="415">
                  <c:v>939.99788000000001</c:v>
                </c:pt>
                <c:pt idx="416">
                  <c:v>939.98405000000002</c:v>
                </c:pt>
                <c:pt idx="417">
                  <c:v>940.03745000000004</c:v>
                </c:pt>
                <c:pt idx="418">
                  <c:v>940.02085</c:v>
                </c:pt>
                <c:pt idx="419">
                  <c:v>940.01255000000003</c:v>
                </c:pt>
                <c:pt idx="420">
                  <c:v>940.00424999999996</c:v>
                </c:pt>
                <c:pt idx="421">
                  <c:v>940.00148999999999</c:v>
                </c:pt>
                <c:pt idx="422">
                  <c:v>939.99595999999997</c:v>
                </c:pt>
                <c:pt idx="423">
                  <c:v>939.96548999999993</c:v>
                </c:pt>
                <c:pt idx="424">
                  <c:v>940.00610000000006</c:v>
                </c:pt>
                <c:pt idx="425">
                  <c:v>939.99210000000005</c:v>
                </c:pt>
                <c:pt idx="426">
                  <c:v>939.98090000000002</c:v>
                </c:pt>
                <c:pt idx="427">
                  <c:v>939.98101000000008</c:v>
                </c:pt>
                <c:pt idx="428">
                  <c:v>940.03995999999995</c:v>
                </c:pt>
                <c:pt idx="429">
                  <c:v>940.02414999999996</c:v>
                </c:pt>
                <c:pt idx="430">
                  <c:v>940.03516000000002</c:v>
                </c:pt>
                <c:pt idx="431">
                  <c:v>939.9835700000001</c:v>
                </c:pt>
                <c:pt idx="432">
                  <c:v>939.98918000000003</c:v>
                </c:pt>
                <c:pt idx="433">
                  <c:v>939.99748</c:v>
                </c:pt>
                <c:pt idx="434">
                  <c:v>939.99477999999999</c:v>
                </c:pt>
                <c:pt idx="435">
                  <c:v>939.99483000000009</c:v>
                </c:pt>
                <c:pt idx="436">
                  <c:v>939.98933</c:v>
                </c:pt>
                <c:pt idx="437">
                  <c:v>939.97813000000008</c:v>
                </c:pt>
                <c:pt idx="438">
                  <c:v>939.98634000000004</c:v>
                </c:pt>
                <c:pt idx="439">
                  <c:v>940.02964999999995</c:v>
                </c:pt>
                <c:pt idx="440">
                  <c:v>940.02595999999994</c:v>
                </c:pt>
                <c:pt idx="441">
                  <c:v>940.02679999999998</c:v>
                </c:pt>
                <c:pt idx="442">
                  <c:v>939.96229000000005</c:v>
                </c:pt>
                <c:pt idx="443">
                  <c:v>939.95949000000007</c:v>
                </c:pt>
                <c:pt idx="444">
                  <c:v>939.9806900000001</c:v>
                </c:pt>
                <c:pt idx="445">
                  <c:v>940.00572</c:v>
                </c:pt>
                <c:pt idx="446">
                  <c:v>939.96067000000005</c:v>
                </c:pt>
                <c:pt idx="447">
                  <c:v>939.97443999999996</c:v>
                </c:pt>
                <c:pt idx="448">
                  <c:v>939.99116000000004</c:v>
                </c:pt>
                <c:pt idx="449">
                  <c:v>939.99676999999997</c:v>
                </c:pt>
                <c:pt idx="450">
                  <c:v>940.00220999999999</c:v>
                </c:pt>
                <c:pt idx="451">
                  <c:v>940.01044999999999</c:v>
                </c:pt>
                <c:pt idx="452">
                  <c:v>940.02161999999998</c:v>
                </c:pt>
                <c:pt idx="453">
                  <c:v>939.96729000000005</c:v>
                </c:pt>
                <c:pt idx="454">
                  <c:v>939.90287999999998</c:v>
                </c:pt>
                <c:pt idx="455">
                  <c:v>939.98108000000002</c:v>
                </c:pt>
                <c:pt idx="456">
                  <c:v>939.9756000000001</c:v>
                </c:pt>
                <c:pt idx="457">
                  <c:v>939.92503999999997</c:v>
                </c:pt>
                <c:pt idx="458">
                  <c:v>939.92121999999995</c:v>
                </c:pt>
                <c:pt idx="459">
                  <c:v>939.92404999999997</c:v>
                </c:pt>
                <c:pt idx="460">
                  <c:v>939.90561000000002</c:v>
                </c:pt>
                <c:pt idx="461">
                  <c:v>939.90841999999998</c:v>
                </c:pt>
                <c:pt idx="462">
                  <c:v>939.92399999999998</c:v>
                </c:pt>
                <c:pt idx="463">
                  <c:v>939.90741000000003</c:v>
                </c:pt>
                <c:pt idx="464">
                  <c:v>939.88620000000003</c:v>
                </c:pt>
                <c:pt idx="465">
                  <c:v>939.87793999999997</c:v>
                </c:pt>
                <c:pt idx="466">
                  <c:v>939.89355</c:v>
                </c:pt>
                <c:pt idx="467">
                  <c:v>939.95081000000005</c:v>
                </c:pt>
                <c:pt idx="468">
                  <c:v>939.89637000000005</c:v>
                </c:pt>
                <c:pt idx="469">
                  <c:v>939.90469999999993</c:v>
                </c:pt>
                <c:pt idx="470">
                  <c:v>939.84025000000008</c:v>
                </c:pt>
                <c:pt idx="471">
                  <c:v>939.84857000000011</c:v>
                </c:pt>
                <c:pt idx="472">
                  <c:v>939.85689000000002</c:v>
                </c:pt>
                <c:pt idx="473">
                  <c:v>939.85413000000005</c:v>
                </c:pt>
                <c:pt idx="474">
                  <c:v>939.92966999999999</c:v>
                </c:pt>
                <c:pt idx="475">
                  <c:v>939.86521000000005</c:v>
                </c:pt>
                <c:pt idx="476">
                  <c:v>939.86784</c:v>
                </c:pt>
                <c:pt idx="477">
                  <c:v>939.85663000000011</c:v>
                </c:pt>
                <c:pt idx="478">
                  <c:v>939.84284000000002</c:v>
                </c:pt>
                <c:pt idx="479">
                  <c:v>939.85400000000004</c:v>
                </c:pt>
                <c:pt idx="480">
                  <c:v>939.85957000000008</c:v>
                </c:pt>
                <c:pt idx="481">
                  <c:v>939.86221</c:v>
                </c:pt>
                <c:pt idx="482">
                  <c:v>939.79503</c:v>
                </c:pt>
                <c:pt idx="483">
                  <c:v>939.80892000000006</c:v>
                </c:pt>
                <c:pt idx="484">
                  <c:v>939.81726000000003</c:v>
                </c:pt>
                <c:pt idx="485">
                  <c:v>939.82453999999996</c:v>
                </c:pt>
                <c:pt idx="486">
                  <c:v>939.81163000000004</c:v>
                </c:pt>
                <c:pt idx="487">
                  <c:v>939.81721000000005</c:v>
                </c:pt>
                <c:pt idx="488">
                  <c:v>939.74893999999995</c:v>
                </c:pt>
                <c:pt idx="489">
                  <c:v>939.82281999999998</c:v>
                </c:pt>
                <c:pt idx="490">
                  <c:v>939.77114999999992</c:v>
                </c:pt>
                <c:pt idx="491">
                  <c:v>939.78778999999997</c:v>
                </c:pt>
                <c:pt idx="492">
                  <c:v>939.78780999999992</c:v>
                </c:pt>
                <c:pt idx="493">
                  <c:v>939.79612999999995</c:v>
                </c:pt>
                <c:pt idx="494">
                  <c:v>939.74275999999998</c:v>
                </c:pt>
                <c:pt idx="495">
                  <c:v>939.74831000000006</c:v>
                </c:pt>
                <c:pt idx="496">
                  <c:v>939.74</c:v>
                </c:pt>
                <c:pt idx="497">
                  <c:v>939.73722999999995</c:v>
                </c:pt>
                <c:pt idx="498">
                  <c:v>939.71954000000005</c:v>
                </c:pt>
                <c:pt idx="499">
                  <c:v>939.76291999999989</c:v>
                </c:pt>
                <c:pt idx="500">
                  <c:v>939.74352999999996</c:v>
                </c:pt>
                <c:pt idx="501">
                  <c:v>939.72967999999992</c:v>
                </c:pt>
                <c:pt idx="502">
                  <c:v>939.73244999999997</c:v>
                </c:pt>
                <c:pt idx="503">
                  <c:v>939.72137999999995</c:v>
                </c:pt>
                <c:pt idx="504">
                  <c:v>939.70751999999993</c:v>
                </c:pt>
                <c:pt idx="505">
                  <c:v>939.75536</c:v>
                </c:pt>
                <c:pt idx="506">
                  <c:v>939.67151999999999</c:v>
                </c:pt>
                <c:pt idx="507">
                  <c:v>939.74152000000004</c:v>
                </c:pt>
                <c:pt idx="508">
                  <c:v>939.75258999999994</c:v>
                </c:pt>
                <c:pt idx="509">
                  <c:v>939.70751999999993</c:v>
                </c:pt>
                <c:pt idx="510">
                  <c:v>939.71582999999998</c:v>
                </c:pt>
                <c:pt idx="511">
                  <c:v>939.72690999999998</c:v>
                </c:pt>
                <c:pt idx="512">
                  <c:v>939.72968999999989</c:v>
                </c:pt>
                <c:pt idx="513">
                  <c:v>939.678</c:v>
                </c:pt>
                <c:pt idx="514">
                  <c:v>939.66968999999995</c:v>
                </c:pt>
                <c:pt idx="515">
                  <c:v>939.678</c:v>
                </c:pt>
                <c:pt idx="516">
                  <c:v>939.68907999999999</c:v>
                </c:pt>
                <c:pt idx="517">
                  <c:v>939.69461999999999</c:v>
                </c:pt>
                <c:pt idx="518">
                  <c:v>939.70569999999998</c:v>
                </c:pt>
                <c:pt idx="519">
                  <c:v>939.71123999999998</c:v>
                </c:pt>
                <c:pt idx="520">
                  <c:v>939.64954999999998</c:v>
                </c:pt>
                <c:pt idx="521">
                  <c:v>939.66339999999991</c:v>
                </c:pt>
                <c:pt idx="522">
                  <c:v>939.65508999999997</c:v>
                </c:pt>
                <c:pt idx="523">
                  <c:v>939.66062999999997</c:v>
                </c:pt>
                <c:pt idx="524">
                  <c:v>939.64677999999992</c:v>
                </c:pt>
                <c:pt idx="525">
                  <c:v>939.63846999999998</c:v>
                </c:pt>
                <c:pt idx="526">
                  <c:v>939.61907999999994</c:v>
                </c:pt>
                <c:pt idx="527">
                  <c:v>939.68631000000005</c:v>
                </c:pt>
                <c:pt idx="528">
                  <c:v>939.61631</c:v>
                </c:pt>
                <c:pt idx="529">
                  <c:v>939.62738999999999</c:v>
                </c:pt>
                <c:pt idx="530">
                  <c:v>939.64123999999993</c:v>
                </c:pt>
                <c:pt idx="531">
                  <c:v>939.58416</c:v>
                </c:pt>
                <c:pt idx="532">
                  <c:v>939.65797999999995</c:v>
                </c:pt>
                <c:pt idx="533">
                  <c:v>939.60073</c:v>
                </c:pt>
                <c:pt idx="534">
                  <c:v>939.61455999999998</c:v>
                </c:pt>
                <c:pt idx="535">
                  <c:v>939.63116000000002</c:v>
                </c:pt>
                <c:pt idx="536">
                  <c:v>939.63223000000005</c:v>
                </c:pt>
                <c:pt idx="537">
                  <c:v>939.57774999999992</c:v>
                </c:pt>
                <c:pt idx="538">
                  <c:v>939.52990999999997</c:v>
                </c:pt>
                <c:pt idx="539">
                  <c:v>939.61928999999998</c:v>
                </c:pt>
                <c:pt idx="540">
                  <c:v>939.56313999999998</c:v>
                </c:pt>
                <c:pt idx="541">
                  <c:v>939.52530000000002</c:v>
                </c:pt>
                <c:pt idx="542">
                  <c:v>939.53913999999997</c:v>
                </c:pt>
                <c:pt idx="543">
                  <c:v>939.54744999999991</c:v>
                </c:pt>
                <c:pt idx="544">
                  <c:v>939.47468000000003</c:v>
                </c:pt>
                <c:pt idx="545">
                  <c:v>939.53081999999995</c:v>
                </c:pt>
                <c:pt idx="546">
                  <c:v>939.5114299999999</c:v>
                </c:pt>
                <c:pt idx="547">
                  <c:v>939.49757999999997</c:v>
                </c:pt>
                <c:pt idx="548">
                  <c:v>939.47542999999996</c:v>
                </c:pt>
                <c:pt idx="549">
                  <c:v>939.4588</c:v>
                </c:pt>
                <c:pt idx="550">
                  <c:v>939.50218000000007</c:v>
                </c:pt>
                <c:pt idx="551">
                  <c:v>939.48555999999996</c:v>
                </c:pt>
                <c:pt idx="552">
                  <c:v>939.48833000000002</c:v>
                </c:pt>
                <c:pt idx="553">
                  <c:v>939.47725000000003</c:v>
                </c:pt>
                <c:pt idx="554">
                  <c:v>939.46063000000004</c:v>
                </c:pt>
                <c:pt idx="555">
                  <c:v>939.46893999999998</c:v>
                </c:pt>
                <c:pt idx="556">
                  <c:v>939.47171000000003</c:v>
                </c:pt>
                <c:pt idx="557">
                  <c:v>939.41724999999997</c:v>
                </c:pt>
                <c:pt idx="558">
                  <c:v>939.42832999999996</c:v>
                </c:pt>
                <c:pt idx="559">
                  <c:v>939.44218000000001</c:v>
                </c:pt>
                <c:pt idx="560">
                  <c:v>939.44772</c:v>
                </c:pt>
                <c:pt idx="561">
                  <c:v>939.46433999999999</c:v>
                </c:pt>
                <c:pt idx="562">
                  <c:v>939.47264999999993</c:v>
                </c:pt>
                <c:pt idx="563">
                  <c:v>939.41651000000002</c:v>
                </c:pt>
                <c:pt idx="564">
                  <c:v>939.43590000000006</c:v>
                </c:pt>
                <c:pt idx="565">
                  <c:v>939.38973999999996</c:v>
                </c:pt>
                <c:pt idx="566">
                  <c:v>939.42575999999997</c:v>
                </c:pt>
                <c:pt idx="567">
                  <c:v>939.36684000000002</c:v>
                </c:pt>
                <c:pt idx="568">
                  <c:v>939.37238000000002</c:v>
                </c:pt>
                <c:pt idx="569">
                  <c:v>939.37792000000002</c:v>
                </c:pt>
                <c:pt idx="570">
                  <c:v>939.31623000000002</c:v>
                </c:pt>
                <c:pt idx="571">
                  <c:v>939.29407000000003</c:v>
                </c:pt>
                <c:pt idx="572">
                  <c:v>939.27744999999993</c:v>
                </c:pt>
                <c:pt idx="573">
                  <c:v>939.28575999999998</c:v>
                </c:pt>
                <c:pt idx="574">
                  <c:v>939.29407000000003</c:v>
                </c:pt>
                <c:pt idx="575">
                  <c:v>939.22852999999998</c:v>
                </c:pt>
                <c:pt idx="576">
                  <c:v>939.28021999999999</c:v>
                </c:pt>
                <c:pt idx="577">
                  <c:v>939.27189999999996</c:v>
                </c:pt>
                <c:pt idx="578">
                  <c:v>939.27744999999993</c:v>
                </c:pt>
                <c:pt idx="579">
                  <c:v>939.27189999999996</c:v>
                </c:pt>
                <c:pt idx="580">
                  <c:v>939.28021999999999</c:v>
                </c:pt>
                <c:pt idx="581">
                  <c:v>939.27189999999996</c:v>
                </c:pt>
                <c:pt idx="582">
                  <c:v>939.22022000000004</c:v>
                </c:pt>
                <c:pt idx="583">
                  <c:v>939.23407000000009</c:v>
                </c:pt>
                <c:pt idx="584">
                  <c:v>939.24515000000008</c:v>
                </c:pt>
                <c:pt idx="585">
                  <c:v>939.18069000000003</c:v>
                </c:pt>
                <c:pt idx="586">
                  <c:v>939.17791999999997</c:v>
                </c:pt>
                <c:pt idx="587">
                  <c:v>939.23407000000009</c:v>
                </c:pt>
                <c:pt idx="588">
                  <c:v>939.23961000000008</c:v>
                </c:pt>
                <c:pt idx="589">
                  <c:v>939.17515000000003</c:v>
                </c:pt>
                <c:pt idx="590">
                  <c:v>939.19731000000002</c:v>
                </c:pt>
                <c:pt idx="591">
                  <c:v>939.20007999999996</c:v>
                </c:pt>
                <c:pt idx="592">
                  <c:v>939.18345999999997</c:v>
                </c:pt>
                <c:pt idx="593">
                  <c:v>939.15575999999999</c:v>
                </c:pt>
                <c:pt idx="594">
                  <c:v>939.12251000000003</c:v>
                </c:pt>
                <c:pt idx="595">
                  <c:v>939.19251000000008</c:v>
                </c:pt>
                <c:pt idx="596">
                  <c:v>939.11973999999998</c:v>
                </c:pt>
                <c:pt idx="597">
                  <c:v>939.13914</c:v>
                </c:pt>
                <c:pt idx="598">
                  <c:v>939.10407000000009</c:v>
                </c:pt>
                <c:pt idx="599">
                  <c:v>939.13731000000007</c:v>
                </c:pt>
                <c:pt idx="600">
                  <c:v>939.14839000000006</c:v>
                </c:pt>
                <c:pt idx="601">
                  <c:v>939.06177000000002</c:v>
                </c:pt>
                <c:pt idx="602">
                  <c:v>939.05623000000003</c:v>
                </c:pt>
                <c:pt idx="603">
                  <c:v>939.05623000000003</c:v>
                </c:pt>
                <c:pt idx="604">
                  <c:v>939.08947000000001</c:v>
                </c:pt>
                <c:pt idx="605">
                  <c:v>939.07656000000009</c:v>
                </c:pt>
                <c:pt idx="606">
                  <c:v>939.03702999999996</c:v>
                </c:pt>
                <c:pt idx="607">
                  <c:v>938.97980000000007</c:v>
                </c:pt>
                <c:pt idx="608">
                  <c:v>939.01210000000003</c:v>
                </c:pt>
                <c:pt idx="609">
                  <c:v>938.98439999999994</c:v>
                </c:pt>
                <c:pt idx="610">
                  <c:v>938.96501000000001</c:v>
                </c:pt>
                <c:pt idx="611">
                  <c:v>938.95393000000001</c:v>
                </c:pt>
                <c:pt idx="612">
                  <c:v>938.99900000000002</c:v>
                </c:pt>
                <c:pt idx="613">
                  <c:v>938.93177000000003</c:v>
                </c:pt>
                <c:pt idx="614">
                  <c:v>938.98792000000003</c:v>
                </c:pt>
                <c:pt idx="615">
                  <c:v>938.96852999999999</c:v>
                </c:pt>
                <c:pt idx="616">
                  <c:v>938.93529000000001</c:v>
                </c:pt>
                <c:pt idx="617">
                  <c:v>938.96204</c:v>
                </c:pt>
                <c:pt idx="618">
                  <c:v>938.95372999999995</c:v>
                </c:pt>
                <c:pt idx="619">
                  <c:v>938.96758</c:v>
                </c:pt>
                <c:pt idx="620">
                  <c:v>938.98420999999996</c:v>
                </c:pt>
                <c:pt idx="621">
                  <c:v>938.94082000000003</c:v>
                </c:pt>
                <c:pt idx="622">
                  <c:v>938.90407000000005</c:v>
                </c:pt>
                <c:pt idx="623">
                  <c:v>938.97961000000009</c:v>
                </c:pt>
                <c:pt idx="624">
                  <c:v>938.90683999999999</c:v>
                </c:pt>
                <c:pt idx="625">
                  <c:v>938.88744999999994</c:v>
                </c:pt>
                <c:pt idx="626">
                  <c:v>938.93251000000009</c:v>
                </c:pt>
                <c:pt idx="627">
                  <c:v>938.91312000000005</c:v>
                </c:pt>
                <c:pt idx="628">
                  <c:v>938.95650999999998</c:v>
                </c:pt>
                <c:pt idx="629">
                  <c:v>938.91034999999999</c:v>
                </c:pt>
                <c:pt idx="630">
                  <c:v>938.93251000000009</c:v>
                </c:pt>
                <c:pt idx="631">
                  <c:v>938.94914000000006</c:v>
                </c:pt>
                <c:pt idx="632">
                  <c:v>938.89298999999994</c:v>
                </c:pt>
                <c:pt idx="633">
                  <c:v>938.93806000000006</c:v>
                </c:pt>
                <c:pt idx="634">
                  <c:v>938.87081999999998</c:v>
                </c:pt>
                <c:pt idx="635">
                  <c:v>938.85142999999994</c:v>
                </c:pt>
                <c:pt idx="636">
                  <c:v>938.82926999999995</c:v>
                </c:pt>
                <c:pt idx="637">
                  <c:v>938.90482000000009</c:v>
                </c:pt>
                <c:pt idx="638">
                  <c:v>938.89651000000003</c:v>
                </c:pt>
                <c:pt idx="639">
                  <c:v>938.91034999999999</c:v>
                </c:pt>
                <c:pt idx="640">
                  <c:v>938.86251000000004</c:v>
                </c:pt>
                <c:pt idx="641">
                  <c:v>938.87914000000001</c:v>
                </c:pt>
                <c:pt idx="642">
                  <c:v>938.87081999999998</c:v>
                </c:pt>
                <c:pt idx="643">
                  <c:v>938.89022</c:v>
                </c:pt>
                <c:pt idx="644">
                  <c:v>938.87081999999998</c:v>
                </c:pt>
                <c:pt idx="645">
                  <c:v>938.82468000000006</c:v>
                </c:pt>
                <c:pt idx="646">
                  <c:v>938.87914000000001</c:v>
                </c:pt>
                <c:pt idx="647">
                  <c:v>938.86251000000004</c:v>
                </c:pt>
                <c:pt idx="648">
                  <c:v>938.82650999999998</c:v>
                </c:pt>
                <c:pt idx="649">
                  <c:v>938.89927</c:v>
                </c:pt>
                <c:pt idx="650">
                  <c:v>938.89927</c:v>
                </c:pt>
                <c:pt idx="651">
                  <c:v>938.84387000000004</c:v>
                </c:pt>
                <c:pt idx="652">
                  <c:v>938.84664000000009</c:v>
                </c:pt>
                <c:pt idx="653">
                  <c:v>938.86880000000008</c:v>
                </c:pt>
                <c:pt idx="654">
                  <c:v>938.8411000000001</c:v>
                </c:pt>
                <c:pt idx="655">
                  <c:v>938.79880000000003</c:v>
                </c:pt>
                <c:pt idx="656">
                  <c:v>938.81264999999996</c:v>
                </c:pt>
                <c:pt idx="657">
                  <c:v>938.89096000000006</c:v>
                </c:pt>
                <c:pt idx="658">
                  <c:v>938.89096000000006</c:v>
                </c:pt>
                <c:pt idx="659">
                  <c:v>938.81264999999996</c:v>
                </c:pt>
                <c:pt idx="660">
                  <c:v>938.86326000000008</c:v>
                </c:pt>
                <c:pt idx="661">
                  <c:v>938.86049000000003</c:v>
                </c:pt>
                <c:pt idx="662">
                  <c:v>938.86603000000002</c:v>
                </c:pt>
                <c:pt idx="663">
                  <c:v>938.86049000000003</c:v>
                </c:pt>
                <c:pt idx="664">
                  <c:v>938.8411000000001</c:v>
                </c:pt>
                <c:pt idx="665">
                  <c:v>938.82447999999999</c:v>
                </c:pt>
                <c:pt idx="666">
                  <c:v>938.81063000000006</c:v>
                </c:pt>
                <c:pt idx="667">
                  <c:v>938.81617000000006</c:v>
                </c:pt>
                <c:pt idx="668">
                  <c:v>938.87893999999994</c:v>
                </c:pt>
                <c:pt idx="669">
                  <c:v>938.82725000000005</c:v>
                </c:pt>
                <c:pt idx="670">
                  <c:v>938.8134</c:v>
                </c:pt>
                <c:pt idx="671">
                  <c:v>938.86231999999995</c:v>
                </c:pt>
                <c:pt idx="672">
                  <c:v>938.82171000000005</c:v>
                </c:pt>
                <c:pt idx="673">
                  <c:v>938.82447999999999</c:v>
                </c:pt>
                <c:pt idx="674">
                  <c:v>938.82171000000005</c:v>
                </c:pt>
                <c:pt idx="675">
                  <c:v>938.84664000000009</c:v>
                </c:pt>
                <c:pt idx="676">
                  <c:v>938.79326000000003</c:v>
                </c:pt>
                <c:pt idx="677">
                  <c:v>938.87157000000002</c:v>
                </c:pt>
                <c:pt idx="678">
                  <c:v>938.81542999999999</c:v>
                </c:pt>
                <c:pt idx="679">
                  <c:v>938.83482000000004</c:v>
                </c:pt>
                <c:pt idx="680">
                  <c:v>938.78312000000005</c:v>
                </c:pt>
                <c:pt idx="681">
                  <c:v>938.77758000000006</c:v>
                </c:pt>
                <c:pt idx="682">
                  <c:v>938.82650999999998</c:v>
                </c:pt>
                <c:pt idx="683">
                  <c:v>938.76651000000004</c:v>
                </c:pt>
                <c:pt idx="684">
                  <c:v>938.75543000000005</c:v>
                </c:pt>
                <c:pt idx="685">
                  <c:v>938.77940999999998</c:v>
                </c:pt>
                <c:pt idx="686">
                  <c:v>938.75171</c:v>
                </c:pt>
                <c:pt idx="687">
                  <c:v>938.76832999999999</c:v>
                </c:pt>
                <c:pt idx="688">
                  <c:v>938.77940999999998</c:v>
                </c:pt>
                <c:pt idx="689">
                  <c:v>938.80988000000002</c:v>
                </c:pt>
                <c:pt idx="690">
                  <c:v>938.74988000000008</c:v>
                </c:pt>
                <c:pt idx="691">
                  <c:v>938.76373000000001</c:v>
                </c:pt>
                <c:pt idx="692">
                  <c:v>938.75543000000005</c:v>
                </c:pt>
                <c:pt idx="693">
                  <c:v>938.75543000000005</c:v>
                </c:pt>
                <c:pt idx="694">
                  <c:v>938.74711000000002</c:v>
                </c:pt>
                <c:pt idx="695">
                  <c:v>938.74157000000002</c:v>
                </c:pt>
                <c:pt idx="696">
                  <c:v>938.76373000000001</c:v>
                </c:pt>
                <c:pt idx="697">
                  <c:v>938.76373000000001</c:v>
                </c:pt>
                <c:pt idx="698">
                  <c:v>938.68543</c:v>
                </c:pt>
                <c:pt idx="699">
                  <c:v>938.75265000000002</c:v>
                </c:pt>
                <c:pt idx="700">
                  <c:v>938.75543000000005</c:v>
                </c:pt>
                <c:pt idx="701">
                  <c:v>938.74434000000008</c:v>
                </c:pt>
                <c:pt idx="702">
                  <c:v>938.71941000000004</c:v>
                </c:pt>
                <c:pt idx="703">
                  <c:v>938.70833000000005</c:v>
                </c:pt>
                <c:pt idx="704">
                  <c:v>938.69725000000005</c:v>
                </c:pt>
                <c:pt idx="705">
                  <c:v>938.74063000000001</c:v>
                </c:pt>
                <c:pt idx="706">
                  <c:v>938.68063000000006</c:v>
                </c:pt>
                <c:pt idx="707">
                  <c:v>938.68894</c:v>
                </c:pt>
                <c:pt idx="708">
                  <c:v>938.74632999999994</c:v>
                </c:pt>
                <c:pt idx="709">
                  <c:v>938.66413</c:v>
                </c:pt>
                <c:pt idx="710">
                  <c:v>938.72411</c:v>
                </c:pt>
                <c:pt idx="711">
                  <c:v>938.6640900000001</c:v>
                </c:pt>
                <c:pt idx="712">
                  <c:v>938.67238000000009</c:v>
                </c:pt>
                <c:pt idx="713">
                  <c:v>938.68067000000008</c:v>
                </c:pt>
                <c:pt idx="714">
                  <c:v>938.67235000000005</c:v>
                </c:pt>
                <c:pt idx="715">
                  <c:v>938.68619000000001</c:v>
                </c:pt>
                <c:pt idx="716">
                  <c:v>938.69727</c:v>
                </c:pt>
                <c:pt idx="717">
                  <c:v>938.70850000000007</c:v>
                </c:pt>
                <c:pt idx="718">
                  <c:v>938.69185000000004</c:v>
                </c:pt>
                <c:pt idx="719">
                  <c:v>938.68903</c:v>
                </c:pt>
                <c:pt idx="720">
                  <c:v>938.66146000000003</c:v>
                </c:pt>
                <c:pt idx="721">
                  <c:v>938.65034000000003</c:v>
                </c:pt>
                <c:pt idx="722">
                  <c:v>938.64768000000004</c:v>
                </c:pt>
                <c:pt idx="723">
                  <c:v>938.71039999999994</c:v>
                </c:pt>
                <c:pt idx="724">
                  <c:v>938.71034999999995</c:v>
                </c:pt>
                <c:pt idx="725">
                  <c:v>938.67801000000009</c:v>
                </c:pt>
                <c:pt idx="726">
                  <c:v>938.66716000000008</c:v>
                </c:pt>
                <c:pt idx="727">
                  <c:v>938.72322999999994</c:v>
                </c:pt>
                <c:pt idx="728">
                  <c:v>938.69854999999995</c:v>
                </c:pt>
                <c:pt idx="729">
                  <c:v>938.70120999999995</c:v>
                </c:pt>
                <c:pt idx="730">
                  <c:v>938.69003999999995</c:v>
                </c:pt>
                <c:pt idx="731">
                  <c:v>938.68457999999998</c:v>
                </c:pt>
                <c:pt idx="732">
                  <c:v>938.69839999999999</c:v>
                </c:pt>
                <c:pt idx="733">
                  <c:v>938.71509000000003</c:v>
                </c:pt>
                <c:pt idx="734">
                  <c:v>938.70946000000004</c:v>
                </c:pt>
                <c:pt idx="735">
                  <c:v>938.726</c:v>
                </c:pt>
                <c:pt idx="736">
                  <c:v>938.71762999999999</c:v>
                </c:pt>
                <c:pt idx="737">
                  <c:v>938.71866</c:v>
                </c:pt>
                <c:pt idx="738">
                  <c:v>938.71861999999999</c:v>
                </c:pt>
                <c:pt idx="739">
                  <c:v>938.65318000000002</c:v>
                </c:pt>
                <c:pt idx="740">
                  <c:v>938.70943999999997</c:v>
                </c:pt>
                <c:pt idx="741">
                  <c:v>938.70381999999995</c:v>
                </c:pt>
                <c:pt idx="742">
                  <c:v>938.65039000000002</c:v>
                </c:pt>
                <c:pt idx="743">
                  <c:v>938.62849000000006</c:v>
                </c:pt>
                <c:pt idx="744">
                  <c:v>938.76022999999998</c:v>
                </c:pt>
                <c:pt idx="745">
                  <c:v>938.67065000000002</c:v>
                </c:pt>
                <c:pt idx="746">
                  <c:v>938.67889000000002</c:v>
                </c:pt>
                <c:pt idx="747">
                  <c:v>938.68745000000001</c:v>
                </c:pt>
                <c:pt idx="748">
                  <c:v>938.69580999999994</c:v>
                </c:pt>
                <c:pt idx="749">
                  <c:v>938.69291999999996</c:v>
                </c:pt>
                <c:pt idx="750">
                  <c:v>938.69006000000002</c:v>
                </c:pt>
                <c:pt idx="751">
                  <c:v>938.63676000000009</c:v>
                </c:pt>
                <c:pt idx="752">
                  <c:v>938.71502999999996</c:v>
                </c:pt>
                <c:pt idx="753">
                  <c:v>938.63941</c:v>
                </c:pt>
                <c:pt idx="754">
                  <c:v>938.64503999999999</c:v>
                </c:pt>
                <c:pt idx="755">
                  <c:v>938.63957000000005</c:v>
                </c:pt>
                <c:pt idx="756">
                  <c:v>938.63670000000002</c:v>
                </c:pt>
                <c:pt idx="757">
                  <c:v>938.70107999999993</c:v>
                </c:pt>
                <c:pt idx="758">
                  <c:v>938.69835</c:v>
                </c:pt>
                <c:pt idx="759">
                  <c:v>938.63659000000007</c:v>
                </c:pt>
                <c:pt idx="760">
                  <c:v>938.70683999999994</c:v>
                </c:pt>
                <c:pt idx="761">
                  <c:v>938.62843000000009</c:v>
                </c:pt>
                <c:pt idx="762">
                  <c:v>938.63665000000003</c:v>
                </c:pt>
                <c:pt idx="763">
                  <c:v>938.63935000000004</c:v>
                </c:pt>
                <c:pt idx="764">
                  <c:v>938.64484000000004</c:v>
                </c:pt>
                <c:pt idx="765">
                  <c:v>938.65054000000009</c:v>
                </c:pt>
                <c:pt idx="766">
                  <c:v>938.66709000000003</c:v>
                </c:pt>
                <c:pt idx="767">
                  <c:v>938.60811000000001</c:v>
                </c:pt>
                <c:pt idx="768">
                  <c:v>938.62652000000003</c:v>
                </c:pt>
                <c:pt idx="769">
                  <c:v>938.64891999999998</c:v>
                </c:pt>
                <c:pt idx="770">
                  <c:v>938.66003999999998</c:v>
                </c:pt>
                <c:pt idx="771">
                  <c:v>938.66273999999999</c:v>
                </c:pt>
                <c:pt idx="772">
                  <c:v>938.67093999999997</c:v>
                </c:pt>
                <c:pt idx="773">
                  <c:v>938.66530999999998</c:v>
                </c:pt>
                <c:pt idx="774">
                  <c:v>938.59247000000005</c:v>
                </c:pt>
                <c:pt idx="775">
                  <c:v>938.5757900000001</c:v>
                </c:pt>
                <c:pt idx="776">
                  <c:v>938.56482000000005</c:v>
                </c:pt>
                <c:pt idx="777">
                  <c:v>938.61644000000001</c:v>
                </c:pt>
                <c:pt idx="778">
                  <c:v>938.55373000000009</c:v>
                </c:pt>
                <c:pt idx="779">
                  <c:v>938.53704000000005</c:v>
                </c:pt>
                <c:pt idx="780">
                  <c:v>938.59605999999997</c:v>
                </c:pt>
                <c:pt idx="781">
                  <c:v>938.58321999999998</c:v>
                </c:pt>
                <c:pt idx="782">
                  <c:v>938.58222999999998</c:v>
                </c:pt>
                <c:pt idx="783">
                  <c:v>938.56291999999996</c:v>
                </c:pt>
                <c:pt idx="784">
                  <c:v>938.60072000000002</c:v>
                </c:pt>
                <c:pt idx="785">
                  <c:v>938.60356000000002</c:v>
                </c:pt>
                <c:pt idx="786">
                  <c:v>938.61192000000005</c:v>
                </c:pt>
                <c:pt idx="787">
                  <c:v>938.61089000000004</c:v>
                </c:pt>
                <c:pt idx="788">
                  <c:v>938.61185</c:v>
                </c:pt>
                <c:pt idx="789">
                  <c:v>938.61453000000006</c:v>
                </c:pt>
                <c:pt idx="790">
                  <c:v>938.61168000000009</c:v>
                </c:pt>
                <c:pt idx="791">
                  <c:v>938.60619000000008</c:v>
                </c:pt>
                <c:pt idx="792">
                  <c:v>938.62196000000006</c:v>
                </c:pt>
                <c:pt idx="793">
                  <c:v>938.55754000000002</c:v>
                </c:pt>
                <c:pt idx="794">
                  <c:v>938.54633999999999</c:v>
                </c:pt>
                <c:pt idx="795">
                  <c:v>938.59514999999999</c:v>
                </c:pt>
                <c:pt idx="796">
                  <c:v>938.57307000000003</c:v>
                </c:pt>
                <c:pt idx="797">
                  <c:v>938.56182000000001</c:v>
                </c:pt>
                <c:pt idx="798">
                  <c:v>938.61790999999994</c:v>
                </c:pt>
                <c:pt idx="799">
                  <c:v>938.59401000000003</c:v>
                </c:pt>
                <c:pt idx="800">
                  <c:v>938.60428000000002</c:v>
                </c:pt>
                <c:pt idx="801">
                  <c:v>938.59865000000002</c:v>
                </c:pt>
                <c:pt idx="802">
                  <c:v>938.60687999999993</c:v>
                </c:pt>
                <c:pt idx="803">
                  <c:v>938.60144000000003</c:v>
                </c:pt>
                <c:pt idx="804">
                  <c:v>938.59311000000002</c:v>
                </c:pt>
                <c:pt idx="805">
                  <c:v>938.59857</c:v>
                </c:pt>
                <c:pt idx="806">
                  <c:v>938.66959000000008</c:v>
                </c:pt>
                <c:pt idx="807">
                  <c:v>938.65293000000008</c:v>
                </c:pt>
                <c:pt idx="808">
                  <c:v>938.61519999999996</c:v>
                </c:pt>
                <c:pt idx="809">
                  <c:v>938.61252000000002</c:v>
                </c:pt>
                <c:pt idx="810">
                  <c:v>938.62346000000002</c:v>
                </c:pt>
                <c:pt idx="811">
                  <c:v>938.59956</c:v>
                </c:pt>
                <c:pt idx="812">
                  <c:v>938.59675000000004</c:v>
                </c:pt>
                <c:pt idx="813">
                  <c:v>938.59672</c:v>
                </c:pt>
                <c:pt idx="814">
                  <c:v>938.58838000000003</c:v>
                </c:pt>
                <c:pt idx="815">
                  <c:v>938.59389999999996</c:v>
                </c:pt>
                <c:pt idx="816">
                  <c:v>938.66665</c:v>
                </c:pt>
                <c:pt idx="817">
                  <c:v>938.59397999999999</c:v>
                </c:pt>
                <c:pt idx="818">
                  <c:v>938.59948999999995</c:v>
                </c:pt>
                <c:pt idx="819">
                  <c:v>938.67500000000007</c:v>
                </c:pt>
                <c:pt idx="820">
                  <c:v>938.67498000000001</c:v>
                </c:pt>
                <c:pt idx="821">
                  <c:v>938.66389000000004</c:v>
                </c:pt>
                <c:pt idx="822">
                  <c:v>938.67495000000008</c:v>
                </c:pt>
                <c:pt idx="823">
                  <c:v>938.58554000000004</c:v>
                </c:pt>
                <c:pt idx="824">
                  <c:v>938.64723000000004</c:v>
                </c:pt>
                <c:pt idx="825">
                  <c:v>938.64722000000006</c:v>
                </c:pt>
                <c:pt idx="826">
                  <c:v>938.63337000000001</c:v>
                </c:pt>
                <c:pt idx="827">
                  <c:v>938.64721000000009</c:v>
                </c:pt>
                <c:pt idx="828">
                  <c:v>938.57443999999998</c:v>
                </c:pt>
                <c:pt idx="829">
                  <c:v>938.64721000000009</c:v>
                </c:pt>
                <c:pt idx="830">
                  <c:v>938.64458999999999</c:v>
                </c:pt>
                <c:pt idx="831">
                  <c:v>938.64178000000004</c:v>
                </c:pt>
                <c:pt idx="832">
                  <c:v>938.6306800000001</c:v>
                </c:pt>
                <c:pt idx="833">
                  <c:v>938.63620000000003</c:v>
                </c:pt>
                <c:pt idx="834">
                  <c:v>938.62526000000003</c:v>
                </c:pt>
                <c:pt idx="835">
                  <c:v>938.68689999999992</c:v>
                </c:pt>
                <c:pt idx="836">
                  <c:v>938.67961000000003</c:v>
                </c:pt>
                <c:pt idx="837">
                  <c:v>938.67128000000002</c:v>
                </c:pt>
                <c:pt idx="838">
                  <c:v>938.67957000000001</c:v>
                </c:pt>
                <c:pt idx="839">
                  <c:v>938.68431999999996</c:v>
                </c:pt>
                <c:pt idx="840">
                  <c:v>938.69254999999998</c:v>
                </c:pt>
                <c:pt idx="841">
                  <c:v>938.68696</c:v>
                </c:pt>
                <c:pt idx="842">
                  <c:v>938.69245000000001</c:v>
                </c:pt>
                <c:pt idx="843">
                  <c:v>938.68420000000003</c:v>
                </c:pt>
                <c:pt idx="844">
                  <c:v>938.61138000000005</c:v>
                </c:pt>
                <c:pt idx="845">
                  <c:v>938.66579999999999</c:v>
                </c:pt>
                <c:pt idx="846">
                  <c:v>938.67962</c:v>
                </c:pt>
                <c:pt idx="847">
                  <c:v>938.69529</c:v>
                </c:pt>
                <c:pt idx="848">
                  <c:v>938.70632000000001</c:v>
                </c:pt>
                <c:pt idx="849">
                  <c:v>938.63640000000009</c:v>
                </c:pt>
                <c:pt idx="850">
                  <c:v>938.70079999999996</c:v>
                </c:pt>
                <c:pt idx="851">
                  <c:v>938.68983000000003</c:v>
                </c:pt>
                <c:pt idx="852">
                  <c:v>938.69529999999997</c:v>
                </c:pt>
                <c:pt idx="853">
                  <c:v>938.69801999999993</c:v>
                </c:pt>
                <c:pt idx="854">
                  <c:v>938.63629000000003</c:v>
                </c:pt>
                <c:pt idx="855">
                  <c:v>938.70087000000001</c:v>
                </c:pt>
                <c:pt idx="856">
                  <c:v>938.69537000000003</c:v>
                </c:pt>
                <c:pt idx="857">
                  <c:v>938.61161000000004</c:v>
                </c:pt>
                <c:pt idx="858">
                  <c:v>938.67320999999993</c:v>
                </c:pt>
                <c:pt idx="859">
                  <c:v>938.66498999999999</c:v>
                </c:pt>
                <c:pt idx="860">
                  <c:v>938.66212999999993</c:v>
                </c:pt>
                <c:pt idx="861">
                  <c:v>938.71376000000009</c:v>
                </c:pt>
                <c:pt idx="862">
                  <c:v>938.71100999999999</c:v>
                </c:pt>
                <c:pt idx="863">
                  <c:v>938.65372000000002</c:v>
                </c:pt>
                <c:pt idx="864">
                  <c:v>938.71383000000003</c:v>
                </c:pt>
                <c:pt idx="865">
                  <c:v>938.70452</c:v>
                </c:pt>
                <c:pt idx="866">
                  <c:v>938.68335000000002</c:v>
                </c:pt>
                <c:pt idx="867">
                  <c:v>938.69082000000003</c:v>
                </c:pt>
                <c:pt idx="868">
                  <c:v>938.75916999999993</c:v>
                </c:pt>
                <c:pt idx="869">
                  <c:v>938.69076000000007</c:v>
                </c:pt>
                <c:pt idx="870">
                  <c:v>938.70173999999997</c:v>
                </c:pt>
                <c:pt idx="871">
                  <c:v>938.69627000000003</c:v>
                </c:pt>
                <c:pt idx="872">
                  <c:v>938.69355000000007</c:v>
                </c:pt>
                <c:pt idx="873">
                  <c:v>938.68529000000001</c:v>
                </c:pt>
                <c:pt idx="874">
                  <c:v>938.69655</c:v>
                </c:pt>
                <c:pt idx="875">
                  <c:v>938.69098000000008</c:v>
                </c:pt>
                <c:pt idx="876">
                  <c:v>938.75005999999996</c:v>
                </c:pt>
                <c:pt idx="877">
                  <c:v>938.74448999999993</c:v>
                </c:pt>
                <c:pt idx="878">
                  <c:v>938.73631</c:v>
                </c:pt>
                <c:pt idx="879">
                  <c:v>938.7278</c:v>
                </c:pt>
                <c:pt idx="880">
                  <c:v>938.77394000000004</c:v>
                </c:pt>
                <c:pt idx="881">
                  <c:v>938.77855</c:v>
                </c:pt>
                <c:pt idx="882">
                  <c:v>938.76017000000002</c:v>
                </c:pt>
                <c:pt idx="883">
                  <c:v>938.75169000000005</c:v>
                </c:pt>
                <c:pt idx="884">
                  <c:v>938.75462000000005</c:v>
                </c:pt>
                <c:pt idx="885">
                  <c:v>938.75737000000004</c:v>
                </c:pt>
                <c:pt idx="886">
                  <c:v>938.82473999999991</c:v>
                </c:pt>
                <c:pt idx="887">
                  <c:v>938.83315999999991</c:v>
                </c:pt>
                <c:pt idx="888">
                  <c:v>938.77596000000005</c:v>
                </c:pt>
                <c:pt idx="889">
                  <c:v>938.78157999999996</c:v>
                </c:pt>
                <c:pt idx="890">
                  <c:v>938.78994999999998</c:v>
                </c:pt>
                <c:pt idx="891">
                  <c:v>938.79277999999999</c:v>
                </c:pt>
                <c:pt idx="892">
                  <c:v>938.79005000000006</c:v>
                </c:pt>
                <c:pt idx="893">
                  <c:v>938.78453999999999</c:v>
                </c:pt>
                <c:pt idx="894">
                  <c:v>938.78719000000001</c:v>
                </c:pt>
                <c:pt idx="895">
                  <c:v>938.79005000000006</c:v>
                </c:pt>
                <c:pt idx="896">
                  <c:v>938.8682399999999</c:v>
                </c:pt>
                <c:pt idx="897">
                  <c:v>938.87367999999992</c:v>
                </c:pt>
                <c:pt idx="898">
                  <c:v>938.86360999999999</c:v>
                </c:pt>
                <c:pt idx="899">
                  <c:v>938.78708000000006</c:v>
                </c:pt>
                <c:pt idx="900">
                  <c:v>938.79546000000005</c:v>
                </c:pt>
                <c:pt idx="901">
                  <c:v>938.79278999999997</c:v>
                </c:pt>
                <c:pt idx="902">
                  <c:v>938.80653000000007</c:v>
                </c:pt>
                <c:pt idx="903">
                  <c:v>938.80381999999997</c:v>
                </c:pt>
                <c:pt idx="904">
                  <c:v>938.8627899999999</c:v>
                </c:pt>
                <c:pt idx="905">
                  <c:v>938.84343999999999</c:v>
                </c:pt>
                <c:pt idx="906">
                  <c:v>938.84054999999989</c:v>
                </c:pt>
                <c:pt idx="907">
                  <c:v>938.83767999999998</c:v>
                </c:pt>
                <c:pt idx="908">
                  <c:v>938.8293799999999</c:v>
                </c:pt>
                <c:pt idx="909">
                  <c:v>938.88638000000003</c:v>
                </c:pt>
                <c:pt idx="910">
                  <c:v>938.87526000000003</c:v>
                </c:pt>
                <c:pt idx="911">
                  <c:v>938.87801000000002</c:v>
                </c:pt>
                <c:pt idx="912">
                  <c:v>938.87260000000003</c:v>
                </c:pt>
                <c:pt idx="913">
                  <c:v>938.87824000000001</c:v>
                </c:pt>
                <c:pt idx="914">
                  <c:v>938.92149999999992</c:v>
                </c:pt>
                <c:pt idx="915">
                  <c:v>938.86422000000005</c:v>
                </c:pt>
                <c:pt idx="916">
                  <c:v>938.85311000000002</c:v>
                </c:pt>
                <c:pt idx="917">
                  <c:v>938.91599999999994</c:v>
                </c:pt>
                <c:pt idx="918">
                  <c:v>938.91025999999999</c:v>
                </c:pt>
                <c:pt idx="919">
                  <c:v>938.89915999999994</c:v>
                </c:pt>
                <c:pt idx="920">
                  <c:v>938.89346</c:v>
                </c:pt>
                <c:pt idx="921">
                  <c:v>938.89072999999996</c:v>
                </c:pt>
                <c:pt idx="922">
                  <c:v>938.95614</c:v>
                </c:pt>
                <c:pt idx="923">
                  <c:v>938.93124999999998</c:v>
                </c:pt>
                <c:pt idx="924">
                  <c:v>938.92850999999996</c:v>
                </c:pt>
                <c:pt idx="925">
                  <c:v>938.91731000000004</c:v>
                </c:pt>
                <c:pt idx="926">
                  <c:v>938.96612999999991</c:v>
                </c:pt>
                <c:pt idx="927">
                  <c:v>938.95489999999995</c:v>
                </c:pt>
                <c:pt idx="928">
                  <c:v>938.95776999999998</c:v>
                </c:pt>
                <c:pt idx="929">
                  <c:v>938.97061999999994</c:v>
                </c:pt>
                <c:pt idx="930">
                  <c:v>938.97345999999993</c:v>
                </c:pt>
                <c:pt idx="931">
                  <c:v>939.03058999999996</c:v>
                </c:pt>
                <c:pt idx="932">
                  <c:v>938.96605</c:v>
                </c:pt>
                <c:pt idx="933">
                  <c:v>938.96321</c:v>
                </c:pt>
                <c:pt idx="934">
                  <c:v>939.03867000000002</c:v>
                </c:pt>
                <c:pt idx="935">
                  <c:v>938.98248000000001</c:v>
                </c:pt>
                <c:pt idx="936">
                  <c:v>938.98245999999995</c:v>
                </c:pt>
                <c:pt idx="937">
                  <c:v>939.03967</c:v>
                </c:pt>
                <c:pt idx="938">
                  <c:v>939.0258</c:v>
                </c:pt>
                <c:pt idx="939">
                  <c:v>939.03963999999996</c:v>
                </c:pt>
                <c:pt idx="940">
                  <c:v>939.02854000000002</c:v>
                </c:pt>
                <c:pt idx="941">
                  <c:v>939.09021999999993</c:v>
                </c:pt>
                <c:pt idx="942">
                  <c:v>939.03683999999998</c:v>
                </c:pt>
                <c:pt idx="943">
                  <c:v>939.04791</c:v>
                </c:pt>
                <c:pt idx="944">
                  <c:v>939.03683000000001</c:v>
                </c:pt>
                <c:pt idx="945">
                  <c:v>939.03944000000001</c:v>
                </c:pt>
                <c:pt idx="946">
                  <c:v>939.03116</c:v>
                </c:pt>
                <c:pt idx="947">
                  <c:v>939.03397000000007</c:v>
                </c:pt>
                <c:pt idx="948">
                  <c:v>939.0883</c:v>
                </c:pt>
                <c:pt idx="949">
                  <c:v>939.14157</c:v>
                </c:pt>
                <c:pt idx="950">
                  <c:v>939.06331999999998</c:v>
                </c:pt>
                <c:pt idx="951">
                  <c:v>939.07429999999999</c:v>
                </c:pt>
                <c:pt idx="952">
                  <c:v>939.06867999999997</c:v>
                </c:pt>
                <c:pt idx="953">
                  <c:v>939.06382999999994</c:v>
                </c:pt>
                <c:pt idx="954">
                  <c:v>939.07200999999998</c:v>
                </c:pt>
                <c:pt idx="955">
                  <c:v>939.13467000000003</c:v>
                </c:pt>
                <c:pt idx="956">
                  <c:v>939.13364999999999</c:v>
                </c:pt>
                <c:pt idx="957">
                  <c:v>939.12355000000002</c:v>
                </c:pt>
                <c:pt idx="958">
                  <c:v>939.12624000000005</c:v>
                </c:pt>
                <c:pt idx="959">
                  <c:v>939.12341000000004</c:v>
                </c:pt>
                <c:pt idx="960">
                  <c:v>939.12331000000006</c:v>
                </c:pt>
                <c:pt idx="961">
                  <c:v>939.12882000000002</c:v>
                </c:pt>
                <c:pt idx="962">
                  <c:v>939.19709999999998</c:v>
                </c:pt>
                <c:pt idx="963">
                  <c:v>939.13708000000008</c:v>
                </c:pt>
                <c:pt idx="964">
                  <c:v>939.18597999999997</c:v>
                </c:pt>
                <c:pt idx="965">
                  <c:v>939.11766</c:v>
                </c:pt>
                <c:pt idx="966">
                  <c:v>939.11210000000005</c:v>
                </c:pt>
                <c:pt idx="967">
                  <c:v>939.17764</c:v>
                </c:pt>
                <c:pt idx="968">
                  <c:v>939.17485999999997</c:v>
                </c:pt>
                <c:pt idx="969">
                  <c:v>939.17209000000003</c:v>
                </c:pt>
                <c:pt idx="970">
                  <c:v>939.17761999999993</c:v>
                </c:pt>
                <c:pt idx="971">
                  <c:v>939.23193000000003</c:v>
                </c:pt>
                <c:pt idx="972">
                  <c:v>939.23365000000001</c:v>
                </c:pt>
                <c:pt idx="973">
                  <c:v>939.16619000000003</c:v>
                </c:pt>
                <c:pt idx="974">
                  <c:v>939.23719000000006</c:v>
                </c:pt>
                <c:pt idx="975">
                  <c:v>939.16973999999993</c:v>
                </c:pt>
                <c:pt idx="976">
                  <c:v>939.18341999999996</c:v>
                </c:pt>
                <c:pt idx="977">
                  <c:v>939.15943000000004</c:v>
                </c:pt>
                <c:pt idx="978">
                  <c:v>939.16763000000003</c:v>
                </c:pt>
                <c:pt idx="979">
                  <c:v>939.16746000000001</c:v>
                </c:pt>
                <c:pt idx="980">
                  <c:v>939.17849000000001</c:v>
                </c:pt>
                <c:pt idx="981">
                  <c:v>939.23844000000008</c:v>
                </c:pt>
                <c:pt idx="982">
                  <c:v>939.18118000000004</c:v>
                </c:pt>
                <c:pt idx="983">
                  <c:v>939.23838000000001</c:v>
                </c:pt>
                <c:pt idx="984">
                  <c:v>939.24389000000008</c:v>
                </c:pt>
                <c:pt idx="985">
                  <c:v>939.24664000000007</c:v>
                </c:pt>
                <c:pt idx="986">
                  <c:v>939.30092999999999</c:v>
                </c:pt>
                <c:pt idx="987">
                  <c:v>939.2520300000001</c:v>
                </c:pt>
                <c:pt idx="988">
                  <c:v>939.23619999999994</c:v>
                </c:pt>
                <c:pt idx="989">
                  <c:v>939.2250499999999</c:v>
                </c:pt>
                <c:pt idx="990">
                  <c:v>939.22483999999997</c:v>
                </c:pt>
                <c:pt idx="991">
                  <c:v>939.22298000000001</c:v>
                </c:pt>
                <c:pt idx="992">
                  <c:v>939.23658</c:v>
                </c:pt>
                <c:pt idx="993">
                  <c:v>939.25033999999994</c:v>
                </c:pt>
                <c:pt idx="994">
                  <c:v>939.24487999999997</c:v>
                </c:pt>
                <c:pt idx="995">
                  <c:v>939.24203</c:v>
                </c:pt>
                <c:pt idx="996">
                  <c:v>939.25027</c:v>
                </c:pt>
                <c:pt idx="997">
                  <c:v>939.25851999999998</c:v>
                </c:pt>
                <c:pt idx="998">
                  <c:v>939.26679000000001</c:v>
                </c:pt>
                <c:pt idx="999">
                  <c:v>939.25394999999992</c:v>
                </c:pt>
                <c:pt idx="1000">
                  <c:v>939.26486</c:v>
                </c:pt>
                <c:pt idx="1001">
                  <c:v>939.25626</c:v>
                </c:pt>
                <c:pt idx="1002">
                  <c:v>939.31603000000007</c:v>
                </c:pt>
                <c:pt idx="1003">
                  <c:v>939.30307000000005</c:v>
                </c:pt>
                <c:pt idx="1004">
                  <c:v>939.23568999999998</c:v>
                </c:pt>
                <c:pt idx="1005">
                  <c:v>939.21609999999998</c:v>
                </c:pt>
                <c:pt idx="1006">
                  <c:v>939.28602000000001</c:v>
                </c:pt>
                <c:pt idx="1007">
                  <c:v>939.26750000000004</c:v>
                </c:pt>
                <c:pt idx="1008">
                  <c:v>939.25641000000007</c:v>
                </c:pt>
                <c:pt idx="1009">
                  <c:v>939.31623999999999</c:v>
                </c:pt>
                <c:pt idx="1010">
                  <c:v>939.32425999999998</c:v>
                </c:pt>
                <c:pt idx="1011">
                  <c:v>939.2734200000001</c:v>
                </c:pt>
                <c:pt idx="1012">
                  <c:v>939.27416999999991</c:v>
                </c:pt>
                <c:pt idx="1013">
                  <c:v>939.27681999999993</c:v>
                </c:pt>
                <c:pt idx="1014">
                  <c:v>939.28503999999998</c:v>
                </c:pt>
                <c:pt idx="1015">
                  <c:v>939.2877299999999</c:v>
                </c:pt>
                <c:pt idx="1016">
                  <c:v>939.29874999999993</c:v>
                </c:pt>
                <c:pt idx="1017">
                  <c:v>939.29962999999998</c:v>
                </c:pt>
                <c:pt idx="1018">
                  <c:v>939.24291000000005</c:v>
                </c:pt>
                <c:pt idx="1019">
                  <c:v>939.30824999999993</c:v>
                </c:pt>
                <c:pt idx="1020">
                  <c:v>939.30255</c:v>
                </c:pt>
                <c:pt idx="1021">
                  <c:v>939.31457999999998</c:v>
                </c:pt>
                <c:pt idx="1022">
                  <c:v>939.30340000000001</c:v>
                </c:pt>
                <c:pt idx="1023">
                  <c:v>939.30885000000001</c:v>
                </c:pt>
                <c:pt idx="1024">
                  <c:v>939.30034000000001</c:v>
                </c:pt>
                <c:pt idx="1025">
                  <c:v>939.30386999999996</c:v>
                </c:pt>
                <c:pt idx="1026">
                  <c:v>939.30359999999996</c:v>
                </c:pt>
                <c:pt idx="1027">
                  <c:v>939.27954999999997</c:v>
                </c:pt>
                <c:pt idx="1028">
                  <c:v>939.28769</c:v>
                </c:pt>
                <c:pt idx="1029">
                  <c:v>939.28755999999998</c:v>
                </c:pt>
                <c:pt idx="1030">
                  <c:v>939.28299000000004</c:v>
                </c:pt>
                <c:pt idx="1031">
                  <c:v>939.28548000000001</c:v>
                </c:pt>
                <c:pt idx="1032">
                  <c:v>939.30467999999996</c:v>
                </c:pt>
                <c:pt idx="1033">
                  <c:v>939.2373</c:v>
                </c:pt>
                <c:pt idx="1034">
                  <c:v>939.24086999999997</c:v>
                </c:pt>
                <c:pt idx="1035">
                  <c:v>939.23235</c:v>
                </c:pt>
                <c:pt idx="1036">
                  <c:v>939.23494999999991</c:v>
                </c:pt>
                <c:pt idx="1037">
                  <c:v>939.23034999999993</c:v>
                </c:pt>
                <c:pt idx="1038">
                  <c:v>939.24122</c:v>
                </c:pt>
                <c:pt idx="1039">
                  <c:v>939.30669</c:v>
                </c:pt>
                <c:pt idx="1040">
                  <c:v>939.23648000000003</c:v>
                </c:pt>
                <c:pt idx="1041">
                  <c:v>939.23923000000002</c:v>
                </c:pt>
                <c:pt idx="1042">
                  <c:v>939.25013999999999</c:v>
                </c:pt>
                <c:pt idx="1043">
                  <c:v>939.24463000000003</c:v>
                </c:pt>
                <c:pt idx="1044">
                  <c:v>939.23688000000004</c:v>
                </c:pt>
                <c:pt idx="1045">
                  <c:v>939.22838999999999</c:v>
                </c:pt>
                <c:pt idx="1046">
                  <c:v>939.23378000000002</c:v>
                </c:pt>
                <c:pt idx="1047">
                  <c:v>939.22643000000005</c:v>
                </c:pt>
                <c:pt idx="1048">
                  <c:v>939.24294999999995</c:v>
                </c:pt>
                <c:pt idx="1049">
                  <c:v>939.25102000000004</c:v>
                </c:pt>
                <c:pt idx="1050">
                  <c:v>939.26760000000002</c:v>
                </c:pt>
                <c:pt idx="1051">
                  <c:v>939.21385999999995</c:v>
                </c:pt>
                <c:pt idx="1052">
                  <c:v>939.27929000000006</c:v>
                </c:pt>
                <c:pt idx="1053">
                  <c:v>939.21181999999999</c:v>
                </c:pt>
                <c:pt idx="1054">
                  <c:v>939.20885999999996</c:v>
                </c:pt>
                <c:pt idx="1055">
                  <c:v>939.19317999999998</c:v>
                </c:pt>
                <c:pt idx="1056">
                  <c:v>939.19858999999997</c:v>
                </c:pt>
                <c:pt idx="1057">
                  <c:v>939.19287999999995</c:v>
                </c:pt>
                <c:pt idx="1058">
                  <c:v>939.19557999999995</c:v>
                </c:pt>
                <c:pt idx="1059">
                  <c:v>939.18830000000003</c:v>
                </c:pt>
                <c:pt idx="1060">
                  <c:v>939.19933000000003</c:v>
                </c:pt>
                <c:pt idx="1061">
                  <c:v>939.20206999999994</c:v>
                </c:pt>
                <c:pt idx="1062">
                  <c:v>939.15126000000009</c:v>
                </c:pt>
                <c:pt idx="1063">
                  <c:v>939.17235000000005</c:v>
                </c:pt>
                <c:pt idx="1064">
                  <c:v>939.17513000000008</c:v>
                </c:pt>
                <c:pt idx="1065">
                  <c:v>939.17590000000007</c:v>
                </c:pt>
                <c:pt idx="1066">
                  <c:v>939.10842000000002</c:v>
                </c:pt>
                <c:pt idx="1067">
                  <c:v>939.17930000000001</c:v>
                </c:pt>
                <c:pt idx="1068">
                  <c:v>939.10915</c:v>
                </c:pt>
                <c:pt idx="1069">
                  <c:v>939.17626000000007</c:v>
                </c:pt>
                <c:pt idx="1070">
                  <c:v>939.11162000000002</c:v>
                </c:pt>
                <c:pt idx="1071">
                  <c:v>939.10601999999994</c:v>
                </c:pt>
                <c:pt idx="1072">
                  <c:v>939.11149999999998</c:v>
                </c:pt>
                <c:pt idx="1073">
                  <c:v>939.1336</c:v>
                </c:pt>
                <c:pt idx="1074">
                  <c:v>939.11527000000001</c:v>
                </c:pt>
                <c:pt idx="1075">
                  <c:v>939.12630999999999</c:v>
                </c:pt>
                <c:pt idx="1076">
                  <c:v>939.06336999999996</c:v>
                </c:pt>
                <c:pt idx="1077">
                  <c:v>939.12404000000004</c:v>
                </c:pt>
                <c:pt idx="1078">
                  <c:v>939.12106000000006</c:v>
                </c:pt>
                <c:pt idx="1079">
                  <c:v>939.05088999999998</c:v>
                </c:pt>
                <c:pt idx="1080">
                  <c:v>939.04244999999992</c:v>
                </c:pt>
                <c:pt idx="1081">
                  <c:v>939.10511000000008</c:v>
                </c:pt>
                <c:pt idx="1082">
                  <c:v>939.05056000000002</c:v>
                </c:pt>
                <c:pt idx="1083">
                  <c:v>939.05426999999997</c:v>
                </c:pt>
                <c:pt idx="1084">
                  <c:v>939.00252999999998</c:v>
                </c:pt>
                <c:pt idx="1085">
                  <c:v>939.07632999999998</c:v>
                </c:pt>
                <c:pt idx="1086">
                  <c:v>939.03014000000007</c:v>
                </c:pt>
                <c:pt idx="1087">
                  <c:v>939.01719000000003</c:v>
                </c:pt>
                <c:pt idx="1088">
                  <c:v>938.97195999999997</c:v>
                </c:pt>
                <c:pt idx="1089">
                  <c:v>939.04461000000003</c:v>
                </c:pt>
                <c:pt idx="1090">
                  <c:v>938.97999000000004</c:v>
                </c:pt>
                <c:pt idx="1091">
                  <c:v>938.98531000000003</c:v>
                </c:pt>
                <c:pt idx="1092">
                  <c:v>938.95577000000003</c:v>
                </c:pt>
                <c:pt idx="1093">
                  <c:v>938.97224000000006</c:v>
                </c:pt>
                <c:pt idx="1094">
                  <c:v>938.96105999999997</c:v>
                </c:pt>
                <c:pt idx="1095">
                  <c:v>938.97481000000005</c:v>
                </c:pt>
                <c:pt idx="1096">
                  <c:v>938.97298999999998</c:v>
                </c:pt>
                <c:pt idx="1097">
                  <c:v>938.92124999999999</c:v>
                </c:pt>
                <c:pt idx="1098">
                  <c:v>938.92120999999997</c:v>
                </c:pt>
                <c:pt idx="1099">
                  <c:v>938.92394999999999</c:v>
                </c:pt>
                <c:pt idx="1100">
                  <c:v>938.91653999999994</c:v>
                </c:pt>
                <c:pt idx="1101">
                  <c:v>938.91377999999997</c:v>
                </c:pt>
                <c:pt idx="1102">
                  <c:v>938.92178999999999</c:v>
                </c:pt>
                <c:pt idx="1103">
                  <c:v>938.90594999999996</c:v>
                </c:pt>
                <c:pt idx="1104">
                  <c:v>938.92529000000002</c:v>
                </c:pt>
                <c:pt idx="1105">
                  <c:v>938.85789</c:v>
                </c:pt>
                <c:pt idx="1106">
                  <c:v>938.82264999999995</c:v>
                </c:pt>
                <c:pt idx="1107">
                  <c:v>938.89084000000003</c:v>
                </c:pt>
                <c:pt idx="1108">
                  <c:v>938.80984000000001</c:v>
                </c:pt>
                <c:pt idx="1109">
                  <c:v>938.88796000000002</c:v>
                </c:pt>
                <c:pt idx="1110">
                  <c:v>938.88789000000008</c:v>
                </c:pt>
                <c:pt idx="1111">
                  <c:v>938.74507000000006</c:v>
                </c:pt>
                <c:pt idx="1112">
                  <c:v>938.76717000000008</c:v>
                </c:pt>
                <c:pt idx="1113">
                  <c:v>938.77820000000008</c:v>
                </c:pt>
                <c:pt idx="1114">
                  <c:v>938.7809400000001</c:v>
                </c:pt>
                <c:pt idx="1115">
                  <c:v>938.8030500000001</c:v>
                </c:pt>
                <c:pt idx="1116">
                  <c:v>938.79749000000004</c:v>
                </c:pt>
                <c:pt idx="1117">
                  <c:v>938.80024000000003</c:v>
                </c:pt>
                <c:pt idx="1118">
                  <c:v>938.73747000000003</c:v>
                </c:pt>
                <c:pt idx="1119">
                  <c:v>938.72454000000005</c:v>
                </c:pt>
                <c:pt idx="1120">
                  <c:v>938.66270999999995</c:v>
                </c:pt>
                <c:pt idx="1121">
                  <c:v>938.72983999999997</c:v>
                </c:pt>
                <c:pt idx="1122">
                  <c:v>938.67613999999992</c:v>
                </c:pt>
                <c:pt idx="1123">
                  <c:v>938.72488999999996</c:v>
                </c:pt>
                <c:pt idx="1124">
                  <c:v>938.67964999999992</c:v>
                </c:pt>
                <c:pt idx="1125">
                  <c:v>938.67707999999993</c:v>
                </c:pt>
                <c:pt idx="1126">
                  <c:v>938.67692999999997</c:v>
                </c:pt>
                <c:pt idx="1127">
                  <c:v>938.62894000000006</c:v>
                </c:pt>
                <c:pt idx="1128">
                  <c:v>938.63714000000004</c:v>
                </c:pt>
                <c:pt idx="1129">
                  <c:v>938.60758999999996</c:v>
                </c:pt>
                <c:pt idx="1130">
                  <c:v>938.59091000000001</c:v>
                </c:pt>
                <c:pt idx="1131">
                  <c:v>938.60298</c:v>
                </c:pt>
                <c:pt idx="1132">
                  <c:v>938.56229000000008</c:v>
                </c:pt>
                <c:pt idx="1133">
                  <c:v>938.61118999999997</c:v>
                </c:pt>
                <c:pt idx="1134">
                  <c:v>938.54577000000006</c:v>
                </c:pt>
                <c:pt idx="1135">
                  <c:v>938.59736999999996</c:v>
                </c:pt>
                <c:pt idx="1136">
                  <c:v>938.54840000000002</c:v>
                </c:pt>
                <c:pt idx="1137">
                  <c:v>938.53453999999999</c:v>
                </c:pt>
                <c:pt idx="1138">
                  <c:v>938.53818999999999</c:v>
                </c:pt>
                <c:pt idx="1139">
                  <c:v>938.48926999999992</c:v>
                </c:pt>
                <c:pt idx="1140">
                  <c:v>938.45868999999993</c:v>
                </c:pt>
                <c:pt idx="1141">
                  <c:v>938.48162000000002</c:v>
                </c:pt>
                <c:pt idx="1142">
                  <c:v>938.47857999999997</c:v>
                </c:pt>
                <c:pt idx="1143">
                  <c:v>938.48410999999999</c:v>
                </c:pt>
                <c:pt idx="1144">
                  <c:v>938.4277800000001</c:v>
                </c:pt>
                <c:pt idx="1145">
                  <c:v>938.4370100000001</c:v>
                </c:pt>
                <c:pt idx="1146">
                  <c:v>938.36860999999999</c:v>
                </c:pt>
                <c:pt idx="1147">
                  <c:v>938.4312900000001</c:v>
                </c:pt>
                <c:pt idx="1148">
                  <c:v>938.42385999999999</c:v>
                </c:pt>
                <c:pt idx="1149">
                  <c:v>938.40443000000005</c:v>
                </c:pt>
                <c:pt idx="1150">
                  <c:v>938.35096999999996</c:v>
                </c:pt>
                <c:pt idx="1151">
                  <c:v>938.37028999999995</c:v>
                </c:pt>
                <c:pt idx="1152">
                  <c:v>938.37302</c:v>
                </c:pt>
                <c:pt idx="1153">
                  <c:v>938.31960000000004</c:v>
                </c:pt>
                <c:pt idx="1154">
                  <c:v>938.32510000000002</c:v>
                </c:pt>
                <c:pt idx="1155">
                  <c:v>938.33337000000006</c:v>
                </c:pt>
                <c:pt idx="1156">
                  <c:v>938.25505999999996</c:v>
                </c:pt>
                <c:pt idx="1157">
                  <c:v>938.24674999999991</c:v>
                </c:pt>
                <c:pt idx="1158">
                  <c:v>938.25780999999995</c:v>
                </c:pt>
                <c:pt idx="1159">
                  <c:v>938.20056999999997</c:v>
                </c:pt>
                <c:pt idx="1160">
                  <c:v>938.20333000000005</c:v>
                </c:pt>
                <c:pt idx="1161">
                  <c:v>938.21977000000004</c:v>
                </c:pt>
                <c:pt idx="1162">
                  <c:v>938.22532999999999</c:v>
                </c:pt>
                <c:pt idx="1163">
                  <c:v>938.21797000000004</c:v>
                </c:pt>
                <c:pt idx="1164">
                  <c:v>938.19848999999999</c:v>
                </c:pt>
                <c:pt idx="1165">
                  <c:v>938.14207999999996</c:v>
                </c:pt>
                <c:pt idx="1166">
                  <c:v>938.14188999999999</c:v>
                </c:pt>
                <c:pt idx="1167">
                  <c:v>938.14725999999996</c:v>
                </c:pt>
                <c:pt idx="1168">
                  <c:v>938.10973999999999</c:v>
                </c:pt>
                <c:pt idx="1169">
                  <c:v>938.08018000000004</c:v>
                </c:pt>
                <c:pt idx="1170">
                  <c:v>938.07726000000002</c:v>
                </c:pt>
                <c:pt idx="1171">
                  <c:v>938.04033000000004</c:v>
                </c:pt>
                <c:pt idx="1172">
                  <c:v>938.03469999999993</c:v>
                </c:pt>
                <c:pt idx="1173">
                  <c:v>938.02631999999994</c:v>
                </c:pt>
                <c:pt idx="1174">
                  <c:v>938.06217000000004</c:v>
                </c:pt>
                <c:pt idx="1175">
                  <c:v>937.96723000000009</c:v>
                </c:pt>
                <c:pt idx="1176">
                  <c:v>937.98380000000009</c:v>
                </c:pt>
                <c:pt idx="1177">
                  <c:v>937.94128000000001</c:v>
                </c:pt>
                <c:pt idx="1178">
                  <c:v>937.94943000000001</c:v>
                </c:pt>
                <c:pt idx="1179">
                  <c:v>938.27859999999998</c:v>
                </c:pt>
                <c:pt idx="1180">
                  <c:v>937.89609999999993</c:v>
                </c:pt>
                <c:pt idx="1181">
                  <c:v>937.90338000000008</c:v>
                </c:pt>
                <c:pt idx="1182">
                  <c:v>937.90153999999995</c:v>
                </c:pt>
                <c:pt idx="1183">
                  <c:v>937.89035999999999</c:v>
                </c:pt>
                <c:pt idx="1184">
                  <c:v>937.83686999999998</c:v>
                </c:pt>
                <c:pt idx="1185">
                  <c:v>937.78233</c:v>
                </c:pt>
                <c:pt idx="1186">
                  <c:v>937.78779999999995</c:v>
                </c:pt>
                <c:pt idx="1187">
                  <c:v>937.84234000000004</c:v>
                </c:pt>
                <c:pt idx="1188">
                  <c:v>937.81739000000005</c:v>
                </c:pt>
                <c:pt idx="1189">
                  <c:v>937.75456999999994</c:v>
                </c:pt>
                <c:pt idx="1190">
                  <c:v>937.75835999999993</c:v>
                </c:pt>
                <c:pt idx="1191">
                  <c:v>937.72046</c:v>
                </c:pt>
                <c:pt idx="1192">
                  <c:v>937.71213999999998</c:v>
                </c:pt>
                <c:pt idx="1193">
                  <c:v>937.72579000000007</c:v>
                </c:pt>
                <c:pt idx="1194">
                  <c:v>937.68056000000001</c:v>
                </c:pt>
                <c:pt idx="1195">
                  <c:v>937.68043999999998</c:v>
                </c:pt>
                <c:pt idx="1196">
                  <c:v>937.62971000000005</c:v>
                </c:pt>
                <c:pt idx="1197">
                  <c:v>937.63516000000004</c:v>
                </c:pt>
                <c:pt idx="1198">
                  <c:v>937.64893000000006</c:v>
                </c:pt>
                <c:pt idx="1199">
                  <c:v>937.59010999999998</c:v>
                </c:pt>
                <c:pt idx="1200">
                  <c:v>937.65461000000005</c:v>
                </c:pt>
                <c:pt idx="1201">
                  <c:v>937.65453000000002</c:v>
                </c:pt>
                <c:pt idx="1202">
                  <c:v>937.58723999999995</c:v>
                </c:pt>
                <c:pt idx="1203">
                  <c:v>937.60101999999995</c:v>
                </c:pt>
                <c:pt idx="1204">
                  <c:v>937.53651000000002</c:v>
                </c:pt>
                <c:pt idx="1205">
                  <c:v>937.61200999999994</c:v>
                </c:pt>
                <c:pt idx="1206">
                  <c:v>937.68858</c:v>
                </c:pt>
                <c:pt idx="1207">
                  <c:v>937.69407999999999</c:v>
                </c:pt>
                <c:pt idx="1208">
                  <c:v>937.62944000000005</c:v>
                </c:pt>
                <c:pt idx="1209">
                  <c:v>937.63775999999996</c:v>
                </c:pt>
                <c:pt idx="1210">
                  <c:v>937.63777000000005</c:v>
                </c:pt>
                <c:pt idx="1211">
                  <c:v>937.65885000000003</c:v>
                </c:pt>
                <c:pt idx="1212">
                  <c:v>937.67545999999993</c:v>
                </c:pt>
                <c:pt idx="1213">
                  <c:v>937.59767000000011</c:v>
                </c:pt>
                <c:pt idx="1214">
                  <c:v>937.53853000000004</c:v>
                </c:pt>
                <c:pt idx="1215">
                  <c:v>937.44070999999997</c:v>
                </c:pt>
                <c:pt idx="1216">
                  <c:v>937.40548000000001</c:v>
                </c:pt>
                <c:pt idx="1217">
                  <c:v>937.39260999999999</c:v>
                </c:pt>
                <c:pt idx="1218">
                  <c:v>937.31961000000001</c:v>
                </c:pt>
                <c:pt idx="1219">
                  <c:v>937.32218</c:v>
                </c:pt>
                <c:pt idx="1220">
                  <c:v>937.24637000000007</c:v>
                </c:pt>
                <c:pt idx="1221">
                  <c:v>937.24335000000008</c:v>
                </c:pt>
                <c:pt idx="1222">
                  <c:v>937.23867000000007</c:v>
                </c:pt>
                <c:pt idx="1223">
                  <c:v>937.23036999999999</c:v>
                </c:pt>
                <c:pt idx="1224">
                  <c:v>937.16849999999999</c:v>
                </c:pt>
                <c:pt idx="1225">
                  <c:v>937.15746999999999</c:v>
                </c:pt>
                <c:pt idx="1226">
                  <c:v>937.16012000000001</c:v>
                </c:pt>
                <c:pt idx="1227">
                  <c:v>937.17952000000002</c:v>
                </c:pt>
                <c:pt idx="1228">
                  <c:v>937.09743000000003</c:v>
                </c:pt>
                <c:pt idx="1229">
                  <c:v>937.08363000000008</c:v>
                </c:pt>
                <c:pt idx="1230">
                  <c:v>937.10025000000007</c:v>
                </c:pt>
                <c:pt idx="1231">
                  <c:v>937.09474</c:v>
                </c:pt>
                <c:pt idx="1232">
                  <c:v>937.05241000000001</c:v>
                </c:pt>
                <c:pt idx="1233">
                  <c:v>937.06889999999999</c:v>
                </c:pt>
                <c:pt idx="1234">
                  <c:v>936.99876999999992</c:v>
                </c:pt>
                <c:pt idx="1235">
                  <c:v>936.99313999999993</c:v>
                </c:pt>
                <c:pt idx="1236">
                  <c:v>936.95533999999998</c:v>
                </c:pt>
                <c:pt idx="1237">
                  <c:v>936.99311999999998</c:v>
                </c:pt>
                <c:pt idx="1238">
                  <c:v>936.95516999999995</c:v>
                </c:pt>
                <c:pt idx="1239">
                  <c:v>936.95241999999996</c:v>
                </c:pt>
                <c:pt idx="1240">
                  <c:v>936.95342000000005</c:v>
                </c:pt>
                <c:pt idx="1241">
                  <c:v>936.9127299999999</c:v>
                </c:pt>
                <c:pt idx="1242">
                  <c:v>936.91269</c:v>
                </c:pt>
                <c:pt idx="1243">
                  <c:v>936.89621999999997</c:v>
                </c:pt>
                <c:pt idx="1244">
                  <c:v>936.91274999999996</c:v>
                </c:pt>
                <c:pt idx="1245">
                  <c:v>936.86220000000003</c:v>
                </c:pt>
                <c:pt idx="1246">
                  <c:v>936.83168000000001</c:v>
                </c:pt>
                <c:pt idx="1247">
                  <c:v>936.8261</c:v>
                </c:pt>
                <c:pt idx="1248">
                  <c:v>936.78834999999992</c:v>
                </c:pt>
                <c:pt idx="1249">
                  <c:v>936.76909000000001</c:v>
                </c:pt>
                <c:pt idx="1250">
                  <c:v>936.79113999999993</c:v>
                </c:pt>
                <c:pt idx="1251">
                  <c:v>936.73770000000002</c:v>
                </c:pt>
                <c:pt idx="1252">
                  <c:v>936.74030000000005</c:v>
                </c:pt>
                <c:pt idx="1253">
                  <c:v>936.71265000000005</c:v>
                </c:pt>
                <c:pt idx="1254">
                  <c:v>936.66469999999993</c:v>
                </c:pt>
                <c:pt idx="1255">
                  <c:v>936.68129999999996</c:v>
                </c:pt>
                <c:pt idx="1256">
                  <c:v>936.67020000000002</c:v>
                </c:pt>
                <c:pt idx="1257">
                  <c:v>936.65363000000002</c:v>
                </c:pt>
                <c:pt idx="1258">
                  <c:v>936.61213999999995</c:v>
                </c:pt>
                <c:pt idx="1259">
                  <c:v>936.61850000000004</c:v>
                </c:pt>
                <c:pt idx="1260">
                  <c:v>936.57700999999997</c:v>
                </c:pt>
                <c:pt idx="1261">
                  <c:v>936.58546000000001</c:v>
                </c:pt>
                <c:pt idx="1262">
                  <c:v>936.55500000000006</c:v>
                </c:pt>
                <c:pt idx="1263">
                  <c:v>936.58262999999999</c:v>
                </c:pt>
                <c:pt idx="1264">
                  <c:v>936.51261</c:v>
                </c:pt>
                <c:pt idx="1265">
                  <c:v>936.52904000000001</c:v>
                </c:pt>
                <c:pt idx="1266">
                  <c:v>936.4674</c:v>
                </c:pt>
                <c:pt idx="1267">
                  <c:v>936.44694000000004</c:v>
                </c:pt>
                <c:pt idx="1268">
                  <c:v>936.51524999999992</c:v>
                </c:pt>
                <c:pt idx="1269">
                  <c:v>936.46078999999997</c:v>
                </c:pt>
                <c:pt idx="1270">
                  <c:v>936.46356000000003</c:v>
                </c:pt>
                <c:pt idx="1271">
                  <c:v>936.42949999999996</c:v>
                </c:pt>
                <c:pt idx="1272">
                  <c:v>936.42762000000005</c:v>
                </c:pt>
                <c:pt idx="1273">
                  <c:v>936.43038000000001</c:v>
                </c:pt>
                <c:pt idx="1274">
                  <c:v>936.42484999999999</c:v>
                </c:pt>
                <c:pt idx="1275">
                  <c:v>936.35208999999998</c:v>
                </c:pt>
                <c:pt idx="1276">
                  <c:v>936.32980999999995</c:v>
                </c:pt>
                <c:pt idx="1277">
                  <c:v>936.34090000000003</c:v>
                </c:pt>
                <c:pt idx="1278">
                  <c:v>936.32420000000002</c:v>
                </c:pt>
                <c:pt idx="1279">
                  <c:v>936.34829999999999</c:v>
                </c:pt>
                <c:pt idx="1280">
                  <c:v>936.33534999999995</c:v>
                </c:pt>
                <c:pt idx="1281">
                  <c:v>936.32984999999996</c:v>
                </c:pt>
                <c:pt idx="1282">
                  <c:v>936.30774999999994</c:v>
                </c:pt>
                <c:pt idx="1283">
                  <c:v>936.32713000000001</c:v>
                </c:pt>
                <c:pt idx="1284">
                  <c:v>936.27097000000003</c:v>
                </c:pt>
                <c:pt idx="1285">
                  <c:v>936.2709900000001</c:v>
                </c:pt>
                <c:pt idx="1286">
                  <c:v>936.25441000000001</c:v>
                </c:pt>
                <c:pt idx="1287">
                  <c:v>936.25718000000006</c:v>
                </c:pt>
                <c:pt idx="1288">
                  <c:v>936.23783000000003</c:v>
                </c:pt>
                <c:pt idx="1289">
                  <c:v>936.18889999999999</c:v>
                </c:pt>
                <c:pt idx="1290">
                  <c:v>936.17507000000001</c:v>
                </c:pt>
                <c:pt idx="1291">
                  <c:v>936.17507999999998</c:v>
                </c:pt>
                <c:pt idx="1292">
                  <c:v>936.22955000000002</c:v>
                </c:pt>
                <c:pt idx="1293">
                  <c:v>936.22955000000002</c:v>
                </c:pt>
                <c:pt idx="1294">
                  <c:v>936.16693999999995</c:v>
                </c:pt>
                <c:pt idx="1295">
                  <c:v>936.15031999999997</c:v>
                </c:pt>
                <c:pt idx="1296">
                  <c:v>936.16964999999993</c:v>
                </c:pt>
                <c:pt idx="1297">
                  <c:v>936.17792999999995</c:v>
                </c:pt>
                <c:pt idx="1298">
                  <c:v>936.16683999999998</c:v>
                </c:pt>
                <c:pt idx="1299">
                  <c:v>936.13188000000002</c:v>
                </c:pt>
                <c:pt idx="1300">
                  <c:v>936.06736999999998</c:v>
                </c:pt>
                <c:pt idx="1301">
                  <c:v>936.06457</c:v>
                </c:pt>
                <c:pt idx="1302">
                  <c:v>936.08389999999997</c:v>
                </c:pt>
                <c:pt idx="1303">
                  <c:v>936.08388000000002</c:v>
                </c:pt>
                <c:pt idx="1304">
                  <c:v>936.08401000000003</c:v>
                </c:pt>
                <c:pt idx="1305">
                  <c:v>936.04333000000008</c:v>
                </c:pt>
                <c:pt idx="1306">
                  <c:v>936.03329000000008</c:v>
                </c:pt>
                <c:pt idx="1307">
                  <c:v>936.02407000000005</c:v>
                </c:pt>
                <c:pt idx="1308">
                  <c:v>936.01019000000008</c:v>
                </c:pt>
                <c:pt idx="1309">
                  <c:v>936.01014000000009</c:v>
                </c:pt>
                <c:pt idx="1310">
                  <c:v>936.01026999999999</c:v>
                </c:pt>
                <c:pt idx="1311">
                  <c:v>935.99108999999999</c:v>
                </c:pt>
                <c:pt idx="1312">
                  <c:v>935.91269999999997</c:v>
                </c:pt>
                <c:pt idx="1313">
                  <c:v>935.98539000000005</c:v>
                </c:pt>
                <c:pt idx="1314">
                  <c:v>935.91533000000004</c:v>
                </c:pt>
                <c:pt idx="1315">
                  <c:v>935.93202999999994</c:v>
                </c:pt>
                <c:pt idx="1316">
                  <c:v>935.92105000000004</c:v>
                </c:pt>
                <c:pt idx="1317">
                  <c:v>935.92012</c:v>
                </c:pt>
                <c:pt idx="1318">
                  <c:v>935.90448000000004</c:v>
                </c:pt>
                <c:pt idx="1319">
                  <c:v>935.87204000000008</c:v>
                </c:pt>
                <c:pt idx="1320">
                  <c:v>935.86106000000007</c:v>
                </c:pt>
                <c:pt idx="1321">
                  <c:v>935.89885000000004</c:v>
                </c:pt>
                <c:pt idx="1322">
                  <c:v>935.85553000000004</c:v>
                </c:pt>
                <c:pt idx="1323">
                  <c:v>935.89332000000002</c:v>
                </c:pt>
                <c:pt idx="1324">
                  <c:v>935.88410999999996</c:v>
                </c:pt>
                <c:pt idx="1325">
                  <c:v>935.89522999999997</c:v>
                </c:pt>
                <c:pt idx="1326">
                  <c:v>935.8365</c:v>
                </c:pt>
                <c:pt idx="1327">
                  <c:v>935.83911000000001</c:v>
                </c:pt>
                <c:pt idx="1328">
                  <c:v>935.78743999999995</c:v>
                </c:pt>
                <c:pt idx="1329">
                  <c:v>935.79576999999995</c:v>
                </c:pt>
                <c:pt idx="1330">
                  <c:v>935.78473999999994</c:v>
                </c:pt>
                <c:pt idx="1331">
                  <c:v>935.78476000000001</c:v>
                </c:pt>
                <c:pt idx="1332">
                  <c:v>935.77908000000002</c:v>
                </c:pt>
                <c:pt idx="1333">
                  <c:v>935.77081999999996</c:v>
                </c:pt>
                <c:pt idx="1334">
                  <c:v>935.77638999999999</c:v>
                </c:pt>
                <c:pt idx="1335">
                  <c:v>935.77071999999998</c:v>
                </c:pt>
                <c:pt idx="1336">
                  <c:v>935.76801</c:v>
                </c:pt>
                <c:pt idx="1337">
                  <c:v>935.69532000000004</c:v>
                </c:pt>
                <c:pt idx="1338">
                  <c:v>935.74614999999994</c:v>
                </c:pt>
                <c:pt idx="1339">
                  <c:v>935.70012000000008</c:v>
                </c:pt>
                <c:pt idx="1340">
                  <c:v>935.69731999999999</c:v>
                </c:pt>
                <c:pt idx="1341">
                  <c:v>935.69176000000004</c:v>
                </c:pt>
                <c:pt idx="1342">
                  <c:v>935.67237</c:v>
                </c:pt>
                <c:pt idx="1343">
                  <c:v>935.66969000000006</c:v>
                </c:pt>
                <c:pt idx="1344">
                  <c:v>935.66226000000006</c:v>
                </c:pt>
                <c:pt idx="1345">
                  <c:v>935.64290000000005</c:v>
                </c:pt>
                <c:pt idx="1346">
                  <c:v>935.64014000000009</c:v>
                </c:pt>
                <c:pt idx="1347">
                  <c:v>935.63461000000007</c:v>
                </c:pt>
                <c:pt idx="1348">
                  <c:v>935.66966000000002</c:v>
                </c:pt>
                <c:pt idx="1349">
                  <c:v>935.59132999999997</c:v>
                </c:pt>
                <c:pt idx="1350">
                  <c:v>935.6531500000001</c:v>
                </c:pt>
                <c:pt idx="1351">
                  <c:v>935.57479999999998</c:v>
                </c:pt>
                <c:pt idx="1352">
                  <c:v>935.58321999999998</c:v>
                </c:pt>
                <c:pt idx="1353">
                  <c:v>935.59055000000001</c:v>
                </c:pt>
                <c:pt idx="1354">
                  <c:v>935.58786999999995</c:v>
                </c:pt>
                <c:pt idx="1355">
                  <c:v>935.62855999999999</c:v>
                </c:pt>
                <c:pt idx="1356">
                  <c:v>935.59354999999994</c:v>
                </c:pt>
                <c:pt idx="1357">
                  <c:v>935.59081000000003</c:v>
                </c:pt>
                <c:pt idx="1358">
                  <c:v>935.57700999999997</c:v>
                </c:pt>
                <c:pt idx="1359">
                  <c:v>935.58533</c:v>
                </c:pt>
                <c:pt idx="1360">
                  <c:v>935.56044999999995</c:v>
                </c:pt>
                <c:pt idx="1361">
                  <c:v>935.57152999999994</c:v>
                </c:pt>
                <c:pt idx="1362">
                  <c:v>935.50600000000009</c:v>
                </c:pt>
                <c:pt idx="1363">
                  <c:v>935.54665999999997</c:v>
                </c:pt>
                <c:pt idx="1364">
                  <c:v>935.54943000000003</c:v>
                </c:pt>
                <c:pt idx="1365">
                  <c:v>935.55497000000003</c:v>
                </c:pt>
                <c:pt idx="1366">
                  <c:v>935.48944000000006</c:v>
                </c:pt>
                <c:pt idx="1367">
                  <c:v>935.48668000000009</c:v>
                </c:pt>
                <c:pt idx="1368">
                  <c:v>935.4896</c:v>
                </c:pt>
                <c:pt idx="1369">
                  <c:v>935.47031000000004</c:v>
                </c:pt>
                <c:pt idx="1370">
                  <c:v>935.46213</c:v>
                </c:pt>
                <c:pt idx="1371">
                  <c:v>935.53206</c:v>
                </c:pt>
                <c:pt idx="1372">
                  <c:v>935.42428999999993</c:v>
                </c:pt>
                <c:pt idx="1373">
                  <c:v>935.47869000000003</c:v>
                </c:pt>
                <c:pt idx="1374">
                  <c:v>935.47586000000001</c:v>
                </c:pt>
                <c:pt idx="1375">
                  <c:v>935.40305000000001</c:v>
                </c:pt>
                <c:pt idx="1376">
                  <c:v>935.42156</c:v>
                </c:pt>
                <c:pt idx="1377">
                  <c:v>935.43254000000002</c:v>
                </c:pt>
                <c:pt idx="1378">
                  <c:v>935.43539999999996</c:v>
                </c:pt>
                <c:pt idx="1379">
                  <c:v>935.35702000000003</c:v>
                </c:pt>
                <c:pt idx="1380">
                  <c:v>935.41327999999999</c:v>
                </c:pt>
                <c:pt idx="1381">
                  <c:v>935.35628000000008</c:v>
                </c:pt>
                <c:pt idx="1382">
                  <c:v>935.36463000000003</c:v>
                </c:pt>
                <c:pt idx="1383">
                  <c:v>935.34528</c:v>
                </c:pt>
                <c:pt idx="1384">
                  <c:v>935.33715000000007</c:v>
                </c:pt>
                <c:pt idx="1385">
                  <c:v>935.34282000000007</c:v>
                </c:pt>
                <c:pt idx="1386">
                  <c:v>935.34186999999997</c:v>
                </c:pt>
                <c:pt idx="1387">
                  <c:v>935.34195999999997</c:v>
                </c:pt>
                <c:pt idx="1388">
                  <c:v>935.35309000000007</c:v>
                </c:pt>
                <c:pt idx="1389">
                  <c:v>935.33659999999998</c:v>
                </c:pt>
                <c:pt idx="1390">
                  <c:v>935.29322999999999</c:v>
                </c:pt>
                <c:pt idx="1391">
                  <c:v>935.30984999999998</c:v>
                </c:pt>
                <c:pt idx="1392">
                  <c:v>935.31263999999999</c:v>
                </c:pt>
                <c:pt idx="1393">
                  <c:v>935.32096000000001</c:v>
                </c:pt>
                <c:pt idx="1394">
                  <c:v>935.26204000000007</c:v>
                </c:pt>
                <c:pt idx="1395">
                  <c:v>935.33758999999998</c:v>
                </c:pt>
                <c:pt idx="1396">
                  <c:v>935.26760000000002</c:v>
                </c:pt>
                <c:pt idx="1397">
                  <c:v>935.27314000000001</c:v>
                </c:pt>
                <c:pt idx="1398">
                  <c:v>935.21313999999995</c:v>
                </c:pt>
                <c:pt idx="1399">
                  <c:v>935.21867999999995</c:v>
                </c:pt>
                <c:pt idx="1400">
                  <c:v>935.21037999999999</c:v>
                </c:pt>
                <c:pt idx="1401">
                  <c:v>935.20209</c:v>
                </c:pt>
                <c:pt idx="1402">
                  <c:v>935.20501999999999</c:v>
                </c:pt>
                <c:pt idx="1403">
                  <c:v>935.19391999999993</c:v>
                </c:pt>
                <c:pt idx="1404">
                  <c:v>935.16624000000002</c:v>
                </c:pt>
                <c:pt idx="1405">
                  <c:v>935.16621999999995</c:v>
                </c:pt>
                <c:pt idx="1406">
                  <c:v>935.15252999999996</c:v>
                </c:pt>
                <c:pt idx="1407">
                  <c:v>935.15540999999996</c:v>
                </c:pt>
                <c:pt idx="1408">
                  <c:v>935.14434999999992</c:v>
                </c:pt>
                <c:pt idx="1409">
                  <c:v>935.07614000000001</c:v>
                </c:pt>
                <c:pt idx="1410">
                  <c:v>935.16280999999992</c:v>
                </c:pt>
                <c:pt idx="1411">
                  <c:v>935.09287000000006</c:v>
                </c:pt>
                <c:pt idx="1412">
                  <c:v>935.08738000000005</c:v>
                </c:pt>
                <c:pt idx="1413">
                  <c:v>935.09035000000006</c:v>
                </c:pt>
                <c:pt idx="1414">
                  <c:v>935.10417000000007</c:v>
                </c:pt>
                <c:pt idx="1415">
                  <c:v>935.11433</c:v>
                </c:pt>
                <c:pt idx="1416">
                  <c:v>935.03891999999996</c:v>
                </c:pt>
                <c:pt idx="1417">
                  <c:v>935.04348999999991</c:v>
                </c:pt>
                <c:pt idx="1418">
                  <c:v>935.05462999999997</c:v>
                </c:pt>
                <c:pt idx="1419">
                  <c:v>935.04102999999998</c:v>
                </c:pt>
                <c:pt idx="1420">
                  <c:v>935.04381000000001</c:v>
                </c:pt>
                <c:pt idx="1421">
                  <c:v>935.04383999999993</c:v>
                </c:pt>
                <c:pt idx="1422">
                  <c:v>934.96725000000004</c:v>
                </c:pt>
                <c:pt idx="1423">
                  <c:v>935.02373999999998</c:v>
                </c:pt>
                <c:pt idx="1424">
                  <c:v>935.02676999999994</c:v>
                </c:pt>
                <c:pt idx="1425">
                  <c:v>935.01208000000008</c:v>
                </c:pt>
                <c:pt idx="1426">
                  <c:v>935.01762000000008</c:v>
                </c:pt>
                <c:pt idx="1427">
                  <c:v>934.97352000000001</c:v>
                </c:pt>
                <c:pt idx="1428">
                  <c:v>934.97640000000001</c:v>
                </c:pt>
                <c:pt idx="1429">
                  <c:v>934.90820999999994</c:v>
                </c:pt>
                <c:pt idx="1430">
                  <c:v>934.9598400000001</c:v>
                </c:pt>
                <c:pt idx="1431">
                  <c:v>934.96271000000002</c:v>
                </c:pt>
                <c:pt idx="1432">
                  <c:v>934.94066000000009</c:v>
                </c:pt>
                <c:pt idx="1433">
                  <c:v>934.87794999999994</c:v>
                </c:pt>
                <c:pt idx="1434">
                  <c:v>934.97018000000003</c:v>
                </c:pt>
                <c:pt idx="1435">
                  <c:v>934.91680999999994</c:v>
                </c:pt>
                <c:pt idx="1436">
                  <c:v>934.91129999999998</c:v>
                </c:pt>
                <c:pt idx="1437">
                  <c:v>934.98133000000007</c:v>
                </c:pt>
                <c:pt idx="1438">
                  <c:v>934.90766999999994</c:v>
                </c:pt>
                <c:pt idx="1439">
                  <c:v>934.91041999999993</c:v>
                </c:pt>
                <c:pt idx="1440">
                  <c:v>934.90778999999998</c:v>
                </c:pt>
                <c:pt idx="1441">
                  <c:v>934.92104999999992</c:v>
                </c:pt>
                <c:pt idx="1442">
                  <c:v>934.92952000000002</c:v>
                </c:pt>
                <c:pt idx="1443">
                  <c:v>934.92674</c:v>
                </c:pt>
                <c:pt idx="1444">
                  <c:v>934.87241000000006</c:v>
                </c:pt>
                <c:pt idx="1445">
                  <c:v>934.87252999999998</c:v>
                </c:pt>
                <c:pt idx="1446">
                  <c:v>934.63193000000001</c:v>
                </c:pt>
                <c:pt idx="1447">
                  <c:v>934.61545999999998</c:v>
                </c:pt>
                <c:pt idx="1448">
                  <c:v>934.61274000000003</c:v>
                </c:pt>
                <c:pt idx="1449">
                  <c:v>934.61739</c:v>
                </c:pt>
                <c:pt idx="1450">
                  <c:v>934.60648000000003</c:v>
                </c:pt>
                <c:pt idx="1451">
                  <c:v>934.59537999999998</c:v>
                </c:pt>
                <c:pt idx="1452">
                  <c:v>934.81424000000004</c:v>
                </c:pt>
                <c:pt idx="1453">
                  <c:v>934.80493999999999</c:v>
                </c:pt>
                <c:pt idx="1454">
                  <c:v>934.86425999999994</c:v>
                </c:pt>
                <c:pt idx="1455">
                  <c:v>934.85870999999997</c:v>
                </c:pt>
                <c:pt idx="1456">
                  <c:v>934.85055</c:v>
                </c:pt>
                <c:pt idx="1457">
                  <c:v>934.84512999999993</c:v>
                </c:pt>
                <c:pt idx="1458">
                  <c:v>934.83967999999993</c:v>
                </c:pt>
                <c:pt idx="1459">
                  <c:v>934.85082</c:v>
                </c:pt>
                <c:pt idx="1460">
                  <c:v>934.84986000000004</c:v>
                </c:pt>
                <c:pt idx="1461">
                  <c:v>934.8526700000001</c:v>
                </c:pt>
                <c:pt idx="1462">
                  <c:v>934.8583900000001</c:v>
                </c:pt>
                <c:pt idx="1463">
                  <c:v>934.8502400000001</c:v>
                </c:pt>
                <c:pt idx="1464">
                  <c:v>934.84466000000009</c:v>
                </c:pt>
                <c:pt idx="1465">
                  <c:v>934.79031999999995</c:v>
                </c:pt>
                <c:pt idx="1466">
                  <c:v>934.77674999999999</c:v>
                </c:pt>
                <c:pt idx="1467">
                  <c:v>934.78146000000004</c:v>
                </c:pt>
                <c:pt idx="1468">
                  <c:v>934.79544999999996</c:v>
                </c:pt>
                <c:pt idx="1469">
                  <c:v>934.79835000000003</c:v>
                </c:pt>
                <c:pt idx="1470">
                  <c:v>934.80674999999997</c:v>
                </c:pt>
                <c:pt idx="1471">
                  <c:v>934.80853000000002</c:v>
                </c:pt>
                <c:pt idx="1472">
                  <c:v>934.79214000000002</c:v>
                </c:pt>
                <c:pt idx="1473">
                  <c:v>934.78665000000001</c:v>
                </c:pt>
                <c:pt idx="1474">
                  <c:v>934.77282000000002</c:v>
                </c:pt>
                <c:pt idx="1475">
                  <c:v>934.77575999999999</c:v>
                </c:pt>
                <c:pt idx="1476">
                  <c:v>934.84328000000005</c:v>
                </c:pt>
                <c:pt idx="1477">
                  <c:v>934.76967000000002</c:v>
                </c:pt>
                <c:pt idx="1478">
                  <c:v>934.76416999999992</c:v>
                </c:pt>
                <c:pt idx="1479">
                  <c:v>934.78264999999999</c:v>
                </c:pt>
                <c:pt idx="1480">
                  <c:v>934.83630000000005</c:v>
                </c:pt>
                <c:pt idx="1481">
                  <c:v>934.84193000000005</c:v>
                </c:pt>
                <c:pt idx="1482">
                  <c:v>934.77476999999999</c:v>
                </c:pt>
                <c:pt idx="1483">
                  <c:v>934.77758999999992</c:v>
                </c:pt>
                <c:pt idx="1484">
                  <c:v>934.80178999999998</c:v>
                </c:pt>
                <c:pt idx="1485">
                  <c:v>934.78792999999996</c:v>
                </c:pt>
                <c:pt idx="1486">
                  <c:v>934.79556000000002</c:v>
                </c:pt>
                <c:pt idx="1487">
                  <c:v>934.78470000000004</c:v>
                </c:pt>
                <c:pt idx="1488">
                  <c:v>934.78764000000001</c:v>
                </c:pt>
                <c:pt idx="1489">
                  <c:v>934.7867</c:v>
                </c:pt>
                <c:pt idx="1490">
                  <c:v>934.78958</c:v>
                </c:pt>
                <c:pt idx="1491">
                  <c:v>934.78967</c:v>
                </c:pt>
                <c:pt idx="1492">
                  <c:v>934.77867000000003</c:v>
                </c:pt>
                <c:pt idx="1493">
                  <c:v>934.72446000000002</c:v>
                </c:pt>
                <c:pt idx="1494">
                  <c:v>934.78893000000005</c:v>
                </c:pt>
                <c:pt idx="1495">
                  <c:v>934.77539999999999</c:v>
                </c:pt>
                <c:pt idx="1496">
                  <c:v>934.78012000000001</c:v>
                </c:pt>
                <c:pt idx="1497">
                  <c:v>934.71308999999997</c:v>
                </c:pt>
                <c:pt idx="1498">
                  <c:v>934.78602000000001</c:v>
                </c:pt>
                <c:pt idx="1499">
                  <c:v>934.79348000000005</c:v>
                </c:pt>
                <c:pt idx="1500">
                  <c:v>934.72079999999994</c:v>
                </c:pt>
                <c:pt idx="1501">
                  <c:v>934.78255999999999</c:v>
                </c:pt>
                <c:pt idx="1502">
                  <c:v>934.77708000000007</c:v>
                </c:pt>
                <c:pt idx="1503">
                  <c:v>934.76605000000006</c:v>
                </c:pt>
                <c:pt idx="1504">
                  <c:v>934.70884999999998</c:v>
                </c:pt>
                <c:pt idx="1505">
                  <c:v>934.75504000000001</c:v>
                </c:pt>
                <c:pt idx="1506">
                  <c:v>934.76811999999995</c:v>
                </c:pt>
                <c:pt idx="1507">
                  <c:v>934.69823999999994</c:v>
                </c:pt>
                <c:pt idx="1508">
                  <c:v>934.76017999999999</c:v>
                </c:pt>
                <c:pt idx="1509">
                  <c:v>934.70314999999994</c:v>
                </c:pt>
                <c:pt idx="1510">
                  <c:v>934.75946999999996</c:v>
                </c:pt>
                <c:pt idx="1511">
                  <c:v>934.70805000000007</c:v>
                </c:pt>
                <c:pt idx="1512">
                  <c:v>934.70264000000009</c:v>
                </c:pt>
                <c:pt idx="1513">
                  <c:v>934.71576000000005</c:v>
                </c:pt>
                <c:pt idx="1514">
                  <c:v>934.78327999999999</c:v>
                </c:pt>
                <c:pt idx="1515">
                  <c:v>934.72350000000006</c:v>
                </c:pt>
                <c:pt idx="1516">
                  <c:v>934.79367999999999</c:v>
                </c:pt>
                <c:pt idx="1517">
                  <c:v>934.72383000000002</c:v>
                </c:pt>
                <c:pt idx="1518">
                  <c:v>934.79395</c:v>
                </c:pt>
                <c:pt idx="1519">
                  <c:v>934.73427000000004</c:v>
                </c:pt>
                <c:pt idx="1520">
                  <c:v>934.73706000000004</c:v>
                </c:pt>
                <c:pt idx="1521">
                  <c:v>934.74554999999998</c:v>
                </c:pt>
                <c:pt idx="1522">
                  <c:v>934.76123000000007</c:v>
                </c:pt>
                <c:pt idx="1523">
                  <c:v>934.69133999999997</c:v>
                </c:pt>
                <c:pt idx="1524">
                  <c:v>934.76159000000007</c:v>
                </c:pt>
                <c:pt idx="1525">
                  <c:v>934.70470999999998</c:v>
                </c:pt>
                <c:pt idx="1526">
                  <c:v>934.71760999999992</c:v>
                </c:pt>
                <c:pt idx="1527">
                  <c:v>934.72323999999992</c:v>
                </c:pt>
                <c:pt idx="1528">
                  <c:v>934.72901999999999</c:v>
                </c:pt>
                <c:pt idx="1529">
                  <c:v>934.72350999999992</c:v>
                </c:pt>
                <c:pt idx="1530">
                  <c:v>934.71799999999996</c:v>
                </c:pt>
                <c:pt idx="1531">
                  <c:v>934.65540999999996</c:v>
                </c:pt>
                <c:pt idx="1532">
                  <c:v>934.72567000000004</c:v>
                </c:pt>
                <c:pt idx="1533">
                  <c:v>934.66314</c:v>
                </c:pt>
                <c:pt idx="1534">
                  <c:v>934.72026000000005</c:v>
                </c:pt>
                <c:pt idx="1535">
                  <c:v>934.65739999999994</c:v>
                </c:pt>
                <c:pt idx="1536">
                  <c:v>934.72487000000001</c:v>
                </c:pt>
                <c:pt idx="1537">
                  <c:v>934.65505999999993</c:v>
                </c:pt>
                <c:pt idx="1538">
                  <c:v>934.66532999999993</c:v>
                </c:pt>
                <c:pt idx="1539">
                  <c:v>934.65436</c:v>
                </c:pt>
                <c:pt idx="1540">
                  <c:v>934.70782000000008</c:v>
                </c:pt>
                <c:pt idx="1541">
                  <c:v>934.69681000000003</c:v>
                </c:pt>
                <c:pt idx="1542">
                  <c:v>934.68578000000002</c:v>
                </c:pt>
                <c:pt idx="1543">
                  <c:v>934.67198000000008</c:v>
                </c:pt>
                <c:pt idx="1544">
                  <c:v>934.67755</c:v>
                </c:pt>
                <c:pt idx="1545">
                  <c:v>934.66651999999999</c:v>
                </c:pt>
                <c:pt idx="1546">
                  <c:v>934.66653000000008</c:v>
                </c:pt>
                <c:pt idx="1547">
                  <c:v>934.67209000000003</c:v>
                </c:pt>
                <c:pt idx="1548">
                  <c:v>934.6721</c:v>
                </c:pt>
                <c:pt idx="1549">
                  <c:v>934.66949</c:v>
                </c:pt>
                <c:pt idx="1550">
                  <c:v>934.66947000000005</c:v>
                </c:pt>
                <c:pt idx="1551">
                  <c:v>934.66665999999998</c:v>
                </c:pt>
                <c:pt idx="1552">
                  <c:v>934.66296</c:v>
                </c:pt>
                <c:pt idx="1553">
                  <c:v>934.66584999999998</c:v>
                </c:pt>
                <c:pt idx="1554">
                  <c:v>934.67408999999998</c:v>
                </c:pt>
                <c:pt idx="1555">
                  <c:v>934.66312000000005</c:v>
                </c:pt>
                <c:pt idx="1556">
                  <c:v>934.65782000000002</c:v>
                </c:pt>
                <c:pt idx="1557">
                  <c:v>934.65232000000003</c:v>
                </c:pt>
                <c:pt idx="1558">
                  <c:v>934.65695000000005</c:v>
                </c:pt>
                <c:pt idx="1559">
                  <c:v>934.64326000000005</c:v>
                </c:pt>
                <c:pt idx="1560">
                  <c:v>934.69398999999999</c:v>
                </c:pt>
                <c:pt idx="1561">
                  <c:v>934.68286000000001</c:v>
                </c:pt>
                <c:pt idx="1562">
                  <c:v>934.67188999999996</c:v>
                </c:pt>
                <c:pt idx="1563">
                  <c:v>934.65258999999992</c:v>
                </c:pt>
                <c:pt idx="1564">
                  <c:v>934.72825</c:v>
                </c:pt>
                <c:pt idx="1565">
                  <c:v>934.70060999999998</c:v>
                </c:pt>
                <c:pt idx="1566">
                  <c:v>934.75232999999992</c:v>
                </c:pt>
                <c:pt idx="1567">
                  <c:v>934.6979</c:v>
                </c:pt>
                <c:pt idx="1568">
                  <c:v>934.70345999999995</c:v>
                </c:pt>
                <c:pt idx="1569">
                  <c:v>934.71177999999998</c:v>
                </c:pt>
                <c:pt idx="1570">
                  <c:v>934.64733999999999</c:v>
                </c:pt>
                <c:pt idx="1571">
                  <c:v>934.71459000000004</c:v>
                </c:pt>
                <c:pt idx="1572">
                  <c:v>934.71181999999999</c:v>
                </c:pt>
                <c:pt idx="1573">
                  <c:v>934.70906000000002</c:v>
                </c:pt>
                <c:pt idx="1574">
                  <c:v>934.70907</c:v>
                </c:pt>
                <c:pt idx="1575">
                  <c:v>934.71460999999999</c:v>
                </c:pt>
                <c:pt idx="1576">
                  <c:v>934.70907999999997</c:v>
                </c:pt>
                <c:pt idx="1577">
                  <c:v>934.71185000000003</c:v>
                </c:pt>
                <c:pt idx="1578">
                  <c:v>934.77908000000002</c:v>
                </c:pt>
                <c:pt idx="1579">
                  <c:v>934.70907999999997</c:v>
                </c:pt>
                <c:pt idx="1580">
                  <c:v>934.72015999999996</c:v>
                </c:pt>
                <c:pt idx="1581">
                  <c:v>934.72015999999996</c:v>
                </c:pt>
                <c:pt idx="1582">
                  <c:v>934.72585000000004</c:v>
                </c:pt>
                <c:pt idx="1583">
                  <c:v>934.72582</c:v>
                </c:pt>
                <c:pt idx="1584">
                  <c:v>934.72023999999999</c:v>
                </c:pt>
                <c:pt idx="1585">
                  <c:v>934.72299999999996</c:v>
                </c:pt>
                <c:pt idx="1586">
                  <c:v>934.71205999999995</c:v>
                </c:pt>
                <c:pt idx="1587">
                  <c:v>934.72862999999995</c:v>
                </c:pt>
                <c:pt idx="1588">
                  <c:v>934.72491000000002</c:v>
                </c:pt>
                <c:pt idx="1589">
                  <c:v>934.73884999999996</c:v>
                </c:pt>
                <c:pt idx="1590">
                  <c:v>934.72514999999999</c:v>
                </c:pt>
                <c:pt idx="1591">
                  <c:v>934.6845800000001</c:v>
                </c:pt>
                <c:pt idx="1592">
                  <c:v>934.74477000000002</c:v>
                </c:pt>
                <c:pt idx="1593">
                  <c:v>934.77153999999996</c:v>
                </c:pt>
                <c:pt idx="1594">
                  <c:v>934.70721000000003</c:v>
                </c:pt>
                <c:pt idx="1595">
                  <c:v>934.71269000000007</c:v>
                </c:pt>
                <c:pt idx="1596">
                  <c:v>934.72111000000007</c:v>
                </c:pt>
                <c:pt idx="1597">
                  <c:v>934.73126999999999</c:v>
                </c:pt>
                <c:pt idx="1598">
                  <c:v>934.71748000000002</c:v>
                </c:pt>
                <c:pt idx="1599">
                  <c:v>934.73121000000003</c:v>
                </c:pt>
                <c:pt idx="1600">
                  <c:v>934.67512999999997</c:v>
                </c:pt>
                <c:pt idx="1601">
                  <c:v>934.74518</c:v>
                </c:pt>
                <c:pt idx="1602">
                  <c:v>934.68075999999996</c:v>
                </c:pt>
                <c:pt idx="1603">
                  <c:v>934.74790000000007</c:v>
                </c:pt>
                <c:pt idx="1604">
                  <c:v>934.74241000000006</c:v>
                </c:pt>
                <c:pt idx="1605">
                  <c:v>934.66692</c:v>
                </c:pt>
                <c:pt idx="1606">
                  <c:v>934.72586999999999</c:v>
                </c:pt>
                <c:pt idx="1607">
                  <c:v>934.72313000000008</c:v>
                </c:pt>
                <c:pt idx="1608">
                  <c:v>934.65761999999995</c:v>
                </c:pt>
                <c:pt idx="1609">
                  <c:v>934.72316999999998</c:v>
                </c:pt>
                <c:pt idx="1610">
                  <c:v>934.66597000000002</c:v>
                </c:pt>
                <c:pt idx="1611">
                  <c:v>934.6549</c:v>
                </c:pt>
                <c:pt idx="1612">
                  <c:v>934.66597999999999</c:v>
                </c:pt>
                <c:pt idx="1613">
                  <c:v>934.73428999999999</c:v>
                </c:pt>
                <c:pt idx="1614">
                  <c:v>934.66598999999997</c:v>
                </c:pt>
                <c:pt idx="1615">
                  <c:v>934.66876000000002</c:v>
                </c:pt>
                <c:pt idx="1616">
                  <c:v>934.67430999999999</c:v>
                </c:pt>
                <c:pt idx="1617">
                  <c:v>934.67984999999999</c:v>
                </c:pt>
                <c:pt idx="1618">
                  <c:v>934.66876999999999</c:v>
                </c:pt>
                <c:pt idx="1619">
                  <c:v>934.61815999999999</c:v>
                </c:pt>
                <c:pt idx="1620">
                  <c:v>934.60985000000005</c:v>
                </c:pt>
                <c:pt idx="1621">
                  <c:v>934.60985000000005</c:v>
                </c:pt>
                <c:pt idx="1622">
                  <c:v>934.60708</c:v>
                </c:pt>
                <c:pt idx="1623">
                  <c:v>934.67984999999999</c:v>
                </c:pt>
                <c:pt idx="1624">
                  <c:v>934.60985000000005</c:v>
                </c:pt>
                <c:pt idx="1625">
                  <c:v>934.60708</c:v>
                </c:pt>
                <c:pt idx="1626">
                  <c:v>934.66323999999997</c:v>
                </c:pt>
                <c:pt idx="1627">
                  <c:v>934.64954999999998</c:v>
                </c:pt>
                <c:pt idx="1628">
                  <c:v>934.58782000000008</c:v>
                </c:pt>
                <c:pt idx="1629">
                  <c:v>934.63562999999999</c:v>
                </c:pt>
                <c:pt idx="1630">
                  <c:v>934.63576999999998</c:v>
                </c:pt>
                <c:pt idx="1631">
                  <c:v>934.63310999999999</c:v>
                </c:pt>
                <c:pt idx="1632">
                  <c:v>934.62473999999997</c:v>
                </c:pt>
                <c:pt idx="1633">
                  <c:v>934.62468000000001</c:v>
                </c:pt>
                <c:pt idx="1634">
                  <c:v>934.62203</c:v>
                </c:pt>
                <c:pt idx="1635">
                  <c:v>934.61380999999994</c:v>
                </c:pt>
                <c:pt idx="1636">
                  <c:v>934.62393999999995</c:v>
                </c:pt>
                <c:pt idx="1637">
                  <c:v>934.62136999999996</c:v>
                </c:pt>
                <c:pt idx="1638">
                  <c:v>934.62398999999994</c:v>
                </c:pt>
                <c:pt idx="1639">
                  <c:v>934.63787000000002</c:v>
                </c:pt>
                <c:pt idx="1640">
                  <c:v>934.68405000000007</c:v>
                </c:pt>
                <c:pt idx="1641">
                  <c:v>934.63531</c:v>
                </c:pt>
                <c:pt idx="1642">
                  <c:v>934.64832999999999</c:v>
                </c:pt>
                <c:pt idx="1643">
                  <c:v>934.63456999999994</c:v>
                </c:pt>
                <c:pt idx="1644">
                  <c:v>934.62633999999991</c:v>
                </c:pt>
                <c:pt idx="1645">
                  <c:v>934.69362999999998</c:v>
                </c:pt>
                <c:pt idx="1646">
                  <c:v>934.62090000000001</c:v>
                </c:pt>
                <c:pt idx="1647">
                  <c:v>934.62093999999991</c:v>
                </c:pt>
                <c:pt idx="1648">
                  <c:v>934.62374</c:v>
                </c:pt>
                <c:pt idx="1649">
                  <c:v>934.62362999999993</c:v>
                </c:pt>
                <c:pt idx="1650">
                  <c:v>934.69920999999999</c:v>
                </c:pt>
                <c:pt idx="1651">
                  <c:v>934.61816999999996</c:v>
                </c:pt>
                <c:pt idx="1652">
                  <c:v>934.60712999999998</c:v>
                </c:pt>
                <c:pt idx="1653">
                  <c:v>934.61822999999993</c:v>
                </c:pt>
                <c:pt idx="1654">
                  <c:v>934.62378000000001</c:v>
                </c:pt>
                <c:pt idx="1655">
                  <c:v>934.61272999999994</c:v>
                </c:pt>
                <c:pt idx="1656">
                  <c:v>934.60997999999995</c:v>
                </c:pt>
                <c:pt idx="1657">
                  <c:v>934.61829</c:v>
                </c:pt>
                <c:pt idx="1658">
                  <c:v>934.68276000000003</c:v>
                </c:pt>
                <c:pt idx="1659">
                  <c:v>934.67444999999998</c:v>
                </c:pt>
                <c:pt idx="1660">
                  <c:v>934.66891999999996</c:v>
                </c:pt>
                <c:pt idx="1661">
                  <c:v>934.66061999999999</c:v>
                </c:pt>
                <c:pt idx="1662">
                  <c:v>934.58785</c:v>
                </c:pt>
                <c:pt idx="1663">
                  <c:v>934.64677000000006</c:v>
                </c:pt>
                <c:pt idx="1664">
                  <c:v>934.65231000000006</c:v>
                </c:pt>
                <c:pt idx="1665">
                  <c:v>934.66061999999999</c:v>
                </c:pt>
                <c:pt idx="1666">
                  <c:v>934.64954999999998</c:v>
                </c:pt>
                <c:pt idx="1667">
                  <c:v>934.66908000000001</c:v>
                </c:pt>
                <c:pt idx="1668">
                  <c:v>934.66349000000002</c:v>
                </c:pt>
                <c:pt idx="1669">
                  <c:v>934.67194000000006</c:v>
                </c:pt>
                <c:pt idx="1670">
                  <c:v>934.61496</c:v>
                </c:pt>
                <c:pt idx="1671">
                  <c:v>934.61209999999994</c:v>
                </c:pt>
                <c:pt idx="1672">
                  <c:v>934.69309999999996</c:v>
                </c:pt>
                <c:pt idx="1673">
                  <c:v>934.66918999999996</c:v>
                </c:pt>
                <c:pt idx="1674">
                  <c:v>934.67651999999998</c:v>
                </c:pt>
                <c:pt idx="1675">
                  <c:v>934.66587000000004</c:v>
                </c:pt>
                <c:pt idx="1676">
                  <c:v>934.67324999999994</c:v>
                </c:pt>
                <c:pt idx="1677">
                  <c:v>934.67875000000004</c:v>
                </c:pt>
                <c:pt idx="1678">
                  <c:v>934.61981000000003</c:v>
                </c:pt>
                <c:pt idx="1679">
                  <c:v>934.66763000000003</c:v>
                </c:pt>
                <c:pt idx="1680">
                  <c:v>934.67052999999999</c:v>
                </c:pt>
                <c:pt idx="1681">
                  <c:v>934.67057999999997</c:v>
                </c:pt>
                <c:pt idx="1682">
                  <c:v>934.65959999999995</c:v>
                </c:pt>
                <c:pt idx="1683">
                  <c:v>934.66799000000003</c:v>
                </c:pt>
                <c:pt idx="1684">
                  <c:v>934.66236000000004</c:v>
                </c:pt>
                <c:pt idx="1685">
                  <c:v>934.67060000000004</c:v>
                </c:pt>
                <c:pt idx="1686">
                  <c:v>934.67069000000004</c:v>
                </c:pt>
                <c:pt idx="1687">
                  <c:v>934.67061999999999</c:v>
                </c:pt>
                <c:pt idx="1688">
                  <c:v>934.66800999999998</c:v>
                </c:pt>
                <c:pt idx="1689">
                  <c:v>934.66806999999994</c:v>
                </c:pt>
                <c:pt idx="1690">
                  <c:v>934.67088999999999</c:v>
                </c:pt>
                <c:pt idx="1691">
                  <c:v>934.66246999999998</c:v>
                </c:pt>
                <c:pt idx="1692">
                  <c:v>934.65422000000001</c:v>
                </c:pt>
                <c:pt idx="1693">
                  <c:v>934.65980999999999</c:v>
                </c:pt>
                <c:pt idx="1694">
                  <c:v>934.65971999999999</c:v>
                </c:pt>
                <c:pt idx="1695">
                  <c:v>934.65409</c:v>
                </c:pt>
                <c:pt idx="1696">
                  <c:v>934.66800999999998</c:v>
                </c:pt>
                <c:pt idx="1697">
                  <c:v>934.66806999999994</c:v>
                </c:pt>
                <c:pt idx="1698">
                  <c:v>934.67903999999999</c:v>
                </c:pt>
                <c:pt idx="1699">
                  <c:v>934.61634000000004</c:v>
                </c:pt>
                <c:pt idx="1700">
                  <c:v>934.67363</c:v>
                </c:pt>
                <c:pt idx="1701">
                  <c:v>934.67093999999997</c:v>
                </c:pt>
                <c:pt idx="1702">
                  <c:v>934.68097</c:v>
                </c:pt>
                <c:pt idx="1703">
                  <c:v>934.68376000000001</c:v>
                </c:pt>
                <c:pt idx="1704">
                  <c:v>934.63039000000003</c:v>
                </c:pt>
                <c:pt idx="1705">
                  <c:v>934.70317999999997</c:v>
                </c:pt>
                <c:pt idx="1706">
                  <c:v>934.70596</c:v>
                </c:pt>
                <c:pt idx="1707">
                  <c:v>934.63862000000006</c:v>
                </c:pt>
                <c:pt idx="1708">
                  <c:v>934.65235000000007</c:v>
                </c:pt>
                <c:pt idx="1709">
                  <c:v>934.65517</c:v>
                </c:pt>
                <c:pt idx="1710">
                  <c:v>934.66630000000009</c:v>
                </c:pt>
                <c:pt idx="1711">
                  <c:v>934.60464000000002</c:v>
                </c:pt>
                <c:pt idx="1712">
                  <c:v>934.59912999999995</c:v>
                </c:pt>
                <c:pt idx="1713">
                  <c:v>934.67192</c:v>
                </c:pt>
                <c:pt idx="1714">
                  <c:v>934.6691800000001</c:v>
                </c:pt>
                <c:pt idx="1715">
                  <c:v>934.60919000000001</c:v>
                </c:pt>
                <c:pt idx="1716">
                  <c:v>934.60919999999999</c:v>
                </c:pt>
                <c:pt idx="1717">
                  <c:v>934.59628999999995</c:v>
                </c:pt>
                <c:pt idx="1718">
                  <c:v>934.58524</c:v>
                </c:pt>
                <c:pt idx="1719">
                  <c:v>934.57695999999999</c:v>
                </c:pt>
                <c:pt idx="1720">
                  <c:v>934.64424000000008</c:v>
                </c:pt>
                <c:pt idx="1721">
                  <c:v>934.57701999999995</c:v>
                </c:pt>
                <c:pt idx="1722">
                  <c:v>934.64150000000006</c:v>
                </c:pt>
                <c:pt idx="1723">
                  <c:v>934.62765999999999</c:v>
                </c:pt>
                <c:pt idx="1724">
                  <c:v>934.57874000000004</c:v>
                </c:pt>
                <c:pt idx="1725">
                  <c:v>934.57597999999996</c:v>
                </c:pt>
                <c:pt idx="1726">
                  <c:v>934.64706000000001</c:v>
                </c:pt>
                <c:pt idx="1727">
                  <c:v>934.58429999999998</c:v>
                </c:pt>
                <c:pt idx="1728">
                  <c:v>934.56768</c:v>
                </c:pt>
                <c:pt idx="1729">
                  <c:v>934.57600000000002</c:v>
                </c:pt>
                <c:pt idx="1730">
                  <c:v>934.56768999999997</c:v>
                </c:pt>
                <c:pt idx="1731">
                  <c:v>934.55938000000003</c:v>
                </c:pt>
                <c:pt idx="1732">
                  <c:v>934.62492000000009</c:v>
                </c:pt>
                <c:pt idx="1733">
                  <c:v>934.61938000000009</c:v>
                </c:pt>
                <c:pt idx="1734">
                  <c:v>934.61385000000007</c:v>
                </c:pt>
                <c:pt idx="1735">
                  <c:v>934.61661000000004</c:v>
                </c:pt>
                <c:pt idx="1736">
                  <c:v>934.61107000000004</c:v>
                </c:pt>
                <c:pt idx="1737">
                  <c:v>934.61385000000007</c:v>
                </c:pt>
                <c:pt idx="1738">
                  <c:v>934.60831000000007</c:v>
                </c:pt>
                <c:pt idx="1739">
                  <c:v>934.59723000000008</c:v>
                </c:pt>
                <c:pt idx="1740">
                  <c:v>934.59723000000008</c:v>
                </c:pt>
                <c:pt idx="1741">
                  <c:v>934.6</c:v>
                </c:pt>
                <c:pt idx="1742">
                  <c:v>934.60277000000008</c:v>
                </c:pt>
                <c:pt idx="1743">
                  <c:v>934.53723000000002</c:v>
                </c:pt>
                <c:pt idx="1744">
                  <c:v>934.59446000000003</c:v>
                </c:pt>
                <c:pt idx="1745">
                  <c:v>934.6</c:v>
                </c:pt>
                <c:pt idx="1746">
                  <c:v>934.61107000000004</c:v>
                </c:pt>
                <c:pt idx="1747">
                  <c:v>934.59723000000008</c:v>
                </c:pt>
                <c:pt idx="1748">
                  <c:v>934.60277000000008</c:v>
                </c:pt>
                <c:pt idx="1749">
                  <c:v>934.6</c:v>
                </c:pt>
                <c:pt idx="1750">
                  <c:v>934.61107000000004</c:v>
                </c:pt>
                <c:pt idx="1751">
                  <c:v>934.59169000000009</c:v>
                </c:pt>
                <c:pt idx="1752">
                  <c:v>934.59446000000003</c:v>
                </c:pt>
                <c:pt idx="1753">
                  <c:v>934.58076000000005</c:v>
                </c:pt>
                <c:pt idx="1754">
                  <c:v>934.57242000000008</c:v>
                </c:pt>
                <c:pt idx="1755">
                  <c:v>934.62855000000002</c:v>
                </c:pt>
                <c:pt idx="1756">
                  <c:v>934.60915</c:v>
                </c:pt>
                <c:pt idx="1757">
                  <c:v>934.61743999999999</c:v>
                </c:pt>
                <c:pt idx="1758">
                  <c:v>934.61481000000003</c:v>
                </c:pt>
                <c:pt idx="1759">
                  <c:v>934.61500999999998</c:v>
                </c:pt>
                <c:pt idx="1760">
                  <c:v>934.63077999999996</c:v>
                </c:pt>
                <c:pt idx="1761">
                  <c:v>934.61433999999997</c:v>
                </c:pt>
                <c:pt idx="1762">
                  <c:v>934.61171000000002</c:v>
                </c:pt>
                <c:pt idx="1763">
                  <c:v>934.61905999999999</c:v>
                </c:pt>
                <c:pt idx="1764">
                  <c:v>934.61914999999999</c:v>
                </c:pt>
                <c:pt idx="1765">
                  <c:v>934.62475999999992</c:v>
                </c:pt>
                <c:pt idx="1766">
                  <c:v>934.63040999999998</c:v>
                </c:pt>
                <c:pt idx="1767">
                  <c:v>934.63045</c:v>
                </c:pt>
                <c:pt idx="1768">
                  <c:v>934.69217000000003</c:v>
                </c:pt>
                <c:pt idx="1769">
                  <c:v>934.63603999999998</c:v>
                </c:pt>
                <c:pt idx="1770">
                  <c:v>934.62774999999999</c:v>
                </c:pt>
                <c:pt idx="1771">
                  <c:v>934.62222999999994</c:v>
                </c:pt>
                <c:pt idx="1772">
                  <c:v>934.69225000000006</c:v>
                </c:pt>
                <c:pt idx="1773">
                  <c:v>934.68394999999998</c:v>
                </c:pt>
                <c:pt idx="1774">
                  <c:v>934.62225999999998</c:v>
                </c:pt>
                <c:pt idx="1775">
                  <c:v>934.68133999999998</c:v>
                </c:pt>
                <c:pt idx="1776">
                  <c:v>934.66762000000006</c:v>
                </c:pt>
                <c:pt idx="1777">
                  <c:v>934.67865000000006</c:v>
                </c:pt>
                <c:pt idx="1778">
                  <c:v>934.68044999999995</c:v>
                </c:pt>
                <c:pt idx="1779">
                  <c:v>934.67811000000006</c:v>
                </c:pt>
                <c:pt idx="1780">
                  <c:v>934.68550000000005</c:v>
                </c:pt>
                <c:pt idx="1781">
                  <c:v>934.69669999999996</c:v>
                </c:pt>
                <c:pt idx="1782">
                  <c:v>934.70234000000005</c:v>
                </c:pt>
                <c:pt idx="1783">
                  <c:v>934.65350000000001</c:v>
                </c:pt>
                <c:pt idx="1784">
                  <c:v>934.72464000000002</c:v>
                </c:pt>
                <c:pt idx="1785">
                  <c:v>934.66474000000005</c:v>
                </c:pt>
                <c:pt idx="1786">
                  <c:v>934.73477000000003</c:v>
                </c:pt>
                <c:pt idx="1787">
                  <c:v>934.6620200000001</c:v>
                </c:pt>
                <c:pt idx="1788">
                  <c:v>934.72372999999993</c:v>
                </c:pt>
                <c:pt idx="1789">
                  <c:v>934.72375</c:v>
                </c:pt>
                <c:pt idx="1790">
                  <c:v>934.71821999999997</c:v>
                </c:pt>
                <c:pt idx="1791">
                  <c:v>934.70714999999996</c:v>
                </c:pt>
                <c:pt idx="1792">
                  <c:v>934.69331999999997</c:v>
                </c:pt>
                <c:pt idx="1793">
                  <c:v>934.74501000000009</c:v>
                </c:pt>
                <c:pt idx="1794">
                  <c:v>934.68224999999995</c:v>
                </c:pt>
                <c:pt idx="1795">
                  <c:v>934.67670999999996</c:v>
                </c:pt>
                <c:pt idx="1796">
                  <c:v>934.73671000000002</c:v>
                </c:pt>
                <c:pt idx="1797">
                  <c:v>934.68241</c:v>
                </c:pt>
                <c:pt idx="1798">
                  <c:v>934.68790000000001</c:v>
                </c:pt>
                <c:pt idx="1799">
                  <c:v>934.76634000000001</c:v>
                </c:pt>
                <c:pt idx="1800">
                  <c:v>934.70461</c:v>
                </c:pt>
                <c:pt idx="1801">
                  <c:v>934.70749999999998</c:v>
                </c:pt>
                <c:pt idx="1802">
                  <c:v>934.71852000000001</c:v>
                </c:pt>
                <c:pt idx="1803">
                  <c:v>934.72693000000004</c:v>
                </c:pt>
                <c:pt idx="1804">
                  <c:v>934.73702000000003</c:v>
                </c:pt>
                <c:pt idx="1805">
                  <c:v>934.67834000000005</c:v>
                </c:pt>
                <c:pt idx="1806">
                  <c:v>934.66435999999999</c:v>
                </c:pt>
                <c:pt idx="1807">
                  <c:v>934.73978999999997</c:v>
                </c:pt>
                <c:pt idx="1808">
                  <c:v>934.74077999999997</c:v>
                </c:pt>
                <c:pt idx="1809">
                  <c:v>934.66979000000003</c:v>
                </c:pt>
                <c:pt idx="1810">
                  <c:v>934.67831999999999</c:v>
                </c:pt>
                <c:pt idx="1811">
                  <c:v>934.68389999999999</c:v>
                </c:pt>
                <c:pt idx="1812">
                  <c:v>934.68945000000008</c:v>
                </c:pt>
                <c:pt idx="1813">
                  <c:v>934.70224000000007</c:v>
                </c:pt>
                <c:pt idx="1814">
                  <c:v>934.70225000000005</c:v>
                </c:pt>
                <c:pt idx="1815">
                  <c:v>934.71149000000003</c:v>
                </c:pt>
                <c:pt idx="1816">
                  <c:v>934.71153000000004</c:v>
                </c:pt>
                <c:pt idx="1817">
                  <c:v>934.66264000000001</c:v>
                </c:pt>
                <c:pt idx="1818">
                  <c:v>934.72265000000004</c:v>
                </c:pt>
                <c:pt idx="1819">
                  <c:v>934.72544000000005</c:v>
                </c:pt>
                <c:pt idx="1820">
                  <c:v>934.71145000000001</c:v>
                </c:pt>
                <c:pt idx="1821">
                  <c:v>934.71135000000004</c:v>
                </c:pt>
                <c:pt idx="1822">
                  <c:v>934.70602000000008</c:v>
                </c:pt>
                <c:pt idx="1823">
                  <c:v>934.71159</c:v>
                </c:pt>
                <c:pt idx="1824">
                  <c:v>934.63580000000002</c:v>
                </c:pt>
                <c:pt idx="1825">
                  <c:v>934.70864000000006</c:v>
                </c:pt>
                <c:pt idx="1826">
                  <c:v>934.71977000000004</c:v>
                </c:pt>
                <c:pt idx="1827">
                  <c:v>934.72811999999999</c:v>
                </c:pt>
                <c:pt idx="1828">
                  <c:v>934.67093</c:v>
                </c:pt>
                <c:pt idx="1829">
                  <c:v>934.67096000000004</c:v>
                </c:pt>
                <c:pt idx="1830">
                  <c:v>934.66527999999994</c:v>
                </c:pt>
                <c:pt idx="1831">
                  <c:v>934.72248000000002</c:v>
                </c:pt>
                <c:pt idx="1832">
                  <c:v>934.64868000000001</c:v>
                </c:pt>
                <c:pt idx="1833">
                  <c:v>934.69749000000002</c:v>
                </c:pt>
                <c:pt idx="1834">
                  <c:v>934.63756000000001</c:v>
                </c:pt>
                <c:pt idx="1835">
                  <c:v>934.70300000000009</c:v>
                </c:pt>
                <c:pt idx="1836">
                  <c:v>934.61076000000003</c:v>
                </c:pt>
                <c:pt idx="1837">
                  <c:v>934.62369000000001</c:v>
                </c:pt>
                <c:pt idx="1838">
                  <c:v>934.67544000000009</c:v>
                </c:pt>
                <c:pt idx="1839">
                  <c:v>934.69671000000005</c:v>
                </c:pt>
                <c:pt idx="1840">
                  <c:v>934.68657000000007</c:v>
                </c:pt>
                <c:pt idx="1841">
                  <c:v>934.68922000000009</c:v>
                </c:pt>
                <c:pt idx="1842">
                  <c:v>934.69758999999999</c:v>
                </c:pt>
                <c:pt idx="1843">
                  <c:v>934.6921000000001</c:v>
                </c:pt>
                <c:pt idx="1844">
                  <c:v>934.69755000000009</c:v>
                </c:pt>
                <c:pt idx="1845">
                  <c:v>934.70299</c:v>
                </c:pt>
                <c:pt idx="1846">
                  <c:v>934.72523000000001</c:v>
                </c:pt>
                <c:pt idx="1847">
                  <c:v>934.66543999999999</c:v>
                </c:pt>
                <c:pt idx="1848">
                  <c:v>934.66561000000002</c:v>
                </c:pt>
                <c:pt idx="1849">
                  <c:v>934.66004999999996</c:v>
                </c:pt>
                <c:pt idx="1850">
                  <c:v>934.66849000000002</c:v>
                </c:pt>
                <c:pt idx="1851">
                  <c:v>934.67938000000004</c:v>
                </c:pt>
                <c:pt idx="1852">
                  <c:v>934.68229999999994</c:v>
                </c:pt>
                <c:pt idx="1853">
                  <c:v>934.62242000000003</c:v>
                </c:pt>
                <c:pt idx="1854">
                  <c:v>934.68513999999993</c:v>
                </c:pt>
                <c:pt idx="1855">
                  <c:v>934.62771000000009</c:v>
                </c:pt>
                <c:pt idx="1856">
                  <c:v>934.68493000000001</c:v>
                </c:pt>
                <c:pt idx="1857">
                  <c:v>934.68231000000003</c:v>
                </c:pt>
                <c:pt idx="1858">
                  <c:v>934.66566</c:v>
                </c:pt>
                <c:pt idx="1859">
                  <c:v>934.66008999999997</c:v>
                </c:pt>
                <c:pt idx="1860">
                  <c:v>934.64359999999999</c:v>
                </c:pt>
                <c:pt idx="1861">
                  <c:v>934.65924999999993</c:v>
                </c:pt>
                <c:pt idx="1862">
                  <c:v>934.64532999999994</c:v>
                </c:pt>
                <c:pt idx="1863">
                  <c:v>934.70527000000004</c:v>
                </c:pt>
                <c:pt idx="1864">
                  <c:v>934.57255000000009</c:v>
                </c:pt>
                <c:pt idx="1865">
                  <c:v>934.63526000000002</c:v>
                </c:pt>
                <c:pt idx="1866">
                  <c:v>934.64537999999993</c:v>
                </c:pt>
                <c:pt idx="1867">
                  <c:v>934.64085</c:v>
                </c:pt>
                <c:pt idx="1868">
                  <c:v>934.65648999999996</c:v>
                </c:pt>
                <c:pt idx="1869">
                  <c:v>934.66765999999996</c:v>
                </c:pt>
                <c:pt idx="1870">
                  <c:v>934.67858000000001</c:v>
                </c:pt>
                <c:pt idx="1871">
                  <c:v>934.66021000000001</c:v>
                </c:pt>
                <c:pt idx="1872">
                  <c:v>934.60032000000001</c:v>
                </c:pt>
                <c:pt idx="1873">
                  <c:v>934.61149</c:v>
                </c:pt>
                <c:pt idx="1874">
                  <c:v>934.61433</c:v>
                </c:pt>
                <c:pt idx="1875">
                  <c:v>934.67883999999992</c:v>
                </c:pt>
                <c:pt idx="1876">
                  <c:v>934.61705000000006</c:v>
                </c:pt>
                <c:pt idx="1877">
                  <c:v>934.63101000000006</c:v>
                </c:pt>
                <c:pt idx="1878">
                  <c:v>934.6309</c:v>
                </c:pt>
                <c:pt idx="1879">
                  <c:v>934.64481999999998</c:v>
                </c:pt>
                <c:pt idx="1880">
                  <c:v>934.58763999999996</c:v>
                </c:pt>
                <c:pt idx="1881">
                  <c:v>934.66876000000002</c:v>
                </c:pt>
                <c:pt idx="1882">
                  <c:v>934.60710999999992</c:v>
                </c:pt>
                <c:pt idx="1883">
                  <c:v>934.62087999999994</c:v>
                </c:pt>
                <c:pt idx="1884">
                  <c:v>934.62091999999996</c:v>
                </c:pt>
                <c:pt idx="1885">
                  <c:v>934.56481000000008</c:v>
                </c:pt>
                <c:pt idx="1886">
                  <c:v>934.57761000000005</c:v>
                </c:pt>
                <c:pt idx="1887">
                  <c:v>934.58317</c:v>
                </c:pt>
                <c:pt idx="1888">
                  <c:v>934.58042</c:v>
                </c:pt>
                <c:pt idx="1889">
                  <c:v>934.58874000000003</c:v>
                </c:pt>
                <c:pt idx="1890">
                  <c:v>934.58321999999998</c:v>
                </c:pt>
                <c:pt idx="1891">
                  <c:v>934.51598999999999</c:v>
                </c:pt>
                <c:pt idx="1892">
                  <c:v>934.58600000000001</c:v>
                </c:pt>
                <c:pt idx="1893">
                  <c:v>934.58323000000007</c:v>
                </c:pt>
                <c:pt idx="1894">
                  <c:v>934.58878000000004</c:v>
                </c:pt>
                <c:pt idx="1895">
                  <c:v>934.58046999999999</c:v>
                </c:pt>
                <c:pt idx="1896">
                  <c:v>934.55373000000009</c:v>
                </c:pt>
                <c:pt idx="1897">
                  <c:v>934.49914000000001</c:v>
                </c:pt>
                <c:pt idx="1898">
                  <c:v>934.50195999999994</c:v>
                </c:pt>
                <c:pt idx="1899">
                  <c:v>934.49645999999996</c:v>
                </c:pt>
                <c:pt idx="1900">
                  <c:v>934.50464999999997</c:v>
                </c:pt>
                <c:pt idx="1901">
                  <c:v>934.51024999999993</c:v>
                </c:pt>
                <c:pt idx="1902">
                  <c:v>934.49922000000004</c:v>
                </c:pt>
                <c:pt idx="1903">
                  <c:v>934.50189999999998</c:v>
                </c:pt>
                <c:pt idx="1904">
                  <c:v>934.52134000000001</c:v>
                </c:pt>
                <c:pt idx="1905">
                  <c:v>934.52415999999994</c:v>
                </c:pt>
                <c:pt idx="1906">
                  <c:v>934.53512000000001</c:v>
                </c:pt>
                <c:pt idx="1907">
                  <c:v>934.45964000000004</c:v>
                </c:pt>
                <c:pt idx="1908">
                  <c:v>934.50752</c:v>
                </c:pt>
                <c:pt idx="1909">
                  <c:v>934.48900000000003</c:v>
                </c:pt>
                <c:pt idx="1910">
                  <c:v>934.50461999999993</c:v>
                </c:pt>
                <c:pt idx="1911">
                  <c:v>934.50191999999993</c:v>
                </c:pt>
                <c:pt idx="1912">
                  <c:v>934.44859000000008</c:v>
                </c:pt>
                <c:pt idx="1913">
                  <c:v>934.44017000000008</c:v>
                </c:pt>
                <c:pt idx="1914">
                  <c:v>934.45947000000001</c:v>
                </c:pt>
                <c:pt idx="1915">
                  <c:v>934.46232000000009</c:v>
                </c:pt>
                <c:pt idx="1916">
                  <c:v>934.46798000000001</c:v>
                </c:pt>
                <c:pt idx="1917">
                  <c:v>934.39971000000003</c:v>
                </c:pt>
                <c:pt idx="1918">
                  <c:v>934.45143000000007</c:v>
                </c:pt>
                <c:pt idx="1919">
                  <c:v>934.45146</c:v>
                </c:pt>
                <c:pt idx="1920">
                  <c:v>934.45702000000006</c:v>
                </c:pt>
                <c:pt idx="1921">
                  <c:v>934.44872000000009</c:v>
                </c:pt>
                <c:pt idx="1922">
                  <c:v>934.44859000000008</c:v>
                </c:pt>
                <c:pt idx="1923">
                  <c:v>934.46525000000008</c:v>
                </c:pt>
                <c:pt idx="1924">
                  <c:v>934.46252000000004</c:v>
                </c:pt>
                <c:pt idx="1925">
                  <c:v>934.45977000000005</c:v>
                </c:pt>
                <c:pt idx="1926">
                  <c:v>934.40809999999999</c:v>
                </c:pt>
                <c:pt idx="1927">
                  <c:v>934.40796999999998</c:v>
                </c:pt>
                <c:pt idx="1928">
                  <c:v>934.41908999999998</c:v>
                </c:pt>
                <c:pt idx="1929">
                  <c:v>934.42468999999994</c:v>
                </c:pt>
                <c:pt idx="1930">
                  <c:v>934.43303000000003</c:v>
                </c:pt>
                <c:pt idx="1931">
                  <c:v>934.37120000000004</c:v>
                </c:pt>
                <c:pt idx="1932">
                  <c:v>934.37125000000003</c:v>
                </c:pt>
                <c:pt idx="1933">
                  <c:v>934.36851000000001</c:v>
                </c:pt>
                <c:pt idx="1934">
                  <c:v>934.36023</c:v>
                </c:pt>
                <c:pt idx="1935">
                  <c:v>934.36581000000001</c:v>
                </c:pt>
                <c:pt idx="1936">
                  <c:v>934.36306000000002</c:v>
                </c:pt>
                <c:pt idx="1937">
                  <c:v>934.30583999999999</c:v>
                </c:pt>
                <c:pt idx="1938">
                  <c:v>934.38247000000001</c:v>
                </c:pt>
                <c:pt idx="1939">
                  <c:v>934.31139999999994</c:v>
                </c:pt>
                <c:pt idx="1940">
                  <c:v>934.3824800000001</c:v>
                </c:pt>
                <c:pt idx="1941">
                  <c:v>934.38249000000008</c:v>
                </c:pt>
                <c:pt idx="1942">
                  <c:v>934.31972999999994</c:v>
                </c:pt>
                <c:pt idx="1943">
                  <c:v>934.31695999999999</c:v>
                </c:pt>
                <c:pt idx="1944">
                  <c:v>934.36865</c:v>
                </c:pt>
                <c:pt idx="1945">
                  <c:v>934.36588000000006</c:v>
                </c:pt>
                <c:pt idx="1946">
                  <c:v>934.31695999999999</c:v>
                </c:pt>
                <c:pt idx="1947">
                  <c:v>934.31695999999999</c:v>
                </c:pt>
                <c:pt idx="1948">
                  <c:v>934.31695999999999</c:v>
                </c:pt>
                <c:pt idx="1949">
                  <c:v>934.32528000000002</c:v>
                </c:pt>
                <c:pt idx="1950">
                  <c:v>934.30864999999994</c:v>
                </c:pt>
                <c:pt idx="1951">
                  <c:v>934.29202999999995</c:v>
                </c:pt>
                <c:pt idx="1952">
                  <c:v>934.27818000000002</c:v>
                </c:pt>
                <c:pt idx="1953">
                  <c:v>934.28094999999996</c:v>
                </c:pt>
                <c:pt idx="1954">
                  <c:v>934.29756999999995</c:v>
                </c:pt>
                <c:pt idx="1955">
                  <c:v>934.24419</c:v>
                </c:pt>
                <c:pt idx="1956">
                  <c:v>934.24419</c:v>
                </c:pt>
                <c:pt idx="1957">
                  <c:v>934.26082000000008</c:v>
                </c:pt>
                <c:pt idx="1958">
                  <c:v>934.22036000000003</c:v>
                </c:pt>
                <c:pt idx="1959">
                  <c:v>934.29049000000009</c:v>
                </c:pt>
                <c:pt idx="1960">
                  <c:v>934.21227999999996</c:v>
                </c:pt>
                <c:pt idx="1961">
                  <c:v>934.29615000000001</c:v>
                </c:pt>
                <c:pt idx="1962">
                  <c:v>934.23344999999995</c:v>
                </c:pt>
                <c:pt idx="1963">
                  <c:v>934.23627999999997</c:v>
                </c:pt>
                <c:pt idx="1964">
                  <c:v>934.24464</c:v>
                </c:pt>
                <c:pt idx="1965">
                  <c:v>934.23914000000002</c:v>
                </c:pt>
                <c:pt idx="1966">
                  <c:v>934.17748000000006</c:v>
                </c:pt>
                <c:pt idx="1967">
                  <c:v>934.24458000000004</c:v>
                </c:pt>
                <c:pt idx="1968">
                  <c:v>934.17729000000008</c:v>
                </c:pt>
                <c:pt idx="1969">
                  <c:v>934.16904</c:v>
                </c:pt>
                <c:pt idx="1970">
                  <c:v>934.17186000000004</c:v>
                </c:pt>
                <c:pt idx="1971">
                  <c:v>934.23635999999999</c:v>
                </c:pt>
                <c:pt idx="1972">
                  <c:v>934.15255000000002</c:v>
                </c:pt>
                <c:pt idx="1973">
                  <c:v>934.20886999999993</c:v>
                </c:pt>
                <c:pt idx="1974">
                  <c:v>934.20609000000002</c:v>
                </c:pt>
                <c:pt idx="1975">
                  <c:v>934.20053999999993</c:v>
                </c:pt>
                <c:pt idx="1976">
                  <c:v>934.20345999999995</c:v>
                </c:pt>
                <c:pt idx="1977">
                  <c:v>934.15466000000004</c:v>
                </c:pt>
                <c:pt idx="1978">
                  <c:v>934.17138</c:v>
                </c:pt>
                <c:pt idx="1979">
                  <c:v>934.12807999999995</c:v>
                </c:pt>
                <c:pt idx="1980">
                  <c:v>934.12814000000003</c:v>
                </c:pt>
                <c:pt idx="1981">
                  <c:v>934.13099999999997</c:v>
                </c:pt>
                <c:pt idx="1982">
                  <c:v>934.18718000000001</c:v>
                </c:pt>
                <c:pt idx="1983">
                  <c:v>934.11166000000003</c:v>
                </c:pt>
                <c:pt idx="1984">
                  <c:v>934.16782999999998</c:v>
                </c:pt>
                <c:pt idx="1985">
                  <c:v>934.07844999999998</c:v>
                </c:pt>
                <c:pt idx="1986">
                  <c:v>934.13738000000001</c:v>
                </c:pt>
                <c:pt idx="1987">
                  <c:v>934.11247000000003</c:v>
                </c:pt>
                <c:pt idx="1988">
                  <c:v>934.18078000000003</c:v>
                </c:pt>
                <c:pt idx="1989">
                  <c:v>934.17247999999995</c:v>
                </c:pt>
                <c:pt idx="1990">
                  <c:v>934.11525000000006</c:v>
                </c:pt>
                <c:pt idx="1991">
                  <c:v>934.10971000000006</c:v>
                </c:pt>
                <c:pt idx="1992">
                  <c:v>934.11802999999998</c:v>
                </c:pt>
                <c:pt idx="1993">
                  <c:v>934.12357000000009</c:v>
                </c:pt>
                <c:pt idx="1994">
                  <c:v>934.12358000000006</c:v>
                </c:pt>
                <c:pt idx="1995">
                  <c:v>934.13189</c:v>
                </c:pt>
                <c:pt idx="1996">
                  <c:v>934.13189</c:v>
                </c:pt>
                <c:pt idx="1997">
                  <c:v>934.13189</c:v>
                </c:pt>
                <c:pt idx="1998">
                  <c:v>934.07850999999994</c:v>
                </c:pt>
                <c:pt idx="1999">
                  <c:v>934.15404999999998</c:v>
                </c:pt>
                <c:pt idx="2000">
                  <c:v>934.08404999999993</c:v>
                </c:pt>
                <c:pt idx="2001">
                  <c:v>934.08681999999999</c:v>
                </c:pt>
                <c:pt idx="2002">
                  <c:v>934.08681999999999</c:v>
                </c:pt>
                <c:pt idx="2003">
                  <c:v>934.08127999999999</c:v>
                </c:pt>
                <c:pt idx="2004">
                  <c:v>934.07850999999994</c:v>
                </c:pt>
                <c:pt idx="2005">
                  <c:v>934.07574</c:v>
                </c:pt>
                <c:pt idx="2006">
                  <c:v>934.07296999999994</c:v>
                </c:pt>
                <c:pt idx="2007">
                  <c:v>934.07574</c:v>
                </c:pt>
                <c:pt idx="2008">
                  <c:v>934.07850999999994</c:v>
                </c:pt>
                <c:pt idx="2009">
                  <c:v>934.06742999999994</c:v>
                </c:pt>
                <c:pt idx="2010">
                  <c:v>934.08958999999993</c:v>
                </c:pt>
                <c:pt idx="2011">
                  <c:v>934.09789999999998</c:v>
                </c:pt>
                <c:pt idx="2012">
                  <c:v>934.10068000000001</c:v>
                </c:pt>
                <c:pt idx="2013">
                  <c:v>934.05176000000006</c:v>
                </c:pt>
                <c:pt idx="2014">
                  <c:v>934.06560999999999</c:v>
                </c:pt>
                <c:pt idx="2015">
                  <c:v>934.07392000000004</c:v>
                </c:pt>
                <c:pt idx="2016">
                  <c:v>934.08222999999998</c:v>
                </c:pt>
                <c:pt idx="2017">
                  <c:v>934.01778000000002</c:v>
                </c:pt>
                <c:pt idx="2018">
                  <c:v>934.02332000000001</c:v>
                </c:pt>
                <c:pt idx="2019">
                  <c:v>934.02053999999998</c:v>
                </c:pt>
                <c:pt idx="2020">
                  <c:v>934.03162999999995</c:v>
                </c:pt>
                <c:pt idx="2021">
                  <c:v>933.97163</c:v>
                </c:pt>
                <c:pt idx="2022">
                  <c:v>933.97163</c:v>
                </c:pt>
                <c:pt idx="2023">
                  <c:v>933.98548000000005</c:v>
                </c:pt>
                <c:pt idx="2024">
                  <c:v>933.92655999999999</c:v>
                </c:pt>
                <c:pt idx="2025">
                  <c:v>934.01041000000009</c:v>
                </c:pt>
                <c:pt idx="2026">
                  <c:v>933.94871999999998</c:v>
                </c:pt>
                <c:pt idx="2027">
                  <c:v>933.94871999999998</c:v>
                </c:pt>
                <c:pt idx="2028">
                  <c:v>933.95980999999995</c:v>
                </c:pt>
                <c:pt idx="2029">
                  <c:v>933.96258</c:v>
                </c:pt>
                <c:pt idx="2030">
                  <c:v>933.95704000000001</c:v>
                </c:pt>
                <c:pt idx="2031">
                  <c:v>933.95150000000001</c:v>
                </c:pt>
                <c:pt idx="2032">
                  <c:v>933.88596000000007</c:v>
                </c:pt>
                <c:pt idx="2033">
                  <c:v>933.89981</c:v>
                </c:pt>
                <c:pt idx="2034">
                  <c:v>933.89704000000006</c:v>
                </c:pt>
                <c:pt idx="2035">
                  <c:v>933.81871999999998</c:v>
                </c:pt>
                <c:pt idx="2036">
                  <c:v>933.88872000000003</c:v>
                </c:pt>
                <c:pt idx="2037">
                  <c:v>933.89150000000006</c:v>
                </c:pt>
                <c:pt idx="2038">
                  <c:v>933.89150000000006</c:v>
                </c:pt>
                <c:pt idx="2039">
                  <c:v>933.90258000000006</c:v>
                </c:pt>
                <c:pt idx="2040">
                  <c:v>933.82150000000001</c:v>
                </c:pt>
                <c:pt idx="2041">
                  <c:v>933.84088999999994</c:v>
                </c:pt>
                <c:pt idx="2042">
                  <c:v>933.84088999999994</c:v>
                </c:pt>
                <c:pt idx="2043">
                  <c:v>933.8492</c:v>
                </c:pt>
                <c:pt idx="2044">
                  <c:v>933.78659000000005</c:v>
                </c:pt>
                <c:pt idx="2045">
                  <c:v>933.84655999999995</c:v>
                </c:pt>
                <c:pt idx="2046">
                  <c:v>933.78097000000002</c:v>
                </c:pt>
                <c:pt idx="2047">
                  <c:v>933.83818999999994</c:v>
                </c:pt>
                <c:pt idx="2048">
                  <c:v>933.77263000000005</c:v>
                </c:pt>
                <c:pt idx="2049">
                  <c:v>933.77647999999999</c:v>
                </c:pt>
                <c:pt idx="2050">
                  <c:v>933.78939000000003</c:v>
                </c:pt>
                <c:pt idx="2051">
                  <c:v>933.7949000000001</c:v>
                </c:pt>
                <c:pt idx="2052">
                  <c:v>933.74977999999999</c:v>
                </c:pt>
                <c:pt idx="2053">
                  <c:v>933.74698999999998</c:v>
                </c:pt>
                <c:pt idx="2054">
                  <c:v>933.74973999999997</c:v>
                </c:pt>
                <c:pt idx="2055">
                  <c:v>933.74695999999994</c:v>
                </c:pt>
                <c:pt idx="2056">
                  <c:v>933.75526000000002</c:v>
                </c:pt>
                <c:pt idx="2057">
                  <c:v>933.67693999999995</c:v>
                </c:pt>
                <c:pt idx="2058">
                  <c:v>933.67692999999997</c:v>
                </c:pt>
                <c:pt idx="2059">
                  <c:v>933.67138</c:v>
                </c:pt>
                <c:pt idx="2060">
                  <c:v>933.68245999999999</c:v>
                </c:pt>
                <c:pt idx="2061">
                  <c:v>933.68799999999999</c:v>
                </c:pt>
                <c:pt idx="2062">
                  <c:v>933.68245999999999</c:v>
                </c:pt>
                <c:pt idx="2063">
                  <c:v>933.62246000000005</c:v>
                </c:pt>
                <c:pt idx="2064">
                  <c:v>933.62800000000004</c:v>
                </c:pt>
                <c:pt idx="2065">
                  <c:v>933.62800000000004</c:v>
                </c:pt>
                <c:pt idx="2066">
                  <c:v>933.61690999999996</c:v>
                </c:pt>
                <c:pt idx="2067">
                  <c:v>933.60860000000002</c:v>
                </c:pt>
                <c:pt idx="2068">
                  <c:v>933.60582999999997</c:v>
                </c:pt>
                <c:pt idx="2069">
                  <c:v>933.59752000000003</c:v>
                </c:pt>
                <c:pt idx="2070">
                  <c:v>933.64089999999999</c:v>
                </c:pt>
                <c:pt idx="2071">
                  <c:v>933.63258999999994</c:v>
                </c:pt>
                <c:pt idx="2072">
                  <c:v>933.61595999999997</c:v>
                </c:pt>
                <c:pt idx="2073">
                  <c:v>933.55596000000003</c:v>
                </c:pt>
                <c:pt idx="2074">
                  <c:v>933.57536000000005</c:v>
                </c:pt>
                <c:pt idx="2075">
                  <c:v>933.57536000000005</c:v>
                </c:pt>
                <c:pt idx="2076">
                  <c:v>933.58090000000004</c:v>
                </c:pt>
                <c:pt idx="2077">
                  <c:v>933.58090000000004</c:v>
                </c:pt>
                <c:pt idx="2078">
                  <c:v>933.58090000000004</c:v>
                </c:pt>
                <c:pt idx="2079">
                  <c:v>933.58366999999998</c:v>
                </c:pt>
                <c:pt idx="2080">
                  <c:v>933.58366999999998</c:v>
                </c:pt>
                <c:pt idx="2081">
                  <c:v>933.58090000000004</c:v>
                </c:pt>
                <c:pt idx="2082">
                  <c:v>933.58366999999998</c:v>
                </c:pt>
                <c:pt idx="2083">
                  <c:v>933.58090000000004</c:v>
                </c:pt>
                <c:pt idx="2084">
                  <c:v>933.57258999999999</c:v>
                </c:pt>
                <c:pt idx="2085">
                  <c:v>933.50536</c:v>
                </c:pt>
                <c:pt idx="2086">
                  <c:v>933.50258999999994</c:v>
                </c:pt>
                <c:pt idx="2087">
                  <c:v>933.50536</c:v>
                </c:pt>
                <c:pt idx="2088">
                  <c:v>933.51366999999993</c:v>
                </c:pt>
                <c:pt idx="2089">
                  <c:v>933.51366999999993</c:v>
                </c:pt>
                <c:pt idx="2090">
                  <c:v>933.52474999999993</c:v>
                </c:pt>
                <c:pt idx="2091">
                  <c:v>933.53305999999998</c:v>
                </c:pt>
                <c:pt idx="2092">
                  <c:v>933.54136999999992</c:v>
                </c:pt>
                <c:pt idx="2093">
                  <c:v>933.47582999999997</c:v>
                </c:pt>
                <c:pt idx="2094">
                  <c:v>933.48153000000002</c:v>
                </c:pt>
                <c:pt idx="2095">
                  <c:v>933.48703999999998</c:v>
                </c:pt>
                <c:pt idx="2096">
                  <c:v>933.40593000000001</c:v>
                </c:pt>
                <c:pt idx="2097">
                  <c:v>933.46483000000001</c:v>
                </c:pt>
                <c:pt idx="2098">
                  <c:v>933.47326999999996</c:v>
                </c:pt>
                <c:pt idx="2099">
                  <c:v>933.45659999999998</c:v>
                </c:pt>
                <c:pt idx="2100">
                  <c:v>933.45103000000006</c:v>
                </c:pt>
                <c:pt idx="2101">
                  <c:v>933.45393000000001</c:v>
                </c:pt>
                <c:pt idx="2102">
                  <c:v>933.44295</c:v>
                </c:pt>
                <c:pt idx="2103">
                  <c:v>933.3913399999999</c:v>
                </c:pt>
                <c:pt idx="2104">
                  <c:v>933.39145999999994</c:v>
                </c:pt>
                <c:pt idx="2105">
                  <c:v>933.45057999999995</c:v>
                </c:pt>
                <c:pt idx="2106">
                  <c:v>933.45612000000006</c:v>
                </c:pt>
                <c:pt idx="2107">
                  <c:v>933.45627999999999</c:v>
                </c:pt>
                <c:pt idx="2108">
                  <c:v>933.37409000000002</c:v>
                </c:pt>
                <c:pt idx="2109">
                  <c:v>933.37422000000004</c:v>
                </c:pt>
                <c:pt idx="2110">
                  <c:v>933.42585999999994</c:v>
                </c:pt>
                <c:pt idx="2111">
                  <c:v>933.42774999999995</c:v>
                </c:pt>
                <c:pt idx="2112">
                  <c:v>933.36321000000009</c:v>
                </c:pt>
                <c:pt idx="2113">
                  <c:v>933.36022000000003</c:v>
                </c:pt>
                <c:pt idx="2114">
                  <c:v>933.37144000000001</c:v>
                </c:pt>
                <c:pt idx="2115">
                  <c:v>933.43600000000004</c:v>
                </c:pt>
                <c:pt idx="2116">
                  <c:v>933.38271000000009</c:v>
                </c:pt>
                <c:pt idx="2117">
                  <c:v>933.38007000000005</c:v>
                </c:pt>
                <c:pt idx="2118">
                  <c:v>933.38288</c:v>
                </c:pt>
                <c:pt idx="2119">
                  <c:v>933.33399999999995</c:v>
                </c:pt>
                <c:pt idx="2120">
                  <c:v>933.40680000000009</c:v>
                </c:pt>
                <c:pt idx="2121">
                  <c:v>933.40959000000009</c:v>
                </c:pt>
                <c:pt idx="2122">
                  <c:v>933.33407</c:v>
                </c:pt>
                <c:pt idx="2123">
                  <c:v>933.33685000000003</c:v>
                </c:pt>
                <c:pt idx="2124">
                  <c:v>933.33686999999998</c:v>
                </c:pt>
                <c:pt idx="2125">
                  <c:v>933.33950000000004</c:v>
                </c:pt>
                <c:pt idx="2126">
                  <c:v>933.34231</c:v>
                </c:pt>
                <c:pt idx="2127">
                  <c:v>933.33678999999995</c:v>
                </c:pt>
                <c:pt idx="2128">
                  <c:v>933.33405000000005</c:v>
                </c:pt>
                <c:pt idx="2129">
                  <c:v>933.32298000000003</c:v>
                </c:pt>
                <c:pt idx="2130">
                  <c:v>933.33962999999994</c:v>
                </c:pt>
                <c:pt idx="2131">
                  <c:v>933.34240999999997</c:v>
                </c:pt>
                <c:pt idx="2132">
                  <c:v>933.27965000000006</c:v>
                </c:pt>
                <c:pt idx="2133">
                  <c:v>933.28520000000003</c:v>
                </c:pt>
                <c:pt idx="2134">
                  <c:v>933.28798000000006</c:v>
                </c:pt>
                <c:pt idx="2135">
                  <c:v>933.32303999999999</c:v>
                </c:pt>
                <c:pt idx="2136">
                  <c:v>933.31196</c:v>
                </c:pt>
                <c:pt idx="2137">
                  <c:v>933.26859000000002</c:v>
                </c:pt>
                <c:pt idx="2138">
                  <c:v>933.20136000000002</c:v>
                </c:pt>
                <c:pt idx="2139">
                  <c:v>933.32860000000005</c:v>
                </c:pt>
                <c:pt idx="2140">
                  <c:v>933.28245000000004</c:v>
                </c:pt>
                <c:pt idx="2141">
                  <c:v>933.26860000000011</c:v>
                </c:pt>
                <c:pt idx="2142">
                  <c:v>933.26860000000011</c:v>
                </c:pt>
                <c:pt idx="2143">
                  <c:v>933.26583000000005</c:v>
                </c:pt>
                <c:pt idx="2144">
                  <c:v>933.26305000000002</c:v>
                </c:pt>
                <c:pt idx="2145">
                  <c:v>933.24643000000003</c:v>
                </c:pt>
                <c:pt idx="2146">
                  <c:v>933.2325800000001</c:v>
                </c:pt>
                <c:pt idx="2147">
                  <c:v>933.23535000000004</c:v>
                </c:pt>
                <c:pt idx="2148">
                  <c:v>933.21318000000008</c:v>
                </c:pt>
                <c:pt idx="2149">
                  <c:v>933.27040999999997</c:v>
                </c:pt>
                <c:pt idx="2150">
                  <c:v>933.26210000000003</c:v>
                </c:pt>
                <c:pt idx="2151">
                  <c:v>933.24824999999998</c:v>
                </c:pt>
                <c:pt idx="2152">
                  <c:v>933.25102000000004</c:v>
                </c:pt>
                <c:pt idx="2153">
                  <c:v>933.25656000000004</c:v>
                </c:pt>
                <c:pt idx="2154">
                  <c:v>933.25932999999998</c:v>
                </c:pt>
                <c:pt idx="2155">
                  <c:v>933.26764000000003</c:v>
                </c:pt>
                <c:pt idx="2156">
                  <c:v>933.21318000000008</c:v>
                </c:pt>
                <c:pt idx="2157">
                  <c:v>933.22426000000007</c:v>
                </c:pt>
                <c:pt idx="2158">
                  <c:v>933.2325800000001</c:v>
                </c:pt>
                <c:pt idx="2159">
                  <c:v>933.16534999999999</c:v>
                </c:pt>
                <c:pt idx="2160">
                  <c:v>933.18750999999997</c:v>
                </c:pt>
                <c:pt idx="2161">
                  <c:v>933.18196999999998</c:v>
                </c:pt>
                <c:pt idx="2162">
                  <c:v>933.18474000000003</c:v>
                </c:pt>
                <c:pt idx="2163">
                  <c:v>933.18750999999997</c:v>
                </c:pt>
                <c:pt idx="2164">
                  <c:v>933.19028000000003</c:v>
                </c:pt>
                <c:pt idx="2165">
                  <c:v>933.18474000000003</c:v>
                </c:pt>
                <c:pt idx="2166">
                  <c:v>933.17366000000004</c:v>
                </c:pt>
                <c:pt idx="2167">
                  <c:v>933.15704000000005</c:v>
                </c:pt>
                <c:pt idx="2168">
                  <c:v>933.16258000000005</c:v>
                </c:pt>
                <c:pt idx="2169">
                  <c:v>933.17366000000004</c:v>
                </c:pt>
                <c:pt idx="2170">
                  <c:v>933.11473999999998</c:v>
                </c:pt>
                <c:pt idx="2171">
                  <c:v>933.10365999999999</c:v>
                </c:pt>
                <c:pt idx="2172">
                  <c:v>933.11196999999993</c:v>
                </c:pt>
                <c:pt idx="2173">
                  <c:v>933.17366000000004</c:v>
                </c:pt>
                <c:pt idx="2174">
                  <c:v>933.12304999999992</c:v>
                </c:pt>
                <c:pt idx="2175">
                  <c:v>933.12582999999995</c:v>
                </c:pt>
                <c:pt idx="2176">
                  <c:v>933.13690999999994</c:v>
                </c:pt>
                <c:pt idx="2177">
                  <c:v>933.07968000000005</c:v>
                </c:pt>
                <c:pt idx="2178">
                  <c:v>933.14798999999994</c:v>
                </c:pt>
                <c:pt idx="2179">
                  <c:v>933.08522000000005</c:v>
                </c:pt>
                <c:pt idx="2180">
                  <c:v>933.13690999999994</c:v>
                </c:pt>
                <c:pt idx="2181">
                  <c:v>933.13690999999994</c:v>
                </c:pt>
                <c:pt idx="2182">
                  <c:v>933.08244999999999</c:v>
                </c:pt>
                <c:pt idx="2183">
                  <c:v>933.08244999999999</c:v>
                </c:pt>
                <c:pt idx="2184">
                  <c:v>933.07968000000005</c:v>
                </c:pt>
                <c:pt idx="2185">
                  <c:v>933.08522000000005</c:v>
                </c:pt>
                <c:pt idx="2186">
                  <c:v>933.08798999999999</c:v>
                </c:pt>
                <c:pt idx="2187">
                  <c:v>933.00968</c:v>
                </c:pt>
                <c:pt idx="2188">
                  <c:v>933.08244999999999</c:v>
                </c:pt>
                <c:pt idx="2189">
                  <c:v>933.06860000000006</c:v>
                </c:pt>
                <c:pt idx="2190">
                  <c:v>933.00136999999995</c:v>
                </c:pt>
                <c:pt idx="2191">
                  <c:v>932.99860000000001</c:v>
                </c:pt>
                <c:pt idx="2192">
                  <c:v>933.04642999999999</c:v>
                </c:pt>
                <c:pt idx="2193">
                  <c:v>933.02426000000003</c:v>
                </c:pt>
                <c:pt idx="2194">
                  <c:v>933.02981</c:v>
                </c:pt>
                <c:pt idx="2195">
                  <c:v>933.01872000000003</c:v>
                </c:pt>
                <c:pt idx="2196">
                  <c:v>933.07024999999999</c:v>
                </c:pt>
                <c:pt idx="2197">
                  <c:v>933.05919999999992</c:v>
                </c:pt>
                <c:pt idx="2198">
                  <c:v>933.03982999999994</c:v>
                </c:pt>
                <c:pt idx="2199">
                  <c:v>933.04539999999997</c:v>
                </c:pt>
                <c:pt idx="2200">
                  <c:v>933.03694999999993</c:v>
                </c:pt>
                <c:pt idx="2201">
                  <c:v>933.02851999999996</c:v>
                </c:pt>
                <c:pt idx="2202">
                  <c:v>933.02864</c:v>
                </c:pt>
                <c:pt idx="2203">
                  <c:v>933.09869000000003</c:v>
                </c:pt>
                <c:pt idx="2204">
                  <c:v>933.02040999999997</c:v>
                </c:pt>
                <c:pt idx="2205">
                  <c:v>933.08212000000003</c:v>
                </c:pt>
                <c:pt idx="2206">
                  <c:v>933.07383000000004</c:v>
                </c:pt>
                <c:pt idx="2207">
                  <c:v>933.00662</c:v>
                </c:pt>
                <c:pt idx="2208">
                  <c:v>933.06556</c:v>
                </c:pt>
                <c:pt idx="2209">
                  <c:v>933.06834000000003</c:v>
                </c:pt>
                <c:pt idx="2210">
                  <c:v>933.08219999999994</c:v>
                </c:pt>
                <c:pt idx="2211">
                  <c:v>933.00388999999996</c:v>
                </c:pt>
                <c:pt idx="2212">
                  <c:v>933.07374000000004</c:v>
                </c:pt>
                <c:pt idx="2213">
                  <c:v>933.00932</c:v>
                </c:pt>
                <c:pt idx="2214">
                  <c:v>933.01488999999992</c:v>
                </c:pt>
                <c:pt idx="2215">
                  <c:v>933.00923</c:v>
                </c:pt>
                <c:pt idx="2216">
                  <c:v>932.99818999999991</c:v>
                </c:pt>
                <c:pt idx="2217">
                  <c:v>933.06546000000003</c:v>
                </c:pt>
                <c:pt idx="2218">
                  <c:v>932.9954899999999</c:v>
                </c:pt>
                <c:pt idx="2219">
                  <c:v>933.06273999999996</c:v>
                </c:pt>
                <c:pt idx="2220">
                  <c:v>933.07106999999996</c:v>
                </c:pt>
                <c:pt idx="2221">
                  <c:v>933.00387000000001</c:v>
                </c:pt>
                <c:pt idx="2222">
                  <c:v>933.00664999999992</c:v>
                </c:pt>
                <c:pt idx="2223">
                  <c:v>933.06556999999998</c:v>
                </c:pt>
                <c:pt idx="2224">
                  <c:v>932.97879999999998</c:v>
                </c:pt>
                <c:pt idx="2225">
                  <c:v>933.04884000000004</c:v>
                </c:pt>
                <c:pt idx="2226">
                  <c:v>933.03501000000006</c:v>
                </c:pt>
                <c:pt idx="2227">
                  <c:v>933.02949000000001</c:v>
                </c:pt>
                <c:pt idx="2228">
                  <c:v>933.03783999999996</c:v>
                </c:pt>
                <c:pt idx="2229">
                  <c:v>933.04893000000004</c:v>
                </c:pt>
                <c:pt idx="2230">
                  <c:v>933.04062999999996</c:v>
                </c:pt>
                <c:pt idx="2231">
                  <c:v>933.05448999999999</c:v>
                </c:pt>
                <c:pt idx="2232">
                  <c:v>933.04895999999997</c:v>
                </c:pt>
                <c:pt idx="2233">
                  <c:v>933.03787999999997</c:v>
                </c:pt>
                <c:pt idx="2234">
                  <c:v>933.04066</c:v>
                </c:pt>
                <c:pt idx="2235">
                  <c:v>933.03233999999998</c:v>
                </c:pt>
                <c:pt idx="2236">
                  <c:v>933.01571999999999</c:v>
                </c:pt>
                <c:pt idx="2237">
                  <c:v>933.01850000000002</c:v>
                </c:pt>
                <c:pt idx="2238">
                  <c:v>933.01018999999997</c:v>
                </c:pt>
                <c:pt idx="2239">
                  <c:v>933.01018999999997</c:v>
                </c:pt>
                <c:pt idx="2240">
                  <c:v>933.06632999999999</c:v>
                </c:pt>
                <c:pt idx="2241">
                  <c:v>933.05525</c:v>
                </c:pt>
                <c:pt idx="2242">
                  <c:v>933.04971</c:v>
                </c:pt>
                <c:pt idx="2243">
                  <c:v>933.05248000000006</c:v>
                </c:pt>
                <c:pt idx="2244">
                  <c:v>933.04971</c:v>
                </c:pt>
                <c:pt idx="2245">
                  <c:v>933.04140000000007</c:v>
                </c:pt>
                <c:pt idx="2246">
                  <c:v>933.02754000000004</c:v>
                </c:pt>
                <c:pt idx="2247">
                  <c:v>933.0303100000001</c:v>
                </c:pt>
                <c:pt idx="2248">
                  <c:v>933.03308000000004</c:v>
                </c:pt>
                <c:pt idx="2249">
                  <c:v>933.0247700000001</c:v>
                </c:pt>
                <c:pt idx="2250">
                  <c:v>933.03586000000007</c:v>
                </c:pt>
                <c:pt idx="2251">
                  <c:v>933.02200000000005</c:v>
                </c:pt>
                <c:pt idx="2252">
                  <c:v>933.02754000000004</c:v>
                </c:pt>
                <c:pt idx="2253">
                  <c:v>933.09586000000002</c:v>
                </c:pt>
                <c:pt idx="2254">
                  <c:v>933.0303100000001</c:v>
                </c:pt>
                <c:pt idx="2255">
                  <c:v>933.08477000000005</c:v>
                </c:pt>
                <c:pt idx="2256">
                  <c:v>933.07923000000005</c:v>
                </c:pt>
                <c:pt idx="2257">
                  <c:v>933.07646</c:v>
                </c:pt>
                <c:pt idx="2258">
                  <c:v>933.09307999999999</c:v>
                </c:pt>
                <c:pt idx="2259">
                  <c:v>933.0303100000001</c:v>
                </c:pt>
                <c:pt idx="2260">
                  <c:v>933.03863000000001</c:v>
                </c:pt>
                <c:pt idx="2261">
                  <c:v>933.04971</c:v>
                </c:pt>
                <c:pt idx="2262">
                  <c:v>933.04971</c:v>
                </c:pt>
                <c:pt idx="2263">
                  <c:v>933.06079</c:v>
                </c:pt>
                <c:pt idx="2264">
                  <c:v>933.05525</c:v>
                </c:pt>
                <c:pt idx="2265">
                  <c:v>933.0718700000001</c:v>
                </c:pt>
                <c:pt idx="2266">
                  <c:v>933.07742000000007</c:v>
                </c:pt>
                <c:pt idx="2267">
                  <c:v>933.06079</c:v>
                </c:pt>
                <c:pt idx="2268">
                  <c:v>933.05248000000006</c:v>
                </c:pt>
                <c:pt idx="2269">
                  <c:v>932.99078999999995</c:v>
                </c:pt>
                <c:pt idx="2270">
                  <c:v>933.04971</c:v>
                </c:pt>
                <c:pt idx="2271">
                  <c:v>933.05540000000008</c:v>
                </c:pt>
                <c:pt idx="2272">
                  <c:v>933.0526000000001</c:v>
                </c:pt>
                <c:pt idx="2273">
                  <c:v>933.05533000000003</c:v>
                </c:pt>
                <c:pt idx="2274">
                  <c:v>933.04700000000003</c:v>
                </c:pt>
                <c:pt idx="2275">
                  <c:v>932.97145</c:v>
                </c:pt>
                <c:pt idx="2276">
                  <c:v>933.04713000000004</c:v>
                </c:pt>
                <c:pt idx="2277">
                  <c:v>933.04987000000006</c:v>
                </c:pt>
                <c:pt idx="2278">
                  <c:v>933.06107000000009</c:v>
                </c:pt>
                <c:pt idx="2279">
                  <c:v>933.04716000000008</c:v>
                </c:pt>
                <c:pt idx="2280">
                  <c:v>933.04431</c:v>
                </c:pt>
                <c:pt idx="2281">
                  <c:v>932.99829</c:v>
                </c:pt>
                <c:pt idx="2282">
                  <c:v>932.99654999999996</c:v>
                </c:pt>
                <c:pt idx="2283">
                  <c:v>932.99095999999997</c:v>
                </c:pt>
                <c:pt idx="2284">
                  <c:v>932.98262</c:v>
                </c:pt>
                <c:pt idx="2285">
                  <c:v>933.04721000000006</c:v>
                </c:pt>
                <c:pt idx="2286">
                  <c:v>933.04434000000003</c:v>
                </c:pt>
                <c:pt idx="2287">
                  <c:v>933.04446000000007</c:v>
                </c:pt>
                <c:pt idx="2288">
                  <c:v>933.0528700000001</c:v>
                </c:pt>
                <c:pt idx="2289">
                  <c:v>932.98725000000002</c:v>
                </c:pt>
                <c:pt idx="2290">
                  <c:v>933.05550000000005</c:v>
                </c:pt>
                <c:pt idx="2291">
                  <c:v>932.97713999999996</c:v>
                </c:pt>
                <c:pt idx="2292">
                  <c:v>933.03602000000001</c:v>
                </c:pt>
                <c:pt idx="2293">
                  <c:v>933.04097000000002</c:v>
                </c:pt>
                <c:pt idx="2294">
                  <c:v>933.08699000000001</c:v>
                </c:pt>
                <c:pt idx="2295">
                  <c:v>933.00580000000002</c:v>
                </c:pt>
                <c:pt idx="2296">
                  <c:v>933.05923999999993</c:v>
                </c:pt>
                <c:pt idx="2297">
                  <c:v>933.04266999999993</c:v>
                </c:pt>
                <c:pt idx="2298">
                  <c:v>933.10718000000008</c:v>
                </c:pt>
                <c:pt idx="2299">
                  <c:v>933.03076999999996</c:v>
                </c:pt>
                <c:pt idx="2300">
                  <c:v>933.02521999999999</c:v>
                </c:pt>
                <c:pt idx="2301">
                  <c:v>933.08260000000007</c:v>
                </c:pt>
                <c:pt idx="2302">
                  <c:v>933.08717000000001</c:v>
                </c:pt>
                <c:pt idx="2303">
                  <c:v>933.07419000000004</c:v>
                </c:pt>
                <c:pt idx="2304">
                  <c:v>933.14139999999998</c:v>
                </c:pt>
                <c:pt idx="2305">
                  <c:v>933.06583999999998</c:v>
                </c:pt>
                <c:pt idx="2306">
                  <c:v>933.05489</c:v>
                </c:pt>
                <c:pt idx="2307">
                  <c:v>933.11932000000002</c:v>
                </c:pt>
                <c:pt idx="2308">
                  <c:v>933.11374999999998</c:v>
                </c:pt>
                <c:pt idx="2309">
                  <c:v>933.11109999999996</c:v>
                </c:pt>
                <c:pt idx="2310">
                  <c:v>933.12767999999994</c:v>
                </c:pt>
                <c:pt idx="2311">
                  <c:v>933.13317999999992</c:v>
                </c:pt>
                <c:pt idx="2312">
                  <c:v>933.12745999999993</c:v>
                </c:pt>
                <c:pt idx="2313">
                  <c:v>933.12191999999993</c:v>
                </c:pt>
                <c:pt idx="2314">
                  <c:v>933.11915999999997</c:v>
                </c:pt>
                <c:pt idx="2315">
                  <c:v>933.12484999999992</c:v>
                </c:pt>
                <c:pt idx="2316">
                  <c:v>933.12482</c:v>
                </c:pt>
                <c:pt idx="2317">
                  <c:v>933.12203</c:v>
                </c:pt>
                <c:pt idx="2318">
                  <c:v>933.11923999999999</c:v>
                </c:pt>
                <c:pt idx="2319">
                  <c:v>933.11644000000001</c:v>
                </c:pt>
                <c:pt idx="2320">
                  <c:v>933.12474999999995</c:v>
                </c:pt>
                <c:pt idx="2321">
                  <c:v>933.10627999999997</c:v>
                </c:pt>
                <c:pt idx="2322">
                  <c:v>933.11168999999995</c:v>
                </c:pt>
                <c:pt idx="2323">
                  <c:v>933.11158</c:v>
                </c:pt>
                <c:pt idx="2324">
                  <c:v>933.11720000000003</c:v>
                </c:pt>
                <c:pt idx="2325">
                  <c:v>933.08931999999993</c:v>
                </c:pt>
                <c:pt idx="2326">
                  <c:v>933.15386999999998</c:v>
                </c:pt>
                <c:pt idx="2327">
                  <c:v>933.14285000000007</c:v>
                </c:pt>
                <c:pt idx="2328">
                  <c:v>933.12644</c:v>
                </c:pt>
                <c:pt idx="2329">
                  <c:v>933.17799000000002</c:v>
                </c:pt>
                <c:pt idx="2330">
                  <c:v>933.12358000000006</c:v>
                </c:pt>
                <c:pt idx="2331">
                  <c:v>933.11252999999999</c:v>
                </c:pt>
                <c:pt idx="2332">
                  <c:v>933.17246</c:v>
                </c:pt>
                <c:pt idx="2333">
                  <c:v>933.15849000000003</c:v>
                </c:pt>
                <c:pt idx="2334">
                  <c:v>933.14747</c:v>
                </c:pt>
                <c:pt idx="2335">
                  <c:v>933.13074999999992</c:v>
                </c:pt>
                <c:pt idx="2336">
                  <c:v>933.26265999999998</c:v>
                </c:pt>
                <c:pt idx="2337">
                  <c:v>933.23590999999999</c:v>
                </c:pt>
                <c:pt idx="2338">
                  <c:v>933.21910000000003</c:v>
                </c:pt>
                <c:pt idx="2339">
                  <c:v>933.19963999999993</c:v>
                </c:pt>
                <c:pt idx="2340">
                  <c:v>933.25851</c:v>
                </c:pt>
                <c:pt idx="2341">
                  <c:v>933.25400999999999</c:v>
                </c:pt>
                <c:pt idx="2342">
                  <c:v>933.25121000000001</c:v>
                </c:pt>
                <c:pt idx="2343">
                  <c:v>933.31009999999992</c:v>
                </c:pt>
                <c:pt idx="2344">
                  <c:v>933.29899</c:v>
                </c:pt>
                <c:pt idx="2345">
                  <c:v>933.30174</c:v>
                </c:pt>
                <c:pt idx="2346">
                  <c:v>933.29063999999994</c:v>
                </c:pt>
                <c:pt idx="2347">
                  <c:v>933.28786000000002</c:v>
                </c:pt>
                <c:pt idx="2348">
                  <c:v>933.29616999999996</c:v>
                </c:pt>
                <c:pt idx="2349">
                  <c:v>933.30170999999996</c:v>
                </c:pt>
                <c:pt idx="2350">
                  <c:v>933.37278000000003</c:v>
                </c:pt>
                <c:pt idx="2351">
                  <c:v>933.38386000000003</c:v>
                </c:pt>
                <c:pt idx="2352">
                  <c:v>933.33771000000002</c:v>
                </c:pt>
                <c:pt idx="2353">
                  <c:v>933.34047999999996</c:v>
                </c:pt>
                <c:pt idx="2354">
                  <c:v>933.32939999999996</c:v>
                </c:pt>
                <c:pt idx="2355">
                  <c:v>933.34325000000001</c:v>
                </c:pt>
                <c:pt idx="2356">
                  <c:v>933.40602000000001</c:v>
                </c:pt>
                <c:pt idx="2357">
                  <c:v>933.36541</c:v>
                </c:pt>
                <c:pt idx="2358">
                  <c:v>933.36541</c:v>
                </c:pt>
                <c:pt idx="2359">
                  <c:v>933.37373000000002</c:v>
                </c:pt>
                <c:pt idx="2360">
                  <c:v>933.37094999999999</c:v>
                </c:pt>
                <c:pt idx="2361">
                  <c:v>933.36356999999998</c:v>
                </c:pt>
                <c:pt idx="2362">
                  <c:v>933.36636999999996</c:v>
                </c:pt>
                <c:pt idx="2363">
                  <c:v>933.42516000000001</c:v>
                </c:pt>
                <c:pt idx="2364">
                  <c:v>933.39530999999999</c:v>
                </c:pt>
                <c:pt idx="2365">
                  <c:v>933.39515000000006</c:v>
                </c:pt>
                <c:pt idx="2366">
                  <c:v>933.38686000000007</c:v>
                </c:pt>
                <c:pt idx="2367">
                  <c:v>933.37841000000003</c:v>
                </c:pt>
                <c:pt idx="2368">
                  <c:v>933.36276000000009</c:v>
                </c:pt>
                <c:pt idx="2369">
                  <c:v>933.43544999999995</c:v>
                </c:pt>
                <c:pt idx="2370">
                  <c:v>933.43814999999995</c:v>
                </c:pt>
                <c:pt idx="2371">
                  <c:v>933.41974000000005</c:v>
                </c:pt>
                <c:pt idx="2372">
                  <c:v>933.41138999999998</c:v>
                </c:pt>
                <c:pt idx="2373">
                  <c:v>933.47859000000005</c:v>
                </c:pt>
                <c:pt idx="2374">
                  <c:v>933.42241999999999</c:v>
                </c:pt>
                <c:pt idx="2375">
                  <c:v>933.42241000000001</c:v>
                </c:pt>
                <c:pt idx="2376">
                  <c:v>933.43624</c:v>
                </c:pt>
                <c:pt idx="2377">
                  <c:v>933.42025999999998</c:v>
                </c:pt>
                <c:pt idx="2378">
                  <c:v>933.49572000000001</c:v>
                </c:pt>
                <c:pt idx="2379">
                  <c:v>933.49305000000004</c:v>
                </c:pt>
                <c:pt idx="2380">
                  <c:v>933.48189000000002</c:v>
                </c:pt>
                <c:pt idx="2381">
                  <c:v>933.47628000000009</c:v>
                </c:pt>
                <c:pt idx="2382">
                  <c:v>933.46330999999998</c:v>
                </c:pt>
                <c:pt idx="2383">
                  <c:v>933.44098999999994</c:v>
                </c:pt>
                <c:pt idx="2384">
                  <c:v>933.49522000000002</c:v>
                </c:pt>
                <c:pt idx="2385">
                  <c:v>933.48681999999997</c:v>
                </c:pt>
                <c:pt idx="2386">
                  <c:v>933.48398999999995</c:v>
                </c:pt>
                <c:pt idx="2387">
                  <c:v>933.53561999999999</c:v>
                </c:pt>
                <c:pt idx="2388">
                  <c:v>933.47834999999998</c:v>
                </c:pt>
                <c:pt idx="2389">
                  <c:v>933.53554999999994</c:v>
                </c:pt>
                <c:pt idx="2390">
                  <c:v>933.53549999999996</c:v>
                </c:pt>
                <c:pt idx="2391">
                  <c:v>933.53548000000001</c:v>
                </c:pt>
                <c:pt idx="2392">
                  <c:v>933.5380899999999</c:v>
                </c:pt>
                <c:pt idx="2393">
                  <c:v>933.52979999999991</c:v>
                </c:pt>
                <c:pt idx="2394">
                  <c:v>933.52227999999991</c:v>
                </c:pt>
                <c:pt idx="2395">
                  <c:v>933.53327999999999</c:v>
                </c:pt>
                <c:pt idx="2396">
                  <c:v>933.5498399999999</c:v>
                </c:pt>
                <c:pt idx="2397">
                  <c:v>933.54778999999996</c:v>
                </c:pt>
                <c:pt idx="2398">
                  <c:v>933.57165999999995</c:v>
                </c:pt>
                <c:pt idx="2399">
                  <c:v>933.57260999999994</c:v>
                </c:pt>
                <c:pt idx="2400">
                  <c:v>933.56695999999999</c:v>
                </c:pt>
                <c:pt idx="2401">
                  <c:v>933.57256999999993</c:v>
                </c:pt>
                <c:pt idx="2402">
                  <c:v>933.56692999999996</c:v>
                </c:pt>
                <c:pt idx="2403">
                  <c:v>933.49678000000006</c:v>
                </c:pt>
                <c:pt idx="2404">
                  <c:v>933.57781999999997</c:v>
                </c:pt>
                <c:pt idx="2405">
                  <c:v>933.57223999999997</c:v>
                </c:pt>
                <c:pt idx="2406">
                  <c:v>933.57511999999997</c:v>
                </c:pt>
                <c:pt idx="2407">
                  <c:v>933.58614999999998</c:v>
                </c:pt>
                <c:pt idx="2408">
                  <c:v>933.58332999999993</c:v>
                </c:pt>
                <c:pt idx="2409">
                  <c:v>933.60545999999999</c:v>
                </c:pt>
                <c:pt idx="2410">
                  <c:v>933.54372000000001</c:v>
                </c:pt>
                <c:pt idx="2411">
                  <c:v>933.6037</c:v>
                </c:pt>
                <c:pt idx="2412">
                  <c:v>933.60921999999994</c:v>
                </c:pt>
                <c:pt idx="2413">
                  <c:v>933.60920999999996</c:v>
                </c:pt>
                <c:pt idx="2414">
                  <c:v>933.61473999999998</c:v>
                </c:pt>
                <c:pt idx="2415">
                  <c:v>933.54920000000004</c:v>
                </c:pt>
                <c:pt idx="2416">
                  <c:v>933.61167999999998</c:v>
                </c:pt>
                <c:pt idx="2417">
                  <c:v>933.61251000000004</c:v>
                </c:pt>
                <c:pt idx="2418">
                  <c:v>933.62261000000001</c:v>
                </c:pt>
                <c:pt idx="2419">
                  <c:v>933.54977000000008</c:v>
                </c:pt>
                <c:pt idx="2420">
                  <c:v>933.55787000000009</c:v>
                </c:pt>
                <c:pt idx="2421">
                  <c:v>933.55601000000001</c:v>
                </c:pt>
                <c:pt idx="2422">
                  <c:v>933.54480000000001</c:v>
                </c:pt>
                <c:pt idx="2423">
                  <c:v>933.59906999999998</c:v>
                </c:pt>
                <c:pt idx="2424">
                  <c:v>933.59622999999999</c:v>
                </c:pt>
                <c:pt idx="2425">
                  <c:v>933.61001999999996</c:v>
                </c:pt>
                <c:pt idx="2426">
                  <c:v>933.61551999999995</c:v>
                </c:pt>
                <c:pt idx="2427">
                  <c:v>933.53994</c:v>
                </c:pt>
                <c:pt idx="2428">
                  <c:v>933.62099999999998</c:v>
                </c:pt>
                <c:pt idx="2429">
                  <c:v>933.65142000000003</c:v>
                </c:pt>
                <c:pt idx="2430">
                  <c:v>933.63478999999995</c:v>
                </c:pt>
                <c:pt idx="2431">
                  <c:v>933.63755000000003</c:v>
                </c:pt>
                <c:pt idx="2432">
                  <c:v>933.63846999999998</c:v>
                </c:pt>
                <c:pt idx="2433">
                  <c:v>933.62741000000005</c:v>
                </c:pt>
                <c:pt idx="2434">
                  <c:v>933.55711999999994</c:v>
                </c:pt>
                <c:pt idx="2435">
                  <c:v>933.55996999999991</c:v>
                </c:pt>
                <c:pt idx="2436">
                  <c:v>933.56229999999994</c:v>
                </c:pt>
                <c:pt idx="2437">
                  <c:v>933.54660000000001</c:v>
                </c:pt>
                <c:pt idx="2438">
                  <c:v>933.61370999999997</c:v>
                </c:pt>
                <c:pt idx="2439">
                  <c:v>933.54360999999994</c:v>
                </c:pt>
                <c:pt idx="2440">
                  <c:v>933.88049999999998</c:v>
                </c:pt>
                <c:pt idx="2441">
                  <c:v>933.73364000000004</c:v>
                </c:pt>
                <c:pt idx="2442">
                  <c:v>933.85248999999999</c:v>
                </c:pt>
                <c:pt idx="2443">
                  <c:v>933.71108000000004</c:v>
                </c:pt>
                <c:pt idx="2444">
                  <c:v>933.67865000000006</c:v>
                </c:pt>
                <c:pt idx="2445">
                  <c:v>933.60919000000001</c:v>
                </c:pt>
                <c:pt idx="2446">
                  <c:v>933.59809000000007</c:v>
                </c:pt>
                <c:pt idx="2447">
                  <c:v>933.58515</c:v>
                </c:pt>
                <c:pt idx="2448">
                  <c:v>933.63839999999993</c:v>
                </c:pt>
                <c:pt idx="2449">
                  <c:v>933.59312</c:v>
                </c:pt>
                <c:pt idx="2450">
                  <c:v>933.62629000000004</c:v>
                </c:pt>
                <c:pt idx="2451">
                  <c:v>933.73299999999995</c:v>
                </c:pt>
                <c:pt idx="2452">
                  <c:v>933.73379</c:v>
                </c:pt>
                <c:pt idx="2453">
                  <c:v>933.66078999999991</c:v>
                </c:pt>
                <c:pt idx="2454">
                  <c:v>933.66521999999998</c:v>
                </c:pt>
                <c:pt idx="2455">
                  <c:v>933.65665000000001</c:v>
                </c:pt>
                <c:pt idx="2456">
                  <c:v>933.67317000000003</c:v>
                </c:pt>
                <c:pt idx="2457">
                  <c:v>933.65477999999996</c:v>
                </c:pt>
                <c:pt idx="2458">
                  <c:v>933.66826000000003</c:v>
                </c:pt>
                <c:pt idx="2459">
                  <c:v>933.57581999999991</c:v>
                </c:pt>
                <c:pt idx="2460">
                  <c:v>933.63835000000006</c:v>
                </c:pt>
                <c:pt idx="2461">
                  <c:v>933.57092999999998</c:v>
                </c:pt>
                <c:pt idx="2462">
                  <c:v>933.62513000000001</c:v>
                </c:pt>
                <c:pt idx="2463">
                  <c:v>933.61195000000009</c:v>
                </c:pt>
                <c:pt idx="2464">
                  <c:v>933.62578000000008</c:v>
                </c:pt>
                <c:pt idx="2465">
                  <c:v>933.61162000000002</c:v>
                </c:pt>
                <c:pt idx="2466">
                  <c:v>933.6179800000001</c:v>
                </c:pt>
                <c:pt idx="2467">
                  <c:v>933.6094700000001</c:v>
                </c:pt>
                <c:pt idx="2468">
                  <c:v>933.60194999999999</c:v>
                </c:pt>
                <c:pt idx="2469">
                  <c:v>933.60183999999992</c:v>
                </c:pt>
                <c:pt idx="2470">
                  <c:v>933.59868999999992</c:v>
                </c:pt>
                <c:pt idx="2471">
                  <c:v>933.59960000000001</c:v>
                </c:pt>
                <c:pt idx="2472">
                  <c:v>933.59655999999995</c:v>
                </c:pt>
                <c:pt idx="2473">
                  <c:v>933.60572000000002</c:v>
                </c:pt>
                <c:pt idx="2474">
                  <c:v>933.57507999999996</c:v>
                </c:pt>
                <c:pt idx="2475">
                  <c:v>933.60804999999993</c:v>
                </c:pt>
                <c:pt idx="2476">
                  <c:v>933.59210999999993</c:v>
                </c:pt>
                <c:pt idx="2477">
                  <c:v>933.58179999999993</c:v>
                </c:pt>
                <c:pt idx="2478">
                  <c:v>933.59261000000004</c:v>
                </c:pt>
                <c:pt idx="2479">
                  <c:v>933.58518000000004</c:v>
                </c:pt>
                <c:pt idx="2480">
                  <c:v>933.59609</c:v>
                </c:pt>
                <c:pt idx="2481">
                  <c:v>933.61523</c:v>
                </c:pt>
                <c:pt idx="2482">
                  <c:v>933.62346000000002</c:v>
                </c:pt>
                <c:pt idx="2483">
                  <c:v>933.56723000000011</c:v>
                </c:pt>
                <c:pt idx="2484">
                  <c:v>933.57070999999996</c:v>
                </c:pt>
                <c:pt idx="2485">
                  <c:v>933.51150000000007</c:v>
                </c:pt>
                <c:pt idx="2486">
                  <c:v>933.50572999999997</c:v>
                </c:pt>
                <c:pt idx="2487">
                  <c:v>933.50386000000003</c:v>
                </c:pt>
                <c:pt idx="2488">
                  <c:v>933.55697999999995</c:v>
                </c:pt>
                <c:pt idx="2489">
                  <c:v>933.50057000000004</c:v>
                </c:pt>
                <c:pt idx="2490">
                  <c:v>933.49329999999998</c:v>
                </c:pt>
                <c:pt idx="2491">
                  <c:v>933.48757000000001</c:v>
                </c:pt>
                <c:pt idx="2492">
                  <c:v>933.49557000000004</c:v>
                </c:pt>
                <c:pt idx="2493">
                  <c:v>933.49378000000002</c:v>
                </c:pt>
                <c:pt idx="2494">
                  <c:v>933.49338</c:v>
                </c:pt>
                <c:pt idx="2495">
                  <c:v>933.44260999999995</c:v>
                </c:pt>
                <c:pt idx="2496">
                  <c:v>933.42864999999995</c:v>
                </c:pt>
                <c:pt idx="2497">
                  <c:v>933.43133</c:v>
                </c:pt>
                <c:pt idx="2498">
                  <c:v>933.49125000000004</c:v>
                </c:pt>
                <c:pt idx="2499">
                  <c:v>933.48566000000005</c:v>
                </c:pt>
                <c:pt idx="2500">
                  <c:v>933.47268999999994</c:v>
                </c:pt>
                <c:pt idx="2501">
                  <c:v>933.42097999999999</c:v>
                </c:pt>
                <c:pt idx="2502">
                  <c:v>933.41343000000006</c:v>
                </c:pt>
                <c:pt idx="2503">
                  <c:v>933.42426</c:v>
                </c:pt>
                <c:pt idx="2504">
                  <c:v>933.42406000000005</c:v>
                </c:pt>
                <c:pt idx="2505">
                  <c:v>933.43880999999999</c:v>
                </c:pt>
                <c:pt idx="2506">
                  <c:v>933.37420999999995</c:v>
                </c:pt>
                <c:pt idx="2507">
                  <c:v>933.37955999999997</c:v>
                </c:pt>
                <c:pt idx="2508">
                  <c:v>933.37950000000001</c:v>
                </c:pt>
                <c:pt idx="2509">
                  <c:v>933.43668000000002</c:v>
                </c:pt>
                <c:pt idx="2510">
                  <c:v>933.37370999999996</c:v>
                </c:pt>
                <c:pt idx="2511">
                  <c:v>933.35802000000001</c:v>
                </c:pt>
                <c:pt idx="2512">
                  <c:v>933.41498000000001</c:v>
                </c:pt>
                <c:pt idx="2513">
                  <c:v>933.35581999999999</c:v>
                </c:pt>
                <c:pt idx="2514">
                  <c:v>933.33889999999997</c:v>
                </c:pt>
                <c:pt idx="2515">
                  <c:v>933.38772000000006</c:v>
                </c:pt>
                <c:pt idx="2516">
                  <c:v>933.38762000000008</c:v>
                </c:pt>
                <c:pt idx="2517">
                  <c:v>933.39308000000005</c:v>
                </c:pt>
                <c:pt idx="2518">
                  <c:v>933.37918999999999</c:v>
                </c:pt>
                <c:pt idx="2519">
                  <c:v>933.32574999999997</c:v>
                </c:pt>
                <c:pt idx="2520">
                  <c:v>933.39106000000004</c:v>
                </c:pt>
                <c:pt idx="2521">
                  <c:v>933.32538</c:v>
                </c:pt>
                <c:pt idx="2522">
                  <c:v>933.43149000000005</c:v>
                </c:pt>
                <c:pt idx="2523">
                  <c:v>933.37896999999998</c:v>
                </c:pt>
                <c:pt idx="2524">
                  <c:v>933.36211000000003</c:v>
                </c:pt>
                <c:pt idx="2525">
                  <c:v>933.33423000000005</c:v>
                </c:pt>
                <c:pt idx="2526">
                  <c:v>933.31853000000001</c:v>
                </c:pt>
                <c:pt idx="2527">
                  <c:v>933.33488999999997</c:v>
                </c:pt>
                <c:pt idx="2528">
                  <c:v>933.33481000000006</c:v>
                </c:pt>
                <c:pt idx="2529">
                  <c:v>933.34303999999997</c:v>
                </c:pt>
                <c:pt idx="2530">
                  <c:v>933.27021999999999</c:v>
                </c:pt>
                <c:pt idx="2531">
                  <c:v>933.28677999999991</c:v>
                </c:pt>
                <c:pt idx="2532">
                  <c:v>933.28658999999993</c:v>
                </c:pt>
                <c:pt idx="2533">
                  <c:v>933.27616</c:v>
                </c:pt>
                <c:pt idx="2534">
                  <c:v>933.26594</c:v>
                </c:pt>
                <c:pt idx="2535">
                  <c:v>933.27683000000002</c:v>
                </c:pt>
                <c:pt idx="2536">
                  <c:v>933.27391999999998</c:v>
                </c:pt>
                <c:pt idx="2537">
                  <c:v>933.26550999999995</c:v>
                </c:pt>
                <c:pt idx="2538">
                  <c:v>933.25819000000001</c:v>
                </c:pt>
                <c:pt idx="2539">
                  <c:v>933.26642000000004</c:v>
                </c:pt>
                <c:pt idx="2540">
                  <c:v>933.21460999999999</c:v>
                </c:pt>
                <c:pt idx="2541">
                  <c:v>933.27733999999998</c:v>
                </c:pt>
                <c:pt idx="2542">
                  <c:v>933.23206000000005</c:v>
                </c:pt>
                <c:pt idx="2543">
                  <c:v>933.23176000000001</c:v>
                </c:pt>
                <c:pt idx="2544">
                  <c:v>933.23534999999993</c:v>
                </c:pt>
                <c:pt idx="2545">
                  <c:v>933.22978000000001</c:v>
                </c:pt>
                <c:pt idx="2546">
                  <c:v>933.17051000000004</c:v>
                </c:pt>
                <c:pt idx="2547">
                  <c:v>933.19806000000005</c:v>
                </c:pt>
                <c:pt idx="2548">
                  <c:v>933.26349999999991</c:v>
                </c:pt>
                <c:pt idx="2549">
                  <c:v>933.19880000000001</c:v>
                </c:pt>
                <c:pt idx="2550">
                  <c:v>933.14983999999993</c:v>
                </c:pt>
                <c:pt idx="2551">
                  <c:v>933.13413000000003</c:v>
                </c:pt>
                <c:pt idx="2552">
                  <c:v>933.14229</c:v>
                </c:pt>
                <c:pt idx="2553">
                  <c:v>933.1422</c:v>
                </c:pt>
                <c:pt idx="2554">
                  <c:v>933.15593999999999</c:v>
                </c:pt>
                <c:pt idx="2555">
                  <c:v>933.14293999999995</c:v>
                </c:pt>
                <c:pt idx="2556">
                  <c:v>933.08935000000008</c:v>
                </c:pt>
                <c:pt idx="2557">
                  <c:v>933.09196000000009</c:v>
                </c:pt>
                <c:pt idx="2558">
                  <c:v>933.04950999999994</c:v>
                </c:pt>
                <c:pt idx="2559">
                  <c:v>933.06025</c:v>
                </c:pt>
                <c:pt idx="2560">
                  <c:v>933.01510999999994</c:v>
                </c:pt>
                <c:pt idx="2561">
                  <c:v>933.00955999999996</c:v>
                </c:pt>
                <c:pt idx="2562">
                  <c:v>933.01783999999998</c:v>
                </c:pt>
                <c:pt idx="2563">
                  <c:v>933.03426999999999</c:v>
                </c:pt>
                <c:pt idx="2564">
                  <c:v>932.97243000000003</c:v>
                </c:pt>
                <c:pt idx="2565">
                  <c:v>932.97492999999997</c:v>
                </c:pt>
                <c:pt idx="2566">
                  <c:v>932.95625000000007</c:v>
                </c:pt>
                <c:pt idx="2567">
                  <c:v>932.95610999999997</c:v>
                </c:pt>
                <c:pt idx="2568">
                  <c:v>932.95153000000005</c:v>
                </c:pt>
                <c:pt idx="2569">
                  <c:v>932.88037999999995</c:v>
                </c:pt>
                <c:pt idx="2570">
                  <c:v>932.94585000000006</c:v>
                </c:pt>
                <c:pt idx="2571">
                  <c:v>932.88117</c:v>
                </c:pt>
                <c:pt idx="2572">
                  <c:v>932.85885999999994</c:v>
                </c:pt>
                <c:pt idx="2573">
                  <c:v>932.85871999999995</c:v>
                </c:pt>
                <c:pt idx="2574">
                  <c:v>932.87244999999996</c:v>
                </c:pt>
                <c:pt idx="2575">
                  <c:v>932.86789999999996</c:v>
                </c:pt>
                <c:pt idx="2576">
                  <c:v>932.81613000000004</c:v>
                </c:pt>
                <c:pt idx="2577">
                  <c:v>932.82161000000008</c:v>
                </c:pt>
                <c:pt idx="2578">
                  <c:v>932.83816000000002</c:v>
                </c:pt>
                <c:pt idx="2579">
                  <c:v>932.79022999999995</c:v>
                </c:pt>
                <c:pt idx="2580">
                  <c:v>932.79281000000003</c:v>
                </c:pt>
                <c:pt idx="2581">
                  <c:v>932.76331000000005</c:v>
                </c:pt>
                <c:pt idx="2582">
                  <c:v>932.82766000000004</c:v>
                </c:pt>
                <c:pt idx="2583">
                  <c:v>932.75756999999999</c:v>
                </c:pt>
                <c:pt idx="2584">
                  <c:v>932.75473</c:v>
                </c:pt>
                <c:pt idx="2585">
                  <c:v>932.71504999999991</c:v>
                </c:pt>
                <c:pt idx="2586">
                  <c:v>932.76565000000005</c:v>
                </c:pt>
                <c:pt idx="2587">
                  <c:v>932.76838999999995</c:v>
                </c:pt>
                <c:pt idx="2588">
                  <c:v>932.70112999999992</c:v>
                </c:pt>
                <c:pt idx="2589">
                  <c:v>932.68450999999993</c:v>
                </c:pt>
                <c:pt idx="2590">
                  <c:v>932.69832999999994</c:v>
                </c:pt>
                <c:pt idx="2591">
                  <c:v>932.70368999999994</c:v>
                </c:pt>
                <c:pt idx="2592">
                  <c:v>932.69637</c:v>
                </c:pt>
                <c:pt idx="2593">
                  <c:v>932.70715999999993</c:v>
                </c:pt>
                <c:pt idx="2594">
                  <c:v>932.65076999999997</c:v>
                </c:pt>
                <c:pt idx="2595">
                  <c:v>932.59996000000001</c:v>
                </c:pt>
                <c:pt idx="2596">
                  <c:v>932.68657000000007</c:v>
                </c:pt>
                <c:pt idx="2597">
                  <c:v>932.60551999999996</c:v>
                </c:pt>
                <c:pt idx="2598">
                  <c:v>932.61354999999992</c:v>
                </c:pt>
                <c:pt idx="2599">
                  <c:v>932.61068999999998</c:v>
                </c:pt>
                <c:pt idx="2600">
                  <c:v>932.55444</c:v>
                </c:pt>
                <c:pt idx="2601">
                  <c:v>932.55162000000007</c:v>
                </c:pt>
                <c:pt idx="2602">
                  <c:v>932.55987000000005</c:v>
                </c:pt>
                <c:pt idx="2603">
                  <c:v>932.50643000000002</c:v>
                </c:pt>
                <c:pt idx="2604">
                  <c:v>932.57086000000004</c:v>
                </c:pt>
                <c:pt idx="2605">
                  <c:v>932.52001999999993</c:v>
                </c:pt>
                <c:pt idx="2606">
                  <c:v>932.53476999999998</c:v>
                </c:pt>
                <c:pt idx="2607">
                  <c:v>932.46636000000001</c:v>
                </c:pt>
                <c:pt idx="2608">
                  <c:v>932.45244000000002</c:v>
                </c:pt>
                <c:pt idx="2609">
                  <c:v>932.43406999999991</c:v>
                </c:pt>
                <c:pt idx="2610">
                  <c:v>932.43108999999993</c:v>
                </c:pt>
                <c:pt idx="2611">
                  <c:v>932.43370999999991</c:v>
                </c:pt>
                <c:pt idx="2612">
                  <c:v>932.42526999999995</c:v>
                </c:pt>
                <c:pt idx="2613">
                  <c:v>932.41238999999996</c:v>
                </c:pt>
                <c:pt idx="2614">
                  <c:v>932.42059999999992</c:v>
                </c:pt>
                <c:pt idx="2615">
                  <c:v>932.39839999999992</c:v>
                </c:pt>
                <c:pt idx="2616">
                  <c:v>932.3843599999999</c:v>
                </c:pt>
                <c:pt idx="2617">
                  <c:v>932.40093999999999</c:v>
                </c:pt>
                <c:pt idx="2618">
                  <c:v>932.34201000000007</c:v>
                </c:pt>
                <c:pt idx="2619">
                  <c:v>932.35028999999997</c:v>
                </c:pt>
                <c:pt idx="2620">
                  <c:v>932.36134000000004</c:v>
                </c:pt>
                <c:pt idx="2621">
                  <c:v>932.30223999999998</c:v>
                </c:pt>
                <c:pt idx="2622">
                  <c:v>932.30486999999994</c:v>
                </c:pt>
                <c:pt idx="2623">
                  <c:v>932.31858999999997</c:v>
                </c:pt>
                <c:pt idx="2624">
                  <c:v>932.26490999999999</c:v>
                </c:pt>
                <c:pt idx="2625">
                  <c:v>932.27855</c:v>
                </c:pt>
                <c:pt idx="2626">
                  <c:v>932.27579000000003</c:v>
                </c:pt>
                <c:pt idx="2627">
                  <c:v>932.29515000000004</c:v>
                </c:pt>
                <c:pt idx="2628">
                  <c:v>932.28223000000003</c:v>
                </c:pt>
                <c:pt idx="2629">
                  <c:v>932.23594000000003</c:v>
                </c:pt>
                <c:pt idx="2630">
                  <c:v>932.18796000000009</c:v>
                </c:pt>
                <c:pt idx="2631">
                  <c:v>932.16387000000009</c:v>
                </c:pt>
                <c:pt idx="2632">
                  <c:v>932.11213999999995</c:v>
                </c:pt>
                <c:pt idx="2633">
                  <c:v>932.10658999999998</c:v>
                </c:pt>
                <c:pt idx="2634">
                  <c:v>932.11209999999994</c:v>
                </c:pt>
                <c:pt idx="2635">
                  <c:v>932.06144999999992</c:v>
                </c:pt>
                <c:pt idx="2636">
                  <c:v>932.06696999999997</c:v>
                </c:pt>
                <c:pt idx="2637">
                  <c:v>932.06955999999991</c:v>
                </c:pt>
                <c:pt idx="2638">
                  <c:v>932.0861799999999</c:v>
                </c:pt>
                <c:pt idx="2639">
                  <c:v>932.02449999999999</c:v>
                </c:pt>
                <c:pt idx="2640">
                  <c:v>932.01898000000006</c:v>
                </c:pt>
                <c:pt idx="2641">
                  <c:v>931.96713</c:v>
                </c:pt>
                <c:pt idx="2642">
                  <c:v>931.96440999999993</c:v>
                </c:pt>
                <c:pt idx="2643">
                  <c:v>931.95429000000001</c:v>
                </c:pt>
                <c:pt idx="2644">
                  <c:v>931.96253000000002</c:v>
                </c:pt>
                <c:pt idx="2645">
                  <c:v>931.89430000000004</c:v>
                </c:pt>
                <c:pt idx="2646">
                  <c:v>931.88053000000002</c:v>
                </c:pt>
                <c:pt idx="2647">
                  <c:v>931.87489000000005</c:v>
                </c:pt>
                <c:pt idx="2648">
                  <c:v>931.92926999999997</c:v>
                </c:pt>
                <c:pt idx="2649">
                  <c:v>931.88318000000004</c:v>
                </c:pt>
                <c:pt idx="2650">
                  <c:v>931.87484000000006</c:v>
                </c:pt>
                <c:pt idx="2651">
                  <c:v>931.87199999999996</c:v>
                </c:pt>
                <c:pt idx="2652">
                  <c:v>931.81592000000001</c:v>
                </c:pt>
                <c:pt idx="2653">
                  <c:v>931.80199999999991</c:v>
                </c:pt>
                <c:pt idx="2654">
                  <c:v>931.79379999999992</c:v>
                </c:pt>
                <c:pt idx="2655">
                  <c:v>931.79663999999991</c:v>
                </c:pt>
                <c:pt idx="2656">
                  <c:v>931.75052000000005</c:v>
                </c:pt>
                <c:pt idx="2657">
                  <c:v>931.76980000000003</c:v>
                </c:pt>
                <c:pt idx="2658">
                  <c:v>931.76985999999999</c:v>
                </c:pt>
                <c:pt idx="2659">
                  <c:v>931.73016999999993</c:v>
                </c:pt>
                <c:pt idx="2660">
                  <c:v>931.73838000000001</c:v>
                </c:pt>
                <c:pt idx="2661">
                  <c:v>931.70612000000006</c:v>
                </c:pt>
                <c:pt idx="2662">
                  <c:v>931.69050000000004</c:v>
                </c:pt>
                <c:pt idx="2663">
                  <c:v>931.63866999999993</c:v>
                </c:pt>
                <c:pt idx="2664">
                  <c:v>931.62479999999994</c:v>
                </c:pt>
                <c:pt idx="2665">
                  <c:v>931.64704999999992</c:v>
                </c:pt>
                <c:pt idx="2666">
                  <c:v>931.57974999999999</c:v>
                </c:pt>
                <c:pt idx="2667">
                  <c:v>931.56587999999999</c:v>
                </c:pt>
                <c:pt idx="2668">
                  <c:v>931.57965999999999</c:v>
                </c:pt>
                <c:pt idx="2669">
                  <c:v>931.57686999999999</c:v>
                </c:pt>
                <c:pt idx="2670">
                  <c:v>931.51235999999994</c:v>
                </c:pt>
                <c:pt idx="2671">
                  <c:v>931.51143999999999</c:v>
                </c:pt>
                <c:pt idx="2672">
                  <c:v>931.45799</c:v>
                </c:pt>
                <c:pt idx="2673">
                  <c:v>931.46364000000005</c:v>
                </c:pt>
                <c:pt idx="2674">
                  <c:v>931.46358000000009</c:v>
                </c:pt>
                <c:pt idx="2675">
                  <c:v>931.45539000000008</c:v>
                </c:pt>
                <c:pt idx="2676">
                  <c:v>931.47214000000008</c:v>
                </c:pt>
                <c:pt idx="2677">
                  <c:v>931.39820999999995</c:v>
                </c:pt>
                <c:pt idx="2678">
                  <c:v>931.40935000000002</c:v>
                </c:pt>
                <c:pt idx="2679">
                  <c:v>931.40387999999996</c:v>
                </c:pt>
                <c:pt idx="2680">
                  <c:v>931.35313000000008</c:v>
                </c:pt>
                <c:pt idx="2681">
                  <c:v>931.40383999999995</c:v>
                </c:pt>
                <c:pt idx="2682">
                  <c:v>931.33651000000009</c:v>
                </c:pt>
                <c:pt idx="2683">
                  <c:v>931.28770999999995</c:v>
                </c:pt>
                <c:pt idx="2684">
                  <c:v>931.34223000000009</c:v>
                </c:pt>
                <c:pt idx="2685">
                  <c:v>931.33843999999999</c:v>
                </c:pt>
                <c:pt idx="2686">
                  <c:v>931.24896000000001</c:v>
                </c:pt>
                <c:pt idx="2687">
                  <c:v>931.3200700000001</c:v>
                </c:pt>
                <c:pt idx="2688">
                  <c:v>931.24889999999994</c:v>
                </c:pt>
                <c:pt idx="2689">
                  <c:v>931.24348999999995</c:v>
                </c:pt>
                <c:pt idx="2690">
                  <c:v>931.22955000000002</c:v>
                </c:pt>
                <c:pt idx="2691">
                  <c:v>931.26004</c:v>
                </c:pt>
                <c:pt idx="2692">
                  <c:v>931.19562000000008</c:v>
                </c:pt>
                <c:pt idx="2693">
                  <c:v>931.19013000000007</c:v>
                </c:pt>
                <c:pt idx="2694">
                  <c:v>931.18464000000006</c:v>
                </c:pt>
                <c:pt idx="2695">
                  <c:v>931.18727000000001</c:v>
                </c:pt>
                <c:pt idx="2696">
                  <c:v>931.19550000000004</c:v>
                </c:pt>
                <c:pt idx="2697">
                  <c:v>931.13557000000003</c:v>
                </c:pt>
                <c:pt idx="2698">
                  <c:v>931.13823000000002</c:v>
                </c:pt>
                <c:pt idx="2699">
                  <c:v>931.15302999999994</c:v>
                </c:pt>
                <c:pt idx="2700">
                  <c:v>931.10142000000008</c:v>
                </c:pt>
                <c:pt idx="2701">
                  <c:v>931.03872000000001</c:v>
                </c:pt>
                <c:pt idx="2702">
                  <c:v>931.09854000000007</c:v>
                </c:pt>
                <c:pt idx="2703">
                  <c:v>931.09848000000011</c:v>
                </c:pt>
                <c:pt idx="2704">
                  <c:v>931.03119000000004</c:v>
                </c:pt>
                <c:pt idx="2705">
                  <c:v>931.1066800000001</c:v>
                </c:pt>
                <c:pt idx="2706">
                  <c:v>931.02006000000006</c:v>
                </c:pt>
                <c:pt idx="2707">
                  <c:v>931.03661999999997</c:v>
                </c:pt>
                <c:pt idx="2708">
                  <c:v>931.02553999999998</c:v>
                </c:pt>
                <c:pt idx="2709">
                  <c:v>930.98039999999992</c:v>
                </c:pt>
                <c:pt idx="2710">
                  <c:v>930.97469999999998</c:v>
                </c:pt>
                <c:pt idx="2711">
                  <c:v>930.95535999999993</c:v>
                </c:pt>
                <c:pt idx="2712">
                  <c:v>930.89368000000002</c:v>
                </c:pt>
                <c:pt idx="2713">
                  <c:v>930.89368999999999</c:v>
                </c:pt>
                <c:pt idx="2714">
                  <c:v>930.90923999999995</c:v>
                </c:pt>
                <c:pt idx="2715">
                  <c:v>930.89819</c:v>
                </c:pt>
                <c:pt idx="2716">
                  <c:v>930.90373</c:v>
                </c:pt>
                <c:pt idx="2717">
                  <c:v>930.89909999999998</c:v>
                </c:pt>
                <c:pt idx="2718">
                  <c:v>930.8309999999999</c:v>
                </c:pt>
                <c:pt idx="2719">
                  <c:v>930.89823999999999</c:v>
                </c:pt>
                <c:pt idx="2720">
                  <c:v>930.82822999999996</c:v>
                </c:pt>
                <c:pt idx="2721">
                  <c:v>930.81147999999996</c:v>
                </c:pt>
                <c:pt idx="2722">
                  <c:v>930.81140999999991</c:v>
                </c:pt>
                <c:pt idx="2723">
                  <c:v>930.81697999999994</c:v>
                </c:pt>
                <c:pt idx="2724">
                  <c:v>930.81148999999994</c:v>
                </c:pt>
                <c:pt idx="2725">
                  <c:v>930.8002899999999</c:v>
                </c:pt>
                <c:pt idx="2726">
                  <c:v>930.81140999999991</c:v>
                </c:pt>
                <c:pt idx="2727">
                  <c:v>930.79762999999991</c:v>
                </c:pt>
                <c:pt idx="2728">
                  <c:v>930.72757000000001</c:v>
                </c:pt>
                <c:pt idx="2729">
                  <c:v>930.74144000000001</c:v>
                </c:pt>
                <c:pt idx="2730">
                  <c:v>930.75791000000004</c:v>
                </c:pt>
                <c:pt idx="2731">
                  <c:v>930.70627000000002</c:v>
                </c:pt>
                <c:pt idx="2732">
                  <c:v>930.70078999999998</c:v>
                </c:pt>
                <c:pt idx="2733">
                  <c:v>930.69895999999994</c:v>
                </c:pt>
                <c:pt idx="2734">
                  <c:v>930.70992999999999</c:v>
                </c:pt>
                <c:pt idx="2735">
                  <c:v>930.62796000000003</c:v>
                </c:pt>
                <c:pt idx="2736">
                  <c:v>930.63615000000004</c:v>
                </c:pt>
                <c:pt idx="2737">
                  <c:v>930.62776000000008</c:v>
                </c:pt>
                <c:pt idx="2738">
                  <c:v>930.60664000000008</c:v>
                </c:pt>
                <c:pt idx="2739">
                  <c:v>930.60382000000004</c:v>
                </c:pt>
                <c:pt idx="2740">
                  <c:v>930.60010999999997</c:v>
                </c:pt>
                <c:pt idx="2741">
                  <c:v>930.59275000000002</c:v>
                </c:pt>
                <c:pt idx="2742">
                  <c:v>930.58165000000008</c:v>
                </c:pt>
                <c:pt idx="2743">
                  <c:v>930.58161000000007</c:v>
                </c:pt>
                <c:pt idx="2744">
                  <c:v>930.58451000000002</c:v>
                </c:pt>
                <c:pt idx="2745">
                  <c:v>930.59462000000008</c:v>
                </c:pt>
                <c:pt idx="2746">
                  <c:v>930.59454000000005</c:v>
                </c:pt>
                <c:pt idx="2747">
                  <c:v>930.50788999999997</c:v>
                </c:pt>
                <c:pt idx="2748">
                  <c:v>930.50519999999995</c:v>
                </c:pt>
                <c:pt idx="2749">
                  <c:v>930.50236999999993</c:v>
                </c:pt>
                <c:pt idx="2750">
                  <c:v>930.50784999999996</c:v>
                </c:pt>
                <c:pt idx="2751">
                  <c:v>930.51333999999997</c:v>
                </c:pt>
                <c:pt idx="2752">
                  <c:v>930.52453000000003</c:v>
                </c:pt>
                <c:pt idx="2753">
                  <c:v>930.52186999999992</c:v>
                </c:pt>
                <c:pt idx="2754">
                  <c:v>930.44067000000007</c:v>
                </c:pt>
                <c:pt idx="2755">
                  <c:v>930.45721000000003</c:v>
                </c:pt>
                <c:pt idx="2756">
                  <c:v>930.45717000000002</c:v>
                </c:pt>
                <c:pt idx="2757">
                  <c:v>930.43794000000003</c:v>
                </c:pt>
                <c:pt idx="2758">
                  <c:v>930.46463000000006</c:v>
                </c:pt>
                <c:pt idx="2759">
                  <c:v>930.38901999999996</c:v>
                </c:pt>
                <c:pt idx="2760">
                  <c:v>930.44343000000003</c:v>
                </c:pt>
                <c:pt idx="2761">
                  <c:v>930.3809</c:v>
                </c:pt>
                <c:pt idx="2762">
                  <c:v>930.37802999999997</c:v>
                </c:pt>
                <c:pt idx="2763">
                  <c:v>930.46194000000003</c:v>
                </c:pt>
                <c:pt idx="2764">
                  <c:v>930.36695999999995</c:v>
                </c:pt>
                <c:pt idx="2765">
                  <c:v>930.37242000000003</c:v>
                </c:pt>
                <c:pt idx="2766">
                  <c:v>930.37805000000003</c:v>
                </c:pt>
                <c:pt idx="2767">
                  <c:v>930.39108999999996</c:v>
                </c:pt>
                <c:pt idx="2768">
                  <c:v>930.38094999999998</c:v>
                </c:pt>
                <c:pt idx="2769">
                  <c:v>930.29888000000005</c:v>
                </c:pt>
                <c:pt idx="2770">
                  <c:v>930.32380999999998</c:v>
                </c:pt>
                <c:pt idx="2771">
                  <c:v>930.32123999999999</c:v>
                </c:pt>
                <c:pt idx="2772">
                  <c:v>930.30741</c:v>
                </c:pt>
                <c:pt idx="2773">
                  <c:v>930.25936999999999</c:v>
                </c:pt>
                <c:pt idx="2774">
                  <c:v>930.24558999999999</c:v>
                </c:pt>
                <c:pt idx="2775">
                  <c:v>930.28049999999996</c:v>
                </c:pt>
                <c:pt idx="2776">
                  <c:v>930.28620000000001</c:v>
                </c:pt>
                <c:pt idx="2777">
                  <c:v>930.20789000000002</c:v>
                </c:pt>
                <c:pt idx="2778">
                  <c:v>930.20787000000007</c:v>
                </c:pt>
                <c:pt idx="2779">
                  <c:v>930.20233000000007</c:v>
                </c:pt>
                <c:pt idx="2780">
                  <c:v>930.21258999999998</c:v>
                </c:pt>
                <c:pt idx="2781">
                  <c:v>930.20699999999999</c:v>
                </c:pt>
                <c:pt idx="2782">
                  <c:v>930.20987000000002</c:v>
                </c:pt>
                <c:pt idx="2783">
                  <c:v>930.15102000000002</c:v>
                </c:pt>
                <c:pt idx="2784">
                  <c:v>930.20173</c:v>
                </c:pt>
                <c:pt idx="2785">
                  <c:v>930.11779999999999</c:v>
                </c:pt>
                <c:pt idx="2786">
                  <c:v>930.11495000000002</c:v>
                </c:pt>
                <c:pt idx="2787">
                  <c:v>930.17686000000003</c:v>
                </c:pt>
                <c:pt idx="2788">
                  <c:v>930.11414000000002</c:v>
                </c:pt>
                <c:pt idx="2789">
                  <c:v>930.11419000000001</c:v>
                </c:pt>
                <c:pt idx="2790">
                  <c:v>930.0838</c:v>
                </c:pt>
                <c:pt idx="2791">
                  <c:v>930.08659</c:v>
                </c:pt>
                <c:pt idx="2792">
                  <c:v>930.09491000000003</c:v>
                </c:pt>
                <c:pt idx="2793">
                  <c:v>930.08664999999996</c:v>
                </c:pt>
                <c:pt idx="2794">
                  <c:v>930.08942000000002</c:v>
                </c:pt>
                <c:pt idx="2795">
                  <c:v>930.09496000000001</c:v>
                </c:pt>
                <c:pt idx="2796">
                  <c:v>930.09512999999993</c:v>
                </c:pt>
                <c:pt idx="2797">
                  <c:v>930.08956999999998</c:v>
                </c:pt>
                <c:pt idx="2798">
                  <c:v>930.02508</c:v>
                </c:pt>
                <c:pt idx="2799">
                  <c:v>930.02782999999999</c:v>
                </c:pt>
                <c:pt idx="2800">
                  <c:v>930.04073000000005</c:v>
                </c:pt>
                <c:pt idx="2801">
                  <c:v>930.03791999999999</c:v>
                </c:pt>
                <c:pt idx="2802">
                  <c:v>930.02406000000008</c:v>
                </c:pt>
                <c:pt idx="2803">
                  <c:v>929.95695999999998</c:v>
                </c:pt>
                <c:pt idx="2804">
                  <c:v>930.01877000000002</c:v>
                </c:pt>
                <c:pt idx="2805">
                  <c:v>930.02439000000004</c:v>
                </c:pt>
                <c:pt idx="2806">
                  <c:v>929.93961999999999</c:v>
                </c:pt>
                <c:pt idx="2807">
                  <c:v>930.01610000000005</c:v>
                </c:pt>
                <c:pt idx="2808">
                  <c:v>929.93957999999998</c:v>
                </c:pt>
                <c:pt idx="2809">
                  <c:v>929.94254999999998</c:v>
                </c:pt>
                <c:pt idx="2810">
                  <c:v>929.96670999999992</c:v>
                </c:pt>
                <c:pt idx="2811">
                  <c:v>929.88819999999998</c:v>
                </c:pt>
                <c:pt idx="2812">
                  <c:v>929.93711999999994</c:v>
                </c:pt>
                <c:pt idx="2813">
                  <c:v>929.94462999999996</c:v>
                </c:pt>
                <c:pt idx="2814">
                  <c:v>929.93088999999998</c:v>
                </c:pt>
                <c:pt idx="2815">
                  <c:v>929.92543999999998</c:v>
                </c:pt>
                <c:pt idx="2816">
                  <c:v>929.90614999999991</c:v>
                </c:pt>
                <c:pt idx="2817">
                  <c:v>929.90342999999996</c:v>
                </c:pt>
                <c:pt idx="2818">
                  <c:v>929.90622999999994</c:v>
                </c:pt>
                <c:pt idx="2819">
                  <c:v>929.85179000000005</c:v>
                </c:pt>
                <c:pt idx="2820">
                  <c:v>929.85458000000006</c:v>
                </c:pt>
                <c:pt idx="2821">
                  <c:v>929.83801000000005</c:v>
                </c:pt>
                <c:pt idx="2822">
                  <c:v>929.84370999999999</c:v>
                </c:pt>
                <c:pt idx="2823">
                  <c:v>929.84384999999997</c:v>
                </c:pt>
                <c:pt idx="2824">
                  <c:v>929.83551</c:v>
                </c:pt>
                <c:pt idx="2825">
                  <c:v>929.90009999999995</c:v>
                </c:pt>
                <c:pt idx="2826">
                  <c:v>929.89473999999996</c:v>
                </c:pt>
                <c:pt idx="2827">
                  <c:v>929.81543999999997</c:v>
                </c:pt>
                <c:pt idx="2828">
                  <c:v>929.8780999999999</c:v>
                </c:pt>
                <c:pt idx="2829">
                  <c:v>929.80710999999997</c:v>
                </c:pt>
                <c:pt idx="2830">
                  <c:v>929.86162999999999</c:v>
                </c:pt>
                <c:pt idx="2831">
                  <c:v>929.79890999999998</c:v>
                </c:pt>
                <c:pt idx="2832">
                  <c:v>929.80097000000001</c:v>
                </c:pt>
                <c:pt idx="2833">
                  <c:v>929.80385000000001</c:v>
                </c:pt>
                <c:pt idx="2834">
                  <c:v>929.78459999999995</c:v>
                </c:pt>
                <c:pt idx="2835">
                  <c:v>929.85482999999999</c:v>
                </c:pt>
                <c:pt idx="2836">
                  <c:v>929.78210000000001</c:v>
                </c:pt>
                <c:pt idx="2837">
                  <c:v>929.78765999999996</c:v>
                </c:pt>
                <c:pt idx="2838">
                  <c:v>929.77937999999995</c:v>
                </c:pt>
                <c:pt idx="2839">
                  <c:v>929.77585999999997</c:v>
                </c:pt>
                <c:pt idx="2840">
                  <c:v>929.83028999999999</c:v>
                </c:pt>
                <c:pt idx="2841">
                  <c:v>929.77593999999999</c:v>
                </c:pt>
                <c:pt idx="2842">
                  <c:v>929.84327000000008</c:v>
                </c:pt>
                <c:pt idx="2843">
                  <c:v>929.84611000000007</c:v>
                </c:pt>
                <c:pt idx="2844">
                  <c:v>929.83057999999994</c:v>
                </c:pt>
                <c:pt idx="2845">
                  <c:v>929.95259999999996</c:v>
                </c:pt>
                <c:pt idx="2846">
                  <c:v>929.99865999999997</c:v>
                </c:pt>
                <c:pt idx="2847">
                  <c:v>929.83832999999993</c:v>
                </c:pt>
                <c:pt idx="2848">
                  <c:v>929.81350999999995</c:v>
                </c:pt>
                <c:pt idx="2849">
                  <c:v>929.78037999999992</c:v>
                </c:pt>
                <c:pt idx="2850">
                  <c:v>929.76105999999993</c:v>
                </c:pt>
                <c:pt idx="2851">
                  <c:v>929.75556999999992</c:v>
                </c:pt>
                <c:pt idx="2852">
                  <c:v>929.75577999999996</c:v>
                </c:pt>
                <c:pt idx="2853">
                  <c:v>929.76591999999994</c:v>
                </c:pt>
                <c:pt idx="2854">
                  <c:v>929.74943999999994</c:v>
                </c:pt>
                <c:pt idx="2855">
                  <c:v>929.68230000000005</c:v>
                </c:pt>
                <c:pt idx="2856">
                  <c:v>929.73853999999994</c:v>
                </c:pt>
                <c:pt idx="2857">
                  <c:v>929.67859999999996</c:v>
                </c:pt>
                <c:pt idx="2858">
                  <c:v>929.73500999999999</c:v>
                </c:pt>
                <c:pt idx="2859">
                  <c:v>929.73239999999998</c:v>
                </c:pt>
                <c:pt idx="2860">
                  <c:v>929.72714999999994</c:v>
                </c:pt>
                <c:pt idx="2861">
                  <c:v>929.73184000000003</c:v>
                </c:pt>
                <c:pt idx="2862">
                  <c:v>929.72941000000003</c:v>
                </c:pt>
                <c:pt idx="2863">
                  <c:v>929.73399000000006</c:v>
                </c:pt>
                <c:pt idx="2864">
                  <c:v>929.72594000000004</c:v>
                </c:pt>
                <c:pt idx="2865">
                  <c:v>929.72799000000009</c:v>
                </c:pt>
                <c:pt idx="2866">
                  <c:v>929.71998000000008</c:v>
                </c:pt>
                <c:pt idx="2867">
                  <c:v>929.70898</c:v>
                </c:pt>
                <c:pt idx="2868">
                  <c:v>929.72196000000008</c:v>
                </c:pt>
                <c:pt idx="2869">
                  <c:v>929.70553000000007</c:v>
                </c:pt>
                <c:pt idx="2870">
                  <c:v>929.68092000000001</c:v>
                </c:pt>
                <c:pt idx="2871">
                  <c:v>929.7668799999999</c:v>
                </c:pt>
                <c:pt idx="2872">
                  <c:v>929.68318999999997</c:v>
                </c:pt>
                <c:pt idx="2873">
                  <c:v>929.70160999999996</c:v>
                </c:pt>
                <c:pt idx="2874">
                  <c:v>929.70463000000007</c:v>
                </c:pt>
                <c:pt idx="2875">
                  <c:v>929.71297000000004</c:v>
                </c:pt>
                <c:pt idx="2876">
                  <c:v>929.71839</c:v>
                </c:pt>
                <c:pt idx="2877">
                  <c:v>929.71568000000002</c:v>
                </c:pt>
                <c:pt idx="2878">
                  <c:v>929.71038999999996</c:v>
                </c:pt>
                <c:pt idx="2879">
                  <c:v>929.71869000000004</c:v>
                </c:pt>
                <c:pt idx="2880">
                  <c:v>929.71869000000004</c:v>
                </c:pt>
                <c:pt idx="2881">
                  <c:v>929.71869000000004</c:v>
                </c:pt>
                <c:pt idx="2882">
                  <c:v>929.72883999999999</c:v>
                </c:pt>
                <c:pt idx="2883">
                  <c:v>929.67189000000008</c:v>
                </c:pt>
                <c:pt idx="2884">
                  <c:v>929.66912000000002</c:v>
                </c:pt>
                <c:pt idx="2885">
                  <c:v>929.66919000000007</c:v>
                </c:pt>
                <c:pt idx="2886">
                  <c:v>929.66663000000005</c:v>
                </c:pt>
                <c:pt idx="2887">
                  <c:v>929.65020000000004</c:v>
                </c:pt>
                <c:pt idx="2888">
                  <c:v>929.65757000000008</c:v>
                </c:pt>
                <c:pt idx="2889">
                  <c:v>929.71213999999998</c:v>
                </c:pt>
                <c:pt idx="2890">
                  <c:v>929.70654000000002</c:v>
                </c:pt>
                <c:pt idx="2891">
                  <c:v>929.71672000000001</c:v>
                </c:pt>
                <c:pt idx="2892">
                  <c:v>929.70017999999993</c:v>
                </c:pt>
                <c:pt idx="2893">
                  <c:v>929.69284000000005</c:v>
                </c:pt>
                <c:pt idx="2894">
                  <c:v>929.68354999999997</c:v>
                </c:pt>
                <c:pt idx="2895">
                  <c:v>929.67530999999997</c:v>
                </c:pt>
                <c:pt idx="2896">
                  <c:v>929.68366000000003</c:v>
                </c:pt>
                <c:pt idx="2897">
                  <c:v>929.65328999999997</c:v>
                </c:pt>
                <c:pt idx="2898">
                  <c:v>929.70501000000002</c:v>
                </c:pt>
                <c:pt idx="2899">
                  <c:v>929.65332999999998</c:v>
                </c:pt>
                <c:pt idx="2900">
                  <c:v>929.71780999999999</c:v>
                </c:pt>
                <c:pt idx="2901">
                  <c:v>929.71782000000007</c:v>
                </c:pt>
                <c:pt idx="2902">
                  <c:v>929.65612999999996</c:v>
                </c:pt>
                <c:pt idx="2903">
                  <c:v>929.72337000000005</c:v>
                </c:pt>
                <c:pt idx="2904">
                  <c:v>929.72615000000008</c:v>
                </c:pt>
                <c:pt idx="2905">
                  <c:v>929.65891999999997</c:v>
                </c:pt>
                <c:pt idx="2906">
                  <c:v>929.72062000000005</c:v>
                </c:pt>
                <c:pt idx="2907">
                  <c:v>929.65616</c:v>
                </c:pt>
                <c:pt idx="2908">
                  <c:v>929.66723000000002</c:v>
                </c:pt>
                <c:pt idx="2909">
                  <c:v>929.74</c:v>
                </c:pt>
                <c:pt idx="2910">
                  <c:v>929.67</c:v>
                </c:pt>
                <c:pt idx="2911">
                  <c:v>929.66446999999994</c:v>
                </c:pt>
                <c:pt idx="2912">
                  <c:v>929.67830000000004</c:v>
                </c:pt>
                <c:pt idx="2913">
                  <c:v>929.61</c:v>
                </c:pt>
                <c:pt idx="2914">
                  <c:v>929.66723000000002</c:v>
                </c:pt>
                <c:pt idx="2915">
                  <c:v>929.67</c:v>
                </c:pt>
                <c:pt idx="2916">
                  <c:v>929.68106999999998</c:v>
                </c:pt>
                <c:pt idx="2917">
                  <c:v>929.68123000000003</c:v>
                </c:pt>
                <c:pt idx="2918">
                  <c:v>929.68949999999995</c:v>
                </c:pt>
                <c:pt idx="2919">
                  <c:v>929.62947000000008</c:v>
                </c:pt>
                <c:pt idx="2920">
                  <c:v>929.62669000000005</c:v>
                </c:pt>
                <c:pt idx="2921">
                  <c:v>929.62682000000007</c:v>
                </c:pt>
                <c:pt idx="2922">
                  <c:v>929.61864000000003</c:v>
                </c:pt>
                <c:pt idx="2923">
                  <c:v>929.67495999999994</c:v>
                </c:pt>
                <c:pt idx="2924">
                  <c:v>929.60688000000005</c:v>
                </c:pt>
                <c:pt idx="2925">
                  <c:v>929.60412000000008</c:v>
                </c:pt>
                <c:pt idx="2926">
                  <c:v>929.65030000000002</c:v>
                </c:pt>
                <c:pt idx="2927">
                  <c:v>929.66876999999999</c:v>
                </c:pt>
                <c:pt idx="2928">
                  <c:v>929.65229999999997</c:v>
                </c:pt>
                <c:pt idx="2929">
                  <c:v>929.64686999999992</c:v>
                </c:pt>
                <c:pt idx="2930">
                  <c:v>929.65255000000002</c:v>
                </c:pt>
                <c:pt idx="2931">
                  <c:v>929.64153999999996</c:v>
                </c:pt>
                <c:pt idx="2932">
                  <c:v>929.63603999999998</c:v>
                </c:pt>
                <c:pt idx="2933">
                  <c:v>929.63777999999991</c:v>
                </c:pt>
                <c:pt idx="2934">
                  <c:v>929.64610999999991</c:v>
                </c:pt>
                <c:pt idx="2935">
                  <c:v>929.63783000000001</c:v>
                </c:pt>
                <c:pt idx="2936">
                  <c:v>929.63785999999993</c:v>
                </c:pt>
                <c:pt idx="2937">
                  <c:v>929.62956999999994</c:v>
                </c:pt>
                <c:pt idx="2938">
                  <c:v>929.62973</c:v>
                </c:pt>
                <c:pt idx="2939">
                  <c:v>929.62171999999998</c:v>
                </c:pt>
                <c:pt idx="2940">
                  <c:v>929.62363999999991</c:v>
                </c:pt>
                <c:pt idx="2941">
                  <c:v>929.67152999999996</c:v>
                </c:pt>
                <c:pt idx="2942">
                  <c:v>929.59063999999989</c:v>
                </c:pt>
                <c:pt idx="2943">
                  <c:v>929.66366000000005</c:v>
                </c:pt>
                <c:pt idx="2944">
                  <c:v>929.66651999999999</c:v>
                </c:pt>
                <c:pt idx="2945">
                  <c:v>929.68213000000003</c:v>
                </c:pt>
                <c:pt idx="2946">
                  <c:v>929.60665000000006</c:v>
                </c:pt>
                <c:pt idx="2947">
                  <c:v>929.68223</c:v>
                </c:pt>
                <c:pt idx="2948">
                  <c:v>929.66027999999994</c:v>
                </c:pt>
                <c:pt idx="2949">
                  <c:v>929.6549</c:v>
                </c:pt>
                <c:pt idx="2950">
                  <c:v>929.64564999999993</c:v>
                </c:pt>
                <c:pt idx="2951">
                  <c:v>929.65420999999992</c:v>
                </c:pt>
                <c:pt idx="2952">
                  <c:v>929.64333999999997</c:v>
                </c:pt>
                <c:pt idx="2953">
                  <c:v>929.66456999999991</c:v>
                </c:pt>
                <c:pt idx="2954">
                  <c:v>929.65363000000002</c:v>
                </c:pt>
                <c:pt idx="2955">
                  <c:v>929.71542999999997</c:v>
                </c:pt>
                <c:pt idx="2956">
                  <c:v>929.6585</c:v>
                </c:pt>
                <c:pt idx="2957">
                  <c:v>929.70760000000007</c:v>
                </c:pt>
                <c:pt idx="2958">
                  <c:v>929.72882000000004</c:v>
                </c:pt>
                <c:pt idx="2959">
                  <c:v>929.66907999999989</c:v>
                </c:pt>
                <c:pt idx="2960">
                  <c:v>929.73929999999996</c:v>
                </c:pt>
                <c:pt idx="2961">
                  <c:v>929.66946999999993</c:v>
                </c:pt>
                <c:pt idx="2962">
                  <c:v>929.73694</c:v>
                </c:pt>
                <c:pt idx="2963">
                  <c:v>929.6687300000001</c:v>
                </c:pt>
                <c:pt idx="2964">
                  <c:v>929.74432999999999</c:v>
                </c:pt>
                <c:pt idx="2965">
                  <c:v>929.73886000000005</c:v>
                </c:pt>
                <c:pt idx="2966">
                  <c:v>929.75274000000002</c:v>
                </c:pt>
                <c:pt idx="2967">
                  <c:v>929.74463000000003</c:v>
                </c:pt>
                <c:pt idx="2968">
                  <c:v>929.74477999999999</c:v>
                </c:pt>
                <c:pt idx="2969">
                  <c:v>929.68515000000002</c:v>
                </c:pt>
                <c:pt idx="2970">
                  <c:v>929.74689999999998</c:v>
                </c:pt>
                <c:pt idx="2971">
                  <c:v>929.67878000000007</c:v>
                </c:pt>
                <c:pt idx="2972">
                  <c:v>929.66510000000005</c:v>
                </c:pt>
                <c:pt idx="2973">
                  <c:v>929.73244999999997</c:v>
                </c:pt>
                <c:pt idx="2974">
                  <c:v>929.72147999999993</c:v>
                </c:pt>
                <c:pt idx="2975">
                  <c:v>929.71884999999997</c:v>
                </c:pt>
                <c:pt idx="2976">
                  <c:v>929.72628999999995</c:v>
                </c:pt>
                <c:pt idx="2977">
                  <c:v>929.72645</c:v>
                </c:pt>
                <c:pt idx="2978">
                  <c:v>929.71826999999996</c:v>
                </c:pt>
                <c:pt idx="2979">
                  <c:v>929.78007000000002</c:v>
                </c:pt>
                <c:pt idx="2980">
                  <c:v>929.71015999999997</c:v>
                </c:pt>
                <c:pt idx="2981">
                  <c:v>929.77206999999999</c:v>
                </c:pt>
                <c:pt idx="2982">
                  <c:v>929.71515999999997</c:v>
                </c:pt>
                <c:pt idx="2983">
                  <c:v>929.77143000000001</c:v>
                </c:pt>
                <c:pt idx="2984">
                  <c:v>929.83045000000004</c:v>
                </c:pt>
                <c:pt idx="2985">
                  <c:v>929.76052000000004</c:v>
                </c:pt>
                <c:pt idx="2986">
                  <c:v>929.76780999999994</c:v>
                </c:pt>
                <c:pt idx="2987">
                  <c:v>929.77338999999995</c:v>
                </c:pt>
                <c:pt idx="2988">
                  <c:v>929.77346</c:v>
                </c:pt>
                <c:pt idx="2989">
                  <c:v>929.77071000000001</c:v>
                </c:pt>
                <c:pt idx="2990">
                  <c:v>929.76535000000001</c:v>
                </c:pt>
                <c:pt idx="2991">
                  <c:v>929.75426000000004</c:v>
                </c:pt>
                <c:pt idx="2992">
                  <c:v>929.75716999999997</c:v>
                </c:pt>
                <c:pt idx="2993">
                  <c:v>929.76742999999999</c:v>
                </c:pt>
                <c:pt idx="2994">
                  <c:v>929.84041000000002</c:v>
                </c:pt>
                <c:pt idx="2995">
                  <c:v>929.77318000000002</c:v>
                </c:pt>
                <c:pt idx="2996">
                  <c:v>929.78149999999994</c:v>
                </c:pt>
                <c:pt idx="2997">
                  <c:v>929.78998000000001</c:v>
                </c:pt>
                <c:pt idx="2998">
                  <c:v>929.79180999999994</c:v>
                </c:pt>
                <c:pt idx="2999">
                  <c:v>929.84084000000007</c:v>
                </c:pt>
                <c:pt idx="3000">
                  <c:v>929.78091999999992</c:v>
                </c:pt>
                <c:pt idx="3001">
                  <c:v>929.78104999999994</c:v>
                </c:pt>
                <c:pt idx="3002">
                  <c:v>929.78662999999995</c:v>
                </c:pt>
                <c:pt idx="3003">
                  <c:v>929.85112000000004</c:v>
                </c:pt>
                <c:pt idx="3004">
                  <c:v>929.78391999999997</c:v>
                </c:pt>
                <c:pt idx="3005">
                  <c:v>929.79117999999994</c:v>
                </c:pt>
                <c:pt idx="3006">
                  <c:v>929.79949999999997</c:v>
                </c:pt>
                <c:pt idx="3007">
                  <c:v>929.85951</c:v>
                </c:pt>
                <c:pt idx="3008">
                  <c:v>929.7944</c:v>
                </c:pt>
                <c:pt idx="3009">
                  <c:v>929.81108999999992</c:v>
                </c:pt>
                <c:pt idx="3010">
                  <c:v>929.79915999999992</c:v>
                </c:pt>
                <c:pt idx="3011">
                  <c:v>929.81025</c:v>
                </c:pt>
                <c:pt idx="3012">
                  <c:v>929.86473000000001</c:v>
                </c:pt>
                <c:pt idx="3013">
                  <c:v>929.80766999999992</c:v>
                </c:pt>
                <c:pt idx="3014">
                  <c:v>929.81054999999992</c:v>
                </c:pt>
                <c:pt idx="3015">
                  <c:v>929.81788999999992</c:v>
                </c:pt>
                <c:pt idx="3016">
                  <c:v>929.82905999999991</c:v>
                </c:pt>
                <c:pt idx="3017">
                  <c:v>929.88635999999997</c:v>
                </c:pt>
                <c:pt idx="3018">
                  <c:v>929.8264099999999</c:v>
                </c:pt>
                <c:pt idx="3019">
                  <c:v>929.82646</c:v>
                </c:pt>
                <c:pt idx="3020">
                  <c:v>929.89648999999997</c:v>
                </c:pt>
                <c:pt idx="3021">
                  <c:v>929.82653999999991</c:v>
                </c:pt>
                <c:pt idx="3022">
                  <c:v>929.8182599999999</c:v>
                </c:pt>
                <c:pt idx="3023">
                  <c:v>929.89103999999998</c:v>
                </c:pt>
                <c:pt idx="3024">
                  <c:v>929.83213000000001</c:v>
                </c:pt>
                <c:pt idx="3025">
                  <c:v>929.8450600000001</c:v>
                </c:pt>
                <c:pt idx="3026">
                  <c:v>929.83950000000004</c:v>
                </c:pt>
                <c:pt idx="3027">
                  <c:v>929.83499999999992</c:v>
                </c:pt>
                <c:pt idx="3028">
                  <c:v>929.83498999999995</c:v>
                </c:pt>
                <c:pt idx="3029">
                  <c:v>929.85067000000004</c:v>
                </c:pt>
                <c:pt idx="3030">
                  <c:v>929.84248000000002</c:v>
                </c:pt>
                <c:pt idx="3031">
                  <c:v>929.83980000000008</c:v>
                </c:pt>
                <c:pt idx="3032">
                  <c:v>929.83434000000011</c:v>
                </c:pt>
                <c:pt idx="3033">
                  <c:v>929.88225</c:v>
                </c:pt>
                <c:pt idx="3034">
                  <c:v>929.81984</c:v>
                </c:pt>
                <c:pt idx="3035">
                  <c:v>929.87965999999994</c:v>
                </c:pt>
                <c:pt idx="3036">
                  <c:v>929.89351999999997</c:v>
                </c:pt>
                <c:pt idx="3037">
                  <c:v>929.83922000000007</c:v>
                </c:pt>
                <c:pt idx="3038">
                  <c:v>929.83104000000003</c:v>
                </c:pt>
                <c:pt idx="3039">
                  <c:v>929.83391000000006</c:v>
                </c:pt>
                <c:pt idx="3040">
                  <c:v>929.89851999999996</c:v>
                </c:pt>
                <c:pt idx="3041">
                  <c:v>929.83581000000004</c:v>
                </c:pt>
                <c:pt idx="3042">
                  <c:v>929.83031000000005</c:v>
                </c:pt>
                <c:pt idx="3043">
                  <c:v>929.89588000000003</c:v>
                </c:pt>
                <c:pt idx="3044">
                  <c:v>929.89590999999996</c:v>
                </c:pt>
                <c:pt idx="3045">
                  <c:v>929.83316000000002</c:v>
                </c:pt>
                <c:pt idx="3046">
                  <c:v>929.91148999999996</c:v>
                </c:pt>
                <c:pt idx="3047">
                  <c:v>929.85813000000007</c:v>
                </c:pt>
                <c:pt idx="3048">
                  <c:v>929.84983</c:v>
                </c:pt>
                <c:pt idx="3049">
                  <c:v>929.85260000000005</c:v>
                </c:pt>
                <c:pt idx="3050">
                  <c:v>929.85261000000003</c:v>
                </c:pt>
                <c:pt idx="3051">
                  <c:v>929.84984000000009</c:v>
                </c:pt>
                <c:pt idx="3052">
                  <c:v>929.84431000000006</c:v>
                </c:pt>
                <c:pt idx="3053">
                  <c:v>929.83878000000004</c:v>
                </c:pt>
                <c:pt idx="3054">
                  <c:v>929.83878000000004</c:v>
                </c:pt>
                <c:pt idx="3055">
                  <c:v>929.84154999999998</c:v>
                </c:pt>
                <c:pt idx="3056">
                  <c:v>929.84708999999998</c:v>
                </c:pt>
                <c:pt idx="3057">
                  <c:v>929.85263000000009</c:v>
                </c:pt>
                <c:pt idx="3058">
                  <c:v>929.85540000000003</c:v>
                </c:pt>
                <c:pt idx="3059">
                  <c:v>929.86094000000003</c:v>
                </c:pt>
                <c:pt idx="3060">
                  <c:v>929.86937</c:v>
                </c:pt>
                <c:pt idx="3061">
                  <c:v>929.87488000000008</c:v>
                </c:pt>
                <c:pt idx="3062">
                  <c:v>929.80101999999999</c:v>
                </c:pt>
                <c:pt idx="3063">
                  <c:v>929.86931000000004</c:v>
                </c:pt>
                <c:pt idx="3064">
                  <c:v>929.81206999999995</c:v>
                </c:pt>
                <c:pt idx="3065">
                  <c:v>929.80097999999998</c:v>
                </c:pt>
                <c:pt idx="3066">
                  <c:v>929.85004000000004</c:v>
                </c:pt>
                <c:pt idx="3067">
                  <c:v>929.84724000000006</c:v>
                </c:pt>
                <c:pt idx="3068">
                  <c:v>929.85183000000006</c:v>
                </c:pt>
                <c:pt idx="3069">
                  <c:v>929.83070000000009</c:v>
                </c:pt>
                <c:pt idx="3070">
                  <c:v>929.83896000000004</c:v>
                </c:pt>
                <c:pt idx="3071">
                  <c:v>929.83893</c:v>
                </c:pt>
                <c:pt idx="3072">
                  <c:v>929.84167000000002</c:v>
                </c:pt>
                <c:pt idx="3073">
                  <c:v>929.84732000000008</c:v>
                </c:pt>
                <c:pt idx="3074">
                  <c:v>929.84728000000007</c:v>
                </c:pt>
                <c:pt idx="3075">
                  <c:v>929.86385000000007</c:v>
                </c:pt>
                <c:pt idx="3076">
                  <c:v>929.87121000000002</c:v>
                </c:pt>
                <c:pt idx="3077">
                  <c:v>929.86300000000006</c:v>
                </c:pt>
                <c:pt idx="3078">
                  <c:v>929.85753999999997</c:v>
                </c:pt>
                <c:pt idx="3079">
                  <c:v>929.84654999999998</c:v>
                </c:pt>
                <c:pt idx="3080">
                  <c:v>929.83568000000002</c:v>
                </c:pt>
                <c:pt idx="3081">
                  <c:v>929.89445000000001</c:v>
                </c:pt>
                <c:pt idx="3082">
                  <c:v>929.82464000000004</c:v>
                </c:pt>
                <c:pt idx="3083">
                  <c:v>929.88894999999991</c:v>
                </c:pt>
                <c:pt idx="3084">
                  <c:v>929.87789999999995</c:v>
                </c:pt>
                <c:pt idx="3085">
                  <c:v>929.81346000000008</c:v>
                </c:pt>
                <c:pt idx="3086">
                  <c:v>929.83195999999998</c:v>
                </c:pt>
                <c:pt idx="3087">
                  <c:v>929.89762999999994</c:v>
                </c:pt>
                <c:pt idx="3088">
                  <c:v>929.89742999999999</c:v>
                </c:pt>
                <c:pt idx="3089">
                  <c:v>929.90003999999999</c:v>
                </c:pt>
                <c:pt idx="3090">
                  <c:v>929.89175999999998</c:v>
                </c:pt>
                <c:pt idx="3091">
                  <c:v>929.87793999999997</c:v>
                </c:pt>
                <c:pt idx="3092">
                  <c:v>929.88349999999991</c:v>
                </c:pt>
                <c:pt idx="3093">
                  <c:v>929.81335999999999</c:v>
                </c:pt>
                <c:pt idx="3094">
                  <c:v>929.88063</c:v>
                </c:pt>
                <c:pt idx="3095">
                  <c:v>929.88081999999997</c:v>
                </c:pt>
                <c:pt idx="3096">
                  <c:v>929.87527</c:v>
                </c:pt>
                <c:pt idx="3097">
                  <c:v>929.88095999999996</c:v>
                </c:pt>
                <c:pt idx="3098">
                  <c:v>929.88276999999994</c:v>
                </c:pt>
                <c:pt idx="3099">
                  <c:v>929.8912499999999</c:v>
                </c:pt>
                <c:pt idx="3100">
                  <c:v>929.89130999999998</c:v>
                </c:pt>
                <c:pt idx="3101">
                  <c:v>929.90519999999992</c:v>
                </c:pt>
                <c:pt idx="3102">
                  <c:v>929.89693999999997</c:v>
                </c:pt>
                <c:pt idx="3103">
                  <c:v>929.84803999999997</c:v>
                </c:pt>
                <c:pt idx="3104">
                  <c:v>929.92468999999994</c:v>
                </c:pt>
                <c:pt idx="3105">
                  <c:v>929.85364000000004</c:v>
                </c:pt>
                <c:pt idx="3106">
                  <c:v>929.86473000000001</c:v>
                </c:pt>
                <c:pt idx="3107">
                  <c:v>929.87027999999998</c:v>
                </c:pt>
                <c:pt idx="3108">
                  <c:v>929.93305999999995</c:v>
                </c:pt>
                <c:pt idx="3109">
                  <c:v>929.87306000000001</c:v>
                </c:pt>
                <c:pt idx="3110">
                  <c:v>929.89521999999999</c:v>
                </c:pt>
                <c:pt idx="3111">
                  <c:v>929.88692000000003</c:v>
                </c:pt>
                <c:pt idx="3112">
                  <c:v>929.89247</c:v>
                </c:pt>
                <c:pt idx="3113">
                  <c:v>929.89800000000002</c:v>
                </c:pt>
                <c:pt idx="3114">
                  <c:v>929.89524000000006</c:v>
                </c:pt>
                <c:pt idx="3115">
                  <c:v>929.82815999999991</c:v>
                </c:pt>
                <c:pt idx="3116">
                  <c:v>929.89828999999997</c:v>
                </c:pt>
                <c:pt idx="3117">
                  <c:v>929.84391999999991</c:v>
                </c:pt>
                <c:pt idx="3118">
                  <c:v>929.86039999999991</c:v>
                </c:pt>
                <c:pt idx="3119">
                  <c:v>929.86311999999998</c:v>
                </c:pt>
                <c:pt idx="3120">
                  <c:v>929.92862000000002</c:v>
                </c:pt>
                <c:pt idx="3121">
                  <c:v>929.85582999999997</c:v>
                </c:pt>
                <c:pt idx="3122">
                  <c:v>929.85856999999999</c:v>
                </c:pt>
                <c:pt idx="3123">
                  <c:v>929.80424000000005</c:v>
                </c:pt>
                <c:pt idx="3124">
                  <c:v>929.87434999999994</c:v>
                </c:pt>
                <c:pt idx="3125">
                  <c:v>929.86591999999996</c:v>
                </c:pt>
                <c:pt idx="3126">
                  <c:v>929.78772000000004</c:v>
                </c:pt>
                <c:pt idx="3127">
                  <c:v>929.85780999999997</c:v>
                </c:pt>
                <c:pt idx="3128">
                  <c:v>929.78404</c:v>
                </c:pt>
                <c:pt idx="3129">
                  <c:v>929.83855999999992</c:v>
                </c:pt>
                <c:pt idx="3130">
                  <c:v>929.84322000000009</c:v>
                </c:pt>
                <c:pt idx="3131">
                  <c:v>929.83492000000001</c:v>
                </c:pt>
                <c:pt idx="3132">
                  <c:v>929.83492000000001</c:v>
                </c:pt>
                <c:pt idx="3133">
                  <c:v>929.82677000000001</c:v>
                </c:pt>
                <c:pt idx="3134">
                  <c:v>929.83505000000002</c:v>
                </c:pt>
                <c:pt idx="3135">
                  <c:v>929.83226000000002</c:v>
                </c:pt>
                <c:pt idx="3136">
                  <c:v>929.82962000000009</c:v>
                </c:pt>
                <c:pt idx="3137">
                  <c:v>929.83527000000004</c:v>
                </c:pt>
                <c:pt idx="3138">
                  <c:v>929.84650000000011</c:v>
                </c:pt>
                <c:pt idx="3139">
                  <c:v>929.84825000000001</c:v>
                </c:pt>
                <c:pt idx="3140">
                  <c:v>929.78106000000002</c:v>
                </c:pt>
                <c:pt idx="3141">
                  <c:v>929.85387000000003</c:v>
                </c:pt>
                <c:pt idx="3142">
                  <c:v>929.84836000000007</c:v>
                </c:pt>
                <c:pt idx="3143">
                  <c:v>929.85115000000008</c:v>
                </c:pt>
                <c:pt idx="3144">
                  <c:v>929.78671999999995</c:v>
                </c:pt>
                <c:pt idx="3145">
                  <c:v>929.79227000000003</c:v>
                </c:pt>
                <c:pt idx="3146">
                  <c:v>929.85674000000006</c:v>
                </c:pt>
                <c:pt idx="3147">
                  <c:v>929.85398000000009</c:v>
                </c:pt>
                <c:pt idx="3148">
                  <c:v>929.85399000000007</c:v>
                </c:pt>
                <c:pt idx="3149">
                  <c:v>929.85122000000001</c:v>
                </c:pt>
                <c:pt idx="3150">
                  <c:v>929.84568999999999</c:v>
                </c:pt>
                <c:pt idx="3151">
                  <c:v>929.84014999999999</c:v>
                </c:pt>
                <c:pt idx="3152">
                  <c:v>929.83739000000003</c:v>
                </c:pt>
                <c:pt idx="3153">
                  <c:v>929.83739000000003</c:v>
                </c:pt>
                <c:pt idx="3154">
                  <c:v>929.84016000000008</c:v>
                </c:pt>
                <c:pt idx="3155">
                  <c:v>929.84016000000008</c:v>
                </c:pt>
                <c:pt idx="3156">
                  <c:v>929.82924000000003</c:v>
                </c:pt>
                <c:pt idx="3157">
                  <c:v>929.82934</c:v>
                </c:pt>
                <c:pt idx="3158">
                  <c:v>929.83482000000004</c:v>
                </c:pt>
                <c:pt idx="3159">
                  <c:v>929.83202000000006</c:v>
                </c:pt>
                <c:pt idx="3160">
                  <c:v>929.83752000000004</c:v>
                </c:pt>
                <c:pt idx="3161">
                  <c:v>929.83750000000009</c:v>
                </c:pt>
                <c:pt idx="3162">
                  <c:v>929.84855000000005</c:v>
                </c:pt>
                <c:pt idx="3163">
                  <c:v>929.8485300000001</c:v>
                </c:pt>
                <c:pt idx="3164">
                  <c:v>929.79444999999998</c:v>
                </c:pt>
                <c:pt idx="3165">
                  <c:v>929.87851000000001</c:v>
                </c:pt>
                <c:pt idx="3166">
                  <c:v>929.81115</c:v>
                </c:pt>
                <c:pt idx="3167">
                  <c:v>929.81397000000004</c:v>
                </c:pt>
                <c:pt idx="3168">
                  <c:v>929.8297</c:v>
                </c:pt>
                <c:pt idx="3169">
                  <c:v>929.75970000000007</c:v>
                </c:pt>
                <c:pt idx="3170">
                  <c:v>929.82984999999996</c:v>
                </c:pt>
                <c:pt idx="3171">
                  <c:v>929.76998000000003</c:v>
                </c:pt>
                <c:pt idx="3172">
                  <c:v>929.82729999999992</c:v>
                </c:pt>
                <c:pt idx="3173">
                  <c:v>929.83461</c:v>
                </c:pt>
                <c:pt idx="3174">
                  <c:v>929.84298000000001</c:v>
                </c:pt>
                <c:pt idx="3175">
                  <c:v>929.81903</c:v>
                </c:pt>
                <c:pt idx="3176">
                  <c:v>929.76188000000002</c:v>
                </c:pt>
                <c:pt idx="3177">
                  <c:v>929.82920999999999</c:v>
                </c:pt>
                <c:pt idx="3178">
                  <c:v>929.82923999999991</c:v>
                </c:pt>
                <c:pt idx="3179">
                  <c:v>929.83204000000001</c:v>
                </c:pt>
                <c:pt idx="3180">
                  <c:v>929.74822000000006</c:v>
                </c:pt>
                <c:pt idx="3181">
                  <c:v>929.81822999999997</c:v>
                </c:pt>
                <c:pt idx="3182">
                  <c:v>929.74824999999998</c:v>
                </c:pt>
                <c:pt idx="3183">
                  <c:v>929.82368999999994</c:v>
                </c:pt>
                <c:pt idx="3184">
                  <c:v>929.81263999999999</c:v>
                </c:pt>
                <c:pt idx="3185">
                  <c:v>929.82097999999996</c:v>
                </c:pt>
                <c:pt idx="3186">
                  <c:v>929.82652999999993</c:v>
                </c:pt>
                <c:pt idx="3187">
                  <c:v>929.77317000000005</c:v>
                </c:pt>
                <c:pt idx="3188">
                  <c:v>929.76210000000003</c:v>
                </c:pt>
                <c:pt idx="3189">
                  <c:v>929.77320000000009</c:v>
                </c:pt>
                <c:pt idx="3190">
                  <c:v>929.78429000000006</c:v>
                </c:pt>
                <c:pt idx="3191">
                  <c:v>929.79259999999999</c:v>
                </c:pt>
                <c:pt idx="3192">
                  <c:v>929.80091000000004</c:v>
                </c:pt>
                <c:pt idx="3193">
                  <c:v>929.74369000000002</c:v>
                </c:pt>
                <c:pt idx="3194">
                  <c:v>929.73815000000002</c:v>
                </c:pt>
                <c:pt idx="3195">
                  <c:v>929.71875999999997</c:v>
                </c:pt>
                <c:pt idx="3196">
                  <c:v>929.77600000000007</c:v>
                </c:pt>
                <c:pt idx="3197">
                  <c:v>929.70768999999996</c:v>
                </c:pt>
                <c:pt idx="3198">
                  <c:v>929.76215000000002</c:v>
                </c:pt>
                <c:pt idx="3199">
                  <c:v>929.75107000000003</c:v>
                </c:pt>
                <c:pt idx="3200">
                  <c:v>929.74277000000006</c:v>
                </c:pt>
                <c:pt idx="3201">
                  <c:v>929.73723000000007</c:v>
                </c:pt>
                <c:pt idx="3202">
                  <c:v>929.81552999999997</c:v>
                </c:pt>
                <c:pt idx="3203">
                  <c:v>929.73446000000001</c:v>
                </c:pt>
                <c:pt idx="3204">
                  <c:v>929.74553000000003</c:v>
                </c:pt>
                <c:pt idx="3205">
                  <c:v>929.75107000000003</c:v>
                </c:pt>
                <c:pt idx="3206">
                  <c:v>929.74553000000003</c:v>
                </c:pt>
                <c:pt idx="3207">
                  <c:v>929.74553000000003</c:v>
                </c:pt>
                <c:pt idx="3208">
                  <c:v>929.72061000000008</c:v>
                </c:pt>
                <c:pt idx="3209">
                  <c:v>929.71784000000002</c:v>
                </c:pt>
                <c:pt idx="3210">
                  <c:v>929.70676000000003</c:v>
                </c:pt>
                <c:pt idx="3211">
                  <c:v>929.76844999999992</c:v>
                </c:pt>
                <c:pt idx="3212">
                  <c:v>929.76567999999997</c:v>
                </c:pt>
                <c:pt idx="3213">
                  <c:v>929.74905999999999</c:v>
                </c:pt>
                <c:pt idx="3214">
                  <c:v>929.76290999999992</c:v>
                </c:pt>
                <c:pt idx="3215">
                  <c:v>929.76844999999992</c:v>
                </c:pt>
                <c:pt idx="3216">
                  <c:v>929.77675999999997</c:v>
                </c:pt>
                <c:pt idx="3217">
                  <c:v>929.79061000000002</c:v>
                </c:pt>
                <c:pt idx="3218">
                  <c:v>929.80723</c:v>
                </c:pt>
                <c:pt idx="3219">
                  <c:v>929.74553000000003</c:v>
                </c:pt>
                <c:pt idx="3220">
                  <c:v>929.74831000000006</c:v>
                </c:pt>
                <c:pt idx="3221">
                  <c:v>929.75107000000003</c:v>
                </c:pt>
                <c:pt idx="3222">
                  <c:v>929.75385000000006</c:v>
                </c:pt>
                <c:pt idx="3223">
                  <c:v>929.75661000000002</c:v>
                </c:pt>
                <c:pt idx="3224">
                  <c:v>929.74831000000006</c:v>
                </c:pt>
                <c:pt idx="3225">
                  <c:v>929.74</c:v>
                </c:pt>
                <c:pt idx="3226">
                  <c:v>929.74553000000003</c:v>
                </c:pt>
                <c:pt idx="3227">
                  <c:v>929.73169000000007</c:v>
                </c:pt>
                <c:pt idx="3228">
                  <c:v>929.81</c:v>
                </c:pt>
                <c:pt idx="3229">
                  <c:v>929.73723000000007</c:v>
                </c:pt>
                <c:pt idx="3230">
                  <c:v>929.73169000000007</c:v>
                </c:pt>
                <c:pt idx="3231">
                  <c:v>929.79615000000001</c:v>
                </c:pt>
                <c:pt idx="3232">
                  <c:v>929.73446000000001</c:v>
                </c:pt>
                <c:pt idx="3233">
                  <c:v>929.72892000000002</c:v>
                </c:pt>
                <c:pt idx="3234">
                  <c:v>929.79615000000001</c:v>
                </c:pt>
                <c:pt idx="3235">
                  <c:v>929.74553000000003</c:v>
                </c:pt>
                <c:pt idx="3236">
                  <c:v>929.73446000000001</c:v>
                </c:pt>
                <c:pt idx="3237">
                  <c:v>929.74553000000003</c:v>
                </c:pt>
                <c:pt idx="3238">
                  <c:v>929.74277000000006</c:v>
                </c:pt>
                <c:pt idx="3239">
                  <c:v>929.76215000000002</c:v>
                </c:pt>
                <c:pt idx="3240">
                  <c:v>929.71322999999995</c:v>
                </c:pt>
                <c:pt idx="3241">
                  <c:v>929.77046000000007</c:v>
                </c:pt>
                <c:pt idx="3242">
                  <c:v>929.71046000000001</c:v>
                </c:pt>
                <c:pt idx="3243">
                  <c:v>929.71600000000001</c:v>
                </c:pt>
                <c:pt idx="3244">
                  <c:v>929.71322999999995</c:v>
                </c:pt>
                <c:pt idx="3245">
                  <c:v>929.72708</c:v>
                </c:pt>
                <c:pt idx="3246">
                  <c:v>929.72154</c:v>
                </c:pt>
                <c:pt idx="3247">
                  <c:v>929.78154000000006</c:v>
                </c:pt>
                <c:pt idx="3248">
                  <c:v>929.72154</c:v>
                </c:pt>
                <c:pt idx="3249">
                  <c:v>929.72154</c:v>
                </c:pt>
                <c:pt idx="3250">
                  <c:v>929.71892000000003</c:v>
                </c:pt>
                <c:pt idx="3251">
                  <c:v>929.71611999999993</c:v>
                </c:pt>
                <c:pt idx="3252">
                  <c:v>929.71609999999998</c:v>
                </c:pt>
                <c:pt idx="3253">
                  <c:v>929.72438999999997</c:v>
                </c:pt>
                <c:pt idx="3254">
                  <c:v>929.71884</c:v>
                </c:pt>
                <c:pt idx="3255">
                  <c:v>929.67555000000004</c:v>
                </c:pt>
                <c:pt idx="3256">
                  <c:v>929.72443999999996</c:v>
                </c:pt>
                <c:pt idx="3257">
                  <c:v>929.7355</c:v>
                </c:pt>
                <c:pt idx="3258">
                  <c:v>929.73546999999996</c:v>
                </c:pt>
                <c:pt idx="3259">
                  <c:v>929.67654000000005</c:v>
                </c:pt>
                <c:pt idx="3260">
                  <c:v>929.68206000000009</c:v>
                </c:pt>
                <c:pt idx="3261">
                  <c:v>929.67374000000007</c:v>
                </c:pt>
                <c:pt idx="3262">
                  <c:v>929.74095999999997</c:v>
                </c:pt>
                <c:pt idx="3263">
                  <c:v>929.65156999999999</c:v>
                </c:pt>
                <c:pt idx="3264">
                  <c:v>929.67833000000007</c:v>
                </c:pt>
                <c:pt idx="3265">
                  <c:v>929.66998999999998</c:v>
                </c:pt>
                <c:pt idx="3266">
                  <c:v>929.66719999999998</c:v>
                </c:pt>
                <c:pt idx="3267">
                  <c:v>929.67286999999999</c:v>
                </c:pt>
                <c:pt idx="3268">
                  <c:v>929.66736000000003</c:v>
                </c:pt>
                <c:pt idx="3269">
                  <c:v>929.66453999999999</c:v>
                </c:pt>
                <c:pt idx="3270">
                  <c:v>929.67003</c:v>
                </c:pt>
                <c:pt idx="3271">
                  <c:v>929.59722999999997</c:v>
                </c:pt>
                <c:pt idx="3272">
                  <c:v>929.67551000000003</c:v>
                </c:pt>
                <c:pt idx="3273">
                  <c:v>929.67547999999999</c:v>
                </c:pt>
                <c:pt idx="3274">
                  <c:v>929.67556999999999</c:v>
                </c:pt>
                <c:pt idx="3275">
                  <c:v>929.6</c:v>
                </c:pt>
                <c:pt idx="3276">
                  <c:v>929.67012</c:v>
                </c:pt>
                <c:pt idx="3277">
                  <c:v>929.61591999999996</c:v>
                </c:pt>
                <c:pt idx="3278">
                  <c:v>929.60766000000001</c:v>
                </c:pt>
                <c:pt idx="3279">
                  <c:v>929.68708000000004</c:v>
                </c:pt>
                <c:pt idx="3280">
                  <c:v>929.62987999999996</c:v>
                </c:pt>
                <c:pt idx="3281">
                  <c:v>929.63281999999992</c:v>
                </c:pt>
                <c:pt idx="3282">
                  <c:v>929.63265999999999</c:v>
                </c:pt>
                <c:pt idx="3283">
                  <c:v>929.64114999999993</c:v>
                </c:pt>
                <c:pt idx="3284">
                  <c:v>929.6512899999999</c:v>
                </c:pt>
                <c:pt idx="3285">
                  <c:v>929.63847999999996</c:v>
                </c:pt>
                <c:pt idx="3286">
                  <c:v>929.58690999999999</c:v>
                </c:pt>
                <c:pt idx="3287">
                  <c:v>929.65972999999997</c:v>
                </c:pt>
                <c:pt idx="3288">
                  <c:v>929.58428000000004</c:v>
                </c:pt>
                <c:pt idx="3289">
                  <c:v>929.65157999999997</c:v>
                </c:pt>
                <c:pt idx="3290">
                  <c:v>929.59441000000004</c:v>
                </c:pt>
                <c:pt idx="3291">
                  <c:v>929.59445000000005</c:v>
                </c:pt>
                <c:pt idx="3292">
                  <c:v>929.58618000000001</c:v>
                </c:pt>
                <c:pt idx="3293">
                  <c:v>929.57328000000007</c:v>
                </c:pt>
                <c:pt idx="3294">
                  <c:v>929.58892000000003</c:v>
                </c:pt>
                <c:pt idx="3295">
                  <c:v>929.57786999999996</c:v>
                </c:pt>
                <c:pt idx="3296">
                  <c:v>929.58897999999999</c:v>
                </c:pt>
                <c:pt idx="3297">
                  <c:v>929.59177</c:v>
                </c:pt>
                <c:pt idx="3298">
                  <c:v>929.58071000000007</c:v>
                </c:pt>
                <c:pt idx="3299">
                  <c:v>929.58626000000004</c:v>
                </c:pt>
                <c:pt idx="3300">
                  <c:v>929.58905000000004</c:v>
                </c:pt>
                <c:pt idx="3301">
                  <c:v>929.59737000000007</c:v>
                </c:pt>
                <c:pt idx="3302">
                  <c:v>929.60014000000001</c:v>
                </c:pt>
                <c:pt idx="3303">
                  <c:v>929.54122999999993</c:v>
                </c:pt>
                <c:pt idx="3304">
                  <c:v>929.53291999999999</c:v>
                </c:pt>
                <c:pt idx="3305">
                  <c:v>929.53292999999996</c:v>
                </c:pt>
                <c:pt idx="3306">
                  <c:v>929.53292999999996</c:v>
                </c:pt>
                <c:pt idx="3307">
                  <c:v>929.54108999999994</c:v>
                </c:pt>
                <c:pt idx="3308">
                  <c:v>929.53280999999993</c:v>
                </c:pt>
                <c:pt idx="3309">
                  <c:v>929.60837000000004</c:v>
                </c:pt>
                <c:pt idx="3310">
                  <c:v>929.54669999999999</c:v>
                </c:pt>
                <c:pt idx="3311">
                  <c:v>929.54948999999999</c:v>
                </c:pt>
                <c:pt idx="3312">
                  <c:v>929.55504999999994</c:v>
                </c:pt>
                <c:pt idx="3313">
                  <c:v>929.54396999999994</c:v>
                </c:pt>
                <c:pt idx="3314">
                  <c:v>929.56337999999994</c:v>
                </c:pt>
                <c:pt idx="3315">
                  <c:v>929.49784999999997</c:v>
                </c:pt>
                <c:pt idx="3316">
                  <c:v>929.55784999999992</c:v>
                </c:pt>
                <c:pt idx="3317">
                  <c:v>929.56338999999991</c:v>
                </c:pt>
                <c:pt idx="3318">
                  <c:v>929.50617</c:v>
                </c:pt>
                <c:pt idx="3319">
                  <c:v>929.49786000000006</c:v>
                </c:pt>
                <c:pt idx="3320">
                  <c:v>929.50063</c:v>
                </c:pt>
                <c:pt idx="3321">
                  <c:v>929.56062999999995</c:v>
                </c:pt>
                <c:pt idx="3322">
                  <c:v>929.48694</c:v>
                </c:pt>
                <c:pt idx="3323">
                  <c:v>929.48136999999997</c:v>
                </c:pt>
                <c:pt idx="3324">
                  <c:v>929.49242000000004</c:v>
                </c:pt>
                <c:pt idx="3325">
                  <c:v>929.49241000000006</c:v>
                </c:pt>
                <c:pt idx="3326">
                  <c:v>929.48962000000006</c:v>
                </c:pt>
                <c:pt idx="3327">
                  <c:v>929.49237000000005</c:v>
                </c:pt>
                <c:pt idx="3328">
                  <c:v>929.49790000000007</c:v>
                </c:pt>
                <c:pt idx="3329">
                  <c:v>929.49234999999999</c:v>
                </c:pt>
                <c:pt idx="3330">
                  <c:v>929.49234999999999</c:v>
                </c:pt>
                <c:pt idx="3331">
                  <c:v>929.42972999999995</c:v>
                </c:pt>
                <c:pt idx="3332">
                  <c:v>929.42522999999994</c:v>
                </c:pt>
                <c:pt idx="3333">
                  <c:v>929.41963999999996</c:v>
                </c:pt>
                <c:pt idx="3334">
                  <c:v>929.48409000000004</c:v>
                </c:pt>
                <c:pt idx="3335">
                  <c:v>929.44638999999995</c:v>
                </c:pt>
                <c:pt idx="3336">
                  <c:v>929.49265000000003</c:v>
                </c:pt>
                <c:pt idx="3337">
                  <c:v>929.46304999999995</c:v>
                </c:pt>
                <c:pt idx="3338">
                  <c:v>929.45191999999997</c:v>
                </c:pt>
                <c:pt idx="3339">
                  <c:v>929.46573000000001</c:v>
                </c:pt>
                <c:pt idx="3340">
                  <c:v>929.47690999999998</c:v>
                </c:pt>
                <c:pt idx="3341">
                  <c:v>929.40962000000002</c:v>
                </c:pt>
                <c:pt idx="3342">
                  <c:v>929.41235000000006</c:v>
                </c:pt>
                <c:pt idx="3343">
                  <c:v>929.41800999999998</c:v>
                </c:pt>
                <c:pt idx="3344">
                  <c:v>929.43196</c:v>
                </c:pt>
                <c:pt idx="3345">
                  <c:v>929.37203999999997</c:v>
                </c:pt>
                <c:pt idx="3346">
                  <c:v>929.41525000000001</c:v>
                </c:pt>
                <c:pt idx="3347">
                  <c:v>929.40688</c:v>
                </c:pt>
                <c:pt idx="3348">
                  <c:v>929.38468</c:v>
                </c:pt>
                <c:pt idx="3349">
                  <c:v>929.38741000000005</c:v>
                </c:pt>
                <c:pt idx="3350">
                  <c:v>929.38184000000001</c:v>
                </c:pt>
                <c:pt idx="3351">
                  <c:v>929.37089000000003</c:v>
                </c:pt>
                <c:pt idx="3352">
                  <c:v>929.37099000000001</c:v>
                </c:pt>
                <c:pt idx="3353">
                  <c:v>929.36255000000006</c:v>
                </c:pt>
                <c:pt idx="3354">
                  <c:v>929.36543000000006</c:v>
                </c:pt>
                <c:pt idx="3355">
                  <c:v>929.37106000000006</c:v>
                </c:pt>
                <c:pt idx="3356">
                  <c:v>929.37374</c:v>
                </c:pt>
                <c:pt idx="3357">
                  <c:v>929.37936999999999</c:v>
                </c:pt>
                <c:pt idx="3358">
                  <c:v>929.38481999999999</c:v>
                </c:pt>
                <c:pt idx="3359">
                  <c:v>929.39024000000006</c:v>
                </c:pt>
                <c:pt idx="3360">
                  <c:v>929.39850999999999</c:v>
                </c:pt>
                <c:pt idx="3361">
                  <c:v>929.33956000000001</c:v>
                </c:pt>
                <c:pt idx="3362">
                  <c:v>929.35338000000002</c:v>
                </c:pt>
                <c:pt idx="3363">
                  <c:v>929.35057999999992</c:v>
                </c:pt>
                <c:pt idx="3364">
                  <c:v>929.28778999999997</c:v>
                </c:pt>
                <c:pt idx="3365">
                  <c:v>929.33947000000001</c:v>
                </c:pt>
                <c:pt idx="3366">
                  <c:v>929.27696000000003</c:v>
                </c:pt>
                <c:pt idx="3367">
                  <c:v>929.33582000000001</c:v>
                </c:pt>
                <c:pt idx="3368">
                  <c:v>929.31191999999999</c:v>
                </c:pt>
                <c:pt idx="3369">
                  <c:v>929.32295999999997</c:v>
                </c:pt>
                <c:pt idx="3370">
                  <c:v>929.30907000000002</c:v>
                </c:pt>
                <c:pt idx="3371">
                  <c:v>929.32474000000002</c:v>
                </c:pt>
                <c:pt idx="3372">
                  <c:v>929.31187999999997</c:v>
                </c:pt>
                <c:pt idx="3373">
                  <c:v>929.31922999999995</c:v>
                </c:pt>
                <c:pt idx="3374">
                  <c:v>929.32763999999997</c:v>
                </c:pt>
                <c:pt idx="3375">
                  <c:v>929.33033</c:v>
                </c:pt>
                <c:pt idx="3376">
                  <c:v>929.32472999999993</c:v>
                </c:pt>
                <c:pt idx="3377">
                  <c:v>929.31944999999996</c:v>
                </c:pt>
                <c:pt idx="3378">
                  <c:v>929.33057999999994</c:v>
                </c:pt>
                <c:pt idx="3379">
                  <c:v>929.32788999999991</c:v>
                </c:pt>
                <c:pt idx="3380">
                  <c:v>929.31961000000001</c:v>
                </c:pt>
                <c:pt idx="3381">
                  <c:v>929.27625</c:v>
                </c:pt>
                <c:pt idx="3382">
                  <c:v>929.28457000000003</c:v>
                </c:pt>
                <c:pt idx="3383">
                  <c:v>929.28182000000004</c:v>
                </c:pt>
                <c:pt idx="3384">
                  <c:v>929.27368000000001</c:v>
                </c:pt>
                <c:pt idx="3385">
                  <c:v>929.32796999999994</c:v>
                </c:pt>
                <c:pt idx="3386">
                  <c:v>929.26243999999997</c:v>
                </c:pt>
                <c:pt idx="3387">
                  <c:v>929.25414000000001</c:v>
                </c:pt>
                <c:pt idx="3388">
                  <c:v>929.24876000000006</c:v>
                </c:pt>
                <c:pt idx="3389">
                  <c:v>929.31319999999994</c:v>
                </c:pt>
                <c:pt idx="3390">
                  <c:v>929.29932999999994</c:v>
                </c:pt>
                <c:pt idx="3391">
                  <c:v>929.28823999999997</c:v>
                </c:pt>
                <c:pt idx="3392">
                  <c:v>929.29654999999991</c:v>
                </c:pt>
                <c:pt idx="3393">
                  <c:v>929.28545999999994</c:v>
                </c:pt>
                <c:pt idx="3394">
                  <c:v>929.27805999999998</c:v>
                </c:pt>
                <c:pt idx="3395">
                  <c:v>929.26976999999999</c:v>
                </c:pt>
                <c:pt idx="3396">
                  <c:v>929.32609000000002</c:v>
                </c:pt>
                <c:pt idx="3397">
                  <c:v>929.24946</c:v>
                </c:pt>
                <c:pt idx="3398">
                  <c:v>929.30665999999997</c:v>
                </c:pt>
                <c:pt idx="3399">
                  <c:v>929.30665999999997</c:v>
                </c:pt>
                <c:pt idx="3400">
                  <c:v>929.30957000000001</c:v>
                </c:pt>
                <c:pt idx="3401">
                  <c:v>929.25245999999993</c:v>
                </c:pt>
                <c:pt idx="3402">
                  <c:v>929.32532000000003</c:v>
                </c:pt>
                <c:pt idx="3403">
                  <c:v>929.27755999999999</c:v>
                </c:pt>
                <c:pt idx="3404">
                  <c:v>929.27207999999996</c:v>
                </c:pt>
                <c:pt idx="3405">
                  <c:v>929.27481</c:v>
                </c:pt>
                <c:pt idx="3406">
                  <c:v>929.29426000000001</c:v>
                </c:pt>
                <c:pt idx="3407">
                  <c:v>929.29138</c:v>
                </c:pt>
                <c:pt idx="3408">
                  <c:v>929.29698999999994</c:v>
                </c:pt>
                <c:pt idx="3409">
                  <c:v>929.30257999999992</c:v>
                </c:pt>
                <c:pt idx="3410">
                  <c:v>929.31261999999992</c:v>
                </c:pt>
                <c:pt idx="3411">
                  <c:v>929.32098999999994</c:v>
                </c:pt>
                <c:pt idx="3412">
                  <c:v>929.25363000000004</c:v>
                </c:pt>
                <c:pt idx="3413">
                  <c:v>929.26198999999997</c:v>
                </c:pt>
                <c:pt idx="3414">
                  <c:v>929.20294999999999</c:v>
                </c:pt>
                <c:pt idx="3415">
                  <c:v>929.28962999999999</c:v>
                </c:pt>
                <c:pt idx="3416">
                  <c:v>929.30907000000002</c:v>
                </c:pt>
                <c:pt idx="3417">
                  <c:v>929.22248999999999</c:v>
                </c:pt>
                <c:pt idx="3418">
                  <c:v>929.25470999999993</c:v>
                </c:pt>
                <c:pt idx="3419">
                  <c:v>929.24087999999995</c:v>
                </c:pt>
                <c:pt idx="3420">
                  <c:v>929.25198</c:v>
                </c:pt>
                <c:pt idx="3421">
                  <c:v>929.24644999999998</c:v>
                </c:pt>
                <c:pt idx="3422">
                  <c:v>929.26031</c:v>
                </c:pt>
                <c:pt idx="3423">
                  <c:v>929.24092999999993</c:v>
                </c:pt>
                <c:pt idx="3424">
                  <c:v>929.18479000000002</c:v>
                </c:pt>
                <c:pt idx="3425">
                  <c:v>929.18755999999996</c:v>
                </c:pt>
                <c:pt idx="3426">
                  <c:v>929.17926</c:v>
                </c:pt>
                <c:pt idx="3427">
                  <c:v>929.18203000000005</c:v>
                </c:pt>
                <c:pt idx="3428">
                  <c:v>929.1848</c:v>
                </c:pt>
                <c:pt idx="3429">
                  <c:v>929.17096000000004</c:v>
                </c:pt>
                <c:pt idx="3430">
                  <c:v>929.16542000000004</c:v>
                </c:pt>
                <c:pt idx="3431">
                  <c:v>929.17096000000004</c:v>
                </c:pt>
                <c:pt idx="3432">
                  <c:v>929.17372999999998</c:v>
                </c:pt>
                <c:pt idx="3433">
                  <c:v>929.18758000000003</c:v>
                </c:pt>
                <c:pt idx="3434">
                  <c:v>929.11649999999997</c:v>
                </c:pt>
                <c:pt idx="3435">
                  <c:v>929.17926999999997</c:v>
                </c:pt>
                <c:pt idx="3436">
                  <c:v>929.17650000000003</c:v>
                </c:pt>
                <c:pt idx="3437">
                  <c:v>929.17096000000004</c:v>
                </c:pt>
                <c:pt idx="3438">
                  <c:v>929.17372999999998</c:v>
                </c:pt>
                <c:pt idx="3439">
                  <c:v>929.10818999999992</c:v>
                </c:pt>
                <c:pt idx="3440">
                  <c:v>929.16264999999999</c:v>
                </c:pt>
                <c:pt idx="3441">
                  <c:v>929.14049</c:v>
                </c:pt>
                <c:pt idx="3442">
                  <c:v>929.13495</c:v>
                </c:pt>
                <c:pt idx="3443">
                  <c:v>929.12664000000007</c:v>
                </c:pt>
                <c:pt idx="3444">
                  <c:v>929.11555999999996</c:v>
                </c:pt>
                <c:pt idx="3445">
                  <c:v>929.11279000000002</c:v>
                </c:pt>
                <c:pt idx="3446">
                  <c:v>929.18278999999995</c:v>
                </c:pt>
                <c:pt idx="3447">
                  <c:v>929.11555999999996</c:v>
                </c:pt>
                <c:pt idx="3448">
                  <c:v>929.11279000000002</c:v>
                </c:pt>
                <c:pt idx="3449">
                  <c:v>929.1855599999999</c:v>
                </c:pt>
                <c:pt idx="3450">
                  <c:v>929.12094000000002</c:v>
                </c:pt>
                <c:pt idx="3451">
                  <c:v>929.18373999999994</c:v>
                </c:pt>
                <c:pt idx="3452">
                  <c:v>929.11823000000004</c:v>
                </c:pt>
                <c:pt idx="3453">
                  <c:v>929.12102000000004</c:v>
                </c:pt>
                <c:pt idx="3454">
                  <c:v>929.10996</c:v>
                </c:pt>
                <c:pt idx="3455">
                  <c:v>929.09888999999998</c:v>
                </c:pt>
                <c:pt idx="3456">
                  <c:v>929.16612999999995</c:v>
                </c:pt>
                <c:pt idx="3457">
                  <c:v>929.10446000000002</c:v>
                </c:pt>
                <c:pt idx="3458">
                  <c:v>929.17445999999995</c:v>
                </c:pt>
                <c:pt idx="3459">
                  <c:v>929.11</c:v>
                </c:pt>
                <c:pt idx="3460">
                  <c:v>929.12108999999998</c:v>
                </c:pt>
                <c:pt idx="3461">
                  <c:v>929.12108999999998</c:v>
                </c:pt>
                <c:pt idx="3462">
                  <c:v>929.11278000000004</c:v>
                </c:pt>
                <c:pt idx="3463">
                  <c:v>929.06385999999998</c:v>
                </c:pt>
                <c:pt idx="3464">
                  <c:v>929.06386999999995</c:v>
                </c:pt>
                <c:pt idx="3465">
                  <c:v>929.0555599999999</c:v>
                </c:pt>
                <c:pt idx="3466">
                  <c:v>929.13233000000002</c:v>
                </c:pt>
                <c:pt idx="3467">
                  <c:v>929.12953000000005</c:v>
                </c:pt>
                <c:pt idx="3468">
                  <c:v>929.13782000000003</c:v>
                </c:pt>
                <c:pt idx="3469">
                  <c:v>929.07502999999997</c:v>
                </c:pt>
                <c:pt idx="3470">
                  <c:v>929.14331000000004</c:v>
                </c:pt>
                <c:pt idx="3471">
                  <c:v>929.07498999999996</c:v>
                </c:pt>
                <c:pt idx="3472">
                  <c:v>929.07497999999998</c:v>
                </c:pt>
                <c:pt idx="3473">
                  <c:v>929.07774999999992</c:v>
                </c:pt>
                <c:pt idx="3474">
                  <c:v>929.07219999999995</c:v>
                </c:pt>
                <c:pt idx="3475">
                  <c:v>929.07497000000001</c:v>
                </c:pt>
                <c:pt idx="3476">
                  <c:v>929.08880999999997</c:v>
                </c:pt>
                <c:pt idx="3477">
                  <c:v>929.09172999999998</c:v>
                </c:pt>
                <c:pt idx="3478">
                  <c:v>929.08339000000001</c:v>
                </c:pt>
                <c:pt idx="3479">
                  <c:v>929.01075000000003</c:v>
                </c:pt>
                <c:pt idx="3480">
                  <c:v>929.08346999999992</c:v>
                </c:pt>
                <c:pt idx="3481">
                  <c:v>929.01066000000003</c:v>
                </c:pt>
                <c:pt idx="3482">
                  <c:v>929.08616999999992</c:v>
                </c:pt>
                <c:pt idx="3483">
                  <c:v>929.02166</c:v>
                </c:pt>
                <c:pt idx="3484">
                  <c:v>929.03272000000004</c:v>
                </c:pt>
                <c:pt idx="3485">
                  <c:v>929.04933000000005</c:v>
                </c:pt>
                <c:pt idx="3486">
                  <c:v>929.00040000000001</c:v>
                </c:pt>
                <c:pt idx="3487">
                  <c:v>929.05223000000001</c:v>
                </c:pt>
                <c:pt idx="3488">
                  <c:v>928.99527</c:v>
                </c:pt>
                <c:pt idx="3489">
                  <c:v>929.06803000000002</c:v>
                </c:pt>
                <c:pt idx="3490">
                  <c:v>929.00086999999996</c:v>
                </c:pt>
                <c:pt idx="3491">
                  <c:v>928.95492999999999</c:v>
                </c:pt>
                <c:pt idx="3492">
                  <c:v>929.0249399999999</c:v>
                </c:pt>
                <c:pt idx="3493">
                  <c:v>929.00094000000001</c:v>
                </c:pt>
                <c:pt idx="3494">
                  <c:v>928.94375000000002</c:v>
                </c:pt>
                <c:pt idx="3495">
                  <c:v>929.0027</c:v>
                </c:pt>
                <c:pt idx="3496">
                  <c:v>928.99996999999996</c:v>
                </c:pt>
                <c:pt idx="3497">
                  <c:v>928.99997999999994</c:v>
                </c:pt>
                <c:pt idx="3498">
                  <c:v>928.91876000000002</c:v>
                </c:pt>
                <c:pt idx="3499">
                  <c:v>928.92988000000003</c:v>
                </c:pt>
                <c:pt idx="3500">
                  <c:v>928.99160999999992</c:v>
                </c:pt>
                <c:pt idx="3501">
                  <c:v>928.98070999999993</c:v>
                </c:pt>
                <c:pt idx="3502">
                  <c:v>928.90696000000003</c:v>
                </c:pt>
                <c:pt idx="3503">
                  <c:v>928.97800999999993</c:v>
                </c:pt>
                <c:pt idx="3504">
                  <c:v>928.98074999999994</c:v>
                </c:pt>
                <c:pt idx="3505">
                  <c:v>928.92366000000004</c:v>
                </c:pt>
                <c:pt idx="3506">
                  <c:v>928.92177000000004</c:v>
                </c:pt>
                <c:pt idx="3507">
                  <c:v>928.92083000000002</c:v>
                </c:pt>
                <c:pt idx="3508">
                  <c:v>928.91618000000005</c:v>
                </c:pt>
                <c:pt idx="3509">
                  <c:v>928.91341999999997</c:v>
                </c:pt>
                <c:pt idx="3510">
                  <c:v>928.98341999999991</c:v>
                </c:pt>
                <c:pt idx="3511">
                  <c:v>928.90803000000005</c:v>
                </c:pt>
                <c:pt idx="3512">
                  <c:v>928.91076999999996</c:v>
                </c:pt>
                <c:pt idx="3513">
                  <c:v>928.9613599999999</c:v>
                </c:pt>
                <c:pt idx="3514">
                  <c:v>928.9530299999999</c:v>
                </c:pt>
                <c:pt idx="3515">
                  <c:v>928.96130999999991</c:v>
                </c:pt>
                <c:pt idx="3516">
                  <c:v>928.95868999999993</c:v>
                </c:pt>
                <c:pt idx="3517">
                  <c:v>928.95326</c:v>
                </c:pt>
                <c:pt idx="3518">
                  <c:v>928.94950000000006</c:v>
                </c:pt>
                <c:pt idx="3519">
                  <c:v>928.87941999999998</c:v>
                </c:pt>
                <c:pt idx="3520">
                  <c:v>928.94489999999996</c:v>
                </c:pt>
                <c:pt idx="3521">
                  <c:v>928.95330999999999</c:v>
                </c:pt>
                <c:pt idx="3522">
                  <c:v>928.96900000000005</c:v>
                </c:pt>
                <c:pt idx="3523">
                  <c:v>928.89058999999997</c:v>
                </c:pt>
                <c:pt idx="3524">
                  <c:v>928.89342999999997</c:v>
                </c:pt>
                <c:pt idx="3525">
                  <c:v>928.90457000000004</c:v>
                </c:pt>
                <c:pt idx="3526">
                  <c:v>928.90184999999997</c:v>
                </c:pt>
                <c:pt idx="3527">
                  <c:v>928.91574000000003</c:v>
                </c:pt>
                <c:pt idx="3528">
                  <c:v>928.91564000000005</c:v>
                </c:pt>
                <c:pt idx="3529">
                  <c:v>928.91845999999998</c:v>
                </c:pt>
                <c:pt idx="3530">
                  <c:v>928.92127000000005</c:v>
                </c:pt>
                <c:pt idx="3531">
                  <c:v>928.90745000000004</c:v>
                </c:pt>
                <c:pt idx="3532">
                  <c:v>928.89900999999998</c:v>
                </c:pt>
                <c:pt idx="3533">
                  <c:v>928.89891</c:v>
                </c:pt>
                <c:pt idx="3534">
                  <c:v>928.88774000000001</c:v>
                </c:pt>
                <c:pt idx="3535">
                  <c:v>928.89052000000004</c:v>
                </c:pt>
                <c:pt idx="3536">
                  <c:v>928.90430000000003</c:v>
                </c:pt>
                <c:pt idx="3537">
                  <c:v>928.90979000000004</c:v>
                </c:pt>
                <c:pt idx="3538">
                  <c:v>928.90421000000003</c:v>
                </c:pt>
                <c:pt idx="3539">
                  <c:v>928.85649000000001</c:v>
                </c:pt>
                <c:pt idx="3540">
                  <c:v>928.85903999999994</c:v>
                </c:pt>
                <c:pt idx="3541">
                  <c:v>928.84805999999992</c:v>
                </c:pt>
                <c:pt idx="3542">
                  <c:v>928.8590999999999</c:v>
                </c:pt>
                <c:pt idx="3543">
                  <c:v>928.85077000000001</c:v>
                </c:pt>
                <c:pt idx="3544">
                  <c:v>928.85089999999991</c:v>
                </c:pt>
                <c:pt idx="3545">
                  <c:v>928.84807999999998</c:v>
                </c:pt>
                <c:pt idx="3546">
                  <c:v>928.84818999999993</c:v>
                </c:pt>
                <c:pt idx="3547">
                  <c:v>928.85366999999997</c:v>
                </c:pt>
                <c:pt idx="3548">
                  <c:v>928.85939999999994</c:v>
                </c:pt>
                <c:pt idx="3549">
                  <c:v>928.87777999999992</c:v>
                </c:pt>
                <c:pt idx="3550">
                  <c:v>928.86767999999995</c:v>
                </c:pt>
                <c:pt idx="3551">
                  <c:v>928.83989999999994</c:v>
                </c:pt>
                <c:pt idx="3552">
                  <c:v>928.84829999999999</c:v>
                </c:pt>
                <c:pt idx="3553">
                  <c:v>928.85005999999998</c:v>
                </c:pt>
                <c:pt idx="3554">
                  <c:v>928.84280999999999</c:v>
                </c:pt>
                <c:pt idx="3555">
                  <c:v>928.79118000000005</c:v>
                </c:pt>
                <c:pt idx="3556">
                  <c:v>928.85014999999999</c:v>
                </c:pt>
                <c:pt idx="3557">
                  <c:v>928.78296</c:v>
                </c:pt>
                <c:pt idx="3558">
                  <c:v>928.84267999999997</c:v>
                </c:pt>
                <c:pt idx="3559">
                  <c:v>928.83445999999992</c:v>
                </c:pt>
                <c:pt idx="3560">
                  <c:v>928.77992000000006</c:v>
                </c:pt>
                <c:pt idx="3561">
                  <c:v>928.84175999999991</c:v>
                </c:pt>
                <c:pt idx="3562">
                  <c:v>928.76904000000002</c:v>
                </c:pt>
                <c:pt idx="3563">
                  <c:v>928.83169999999996</c:v>
                </c:pt>
                <c:pt idx="3564">
                  <c:v>928.84453999999994</c:v>
                </c:pt>
                <c:pt idx="3565">
                  <c:v>928.77736000000004</c:v>
                </c:pt>
                <c:pt idx="3566">
                  <c:v>928.77741000000003</c:v>
                </c:pt>
                <c:pt idx="3567">
                  <c:v>928.78578000000005</c:v>
                </c:pt>
                <c:pt idx="3568">
                  <c:v>928.78287999999998</c:v>
                </c:pt>
                <c:pt idx="3569">
                  <c:v>928.79399999999998</c:v>
                </c:pt>
                <c:pt idx="3570">
                  <c:v>928.79128000000003</c:v>
                </c:pt>
                <c:pt idx="3571">
                  <c:v>928.78853000000004</c:v>
                </c:pt>
                <c:pt idx="3572">
                  <c:v>928.79133000000002</c:v>
                </c:pt>
                <c:pt idx="3573">
                  <c:v>928.77196000000004</c:v>
                </c:pt>
                <c:pt idx="3574">
                  <c:v>928.76089999999999</c:v>
                </c:pt>
                <c:pt idx="3575">
                  <c:v>928.75536999999997</c:v>
                </c:pt>
                <c:pt idx="3576">
                  <c:v>928.74707000000001</c:v>
                </c:pt>
                <c:pt idx="3577">
                  <c:v>928.74153999999999</c:v>
                </c:pt>
                <c:pt idx="3578">
                  <c:v>928.74431000000004</c:v>
                </c:pt>
                <c:pt idx="3579">
                  <c:v>928.75262999999995</c:v>
                </c:pt>
                <c:pt idx="3580">
                  <c:v>928.75262999999995</c:v>
                </c:pt>
                <c:pt idx="3581">
                  <c:v>928.77202999999997</c:v>
                </c:pt>
                <c:pt idx="3582">
                  <c:v>928.76372000000003</c:v>
                </c:pt>
                <c:pt idx="3583">
                  <c:v>928.76094999999998</c:v>
                </c:pt>
                <c:pt idx="3584">
                  <c:v>928.75818000000004</c:v>
                </c:pt>
                <c:pt idx="3585">
                  <c:v>928.81432999999993</c:v>
                </c:pt>
                <c:pt idx="3586">
                  <c:v>928.75171</c:v>
                </c:pt>
                <c:pt idx="3587">
                  <c:v>928.80349999999999</c:v>
                </c:pt>
                <c:pt idx="3588">
                  <c:v>928.73806999999999</c:v>
                </c:pt>
                <c:pt idx="3589">
                  <c:v>928.81369000000007</c:v>
                </c:pt>
                <c:pt idx="3590">
                  <c:v>928.73806000000002</c:v>
                </c:pt>
                <c:pt idx="3591">
                  <c:v>928.73815000000002</c:v>
                </c:pt>
                <c:pt idx="3592">
                  <c:v>928.73266999999998</c:v>
                </c:pt>
                <c:pt idx="3593">
                  <c:v>928.73541999999998</c:v>
                </c:pt>
                <c:pt idx="3594">
                  <c:v>928.80255</c:v>
                </c:pt>
                <c:pt idx="3595">
                  <c:v>928.81094000000007</c:v>
                </c:pt>
                <c:pt idx="3596">
                  <c:v>928.73545999999999</c:v>
                </c:pt>
                <c:pt idx="3597">
                  <c:v>928.79705000000001</c:v>
                </c:pt>
                <c:pt idx="3598">
                  <c:v>928.74004000000002</c:v>
                </c:pt>
                <c:pt idx="3599">
                  <c:v>928.75668999999994</c:v>
                </c:pt>
                <c:pt idx="3600">
                  <c:v>928.7595</c:v>
                </c:pt>
                <c:pt idx="3601">
                  <c:v>928.77612999999997</c:v>
                </c:pt>
                <c:pt idx="3602">
                  <c:v>928.78723000000002</c:v>
                </c:pt>
                <c:pt idx="3603">
                  <c:v>928.72262000000001</c:v>
                </c:pt>
                <c:pt idx="3604">
                  <c:v>928.80097000000001</c:v>
                </c:pt>
                <c:pt idx="3605">
                  <c:v>928.71730000000002</c:v>
                </c:pt>
                <c:pt idx="3606">
                  <c:v>928.7200600000001</c:v>
                </c:pt>
                <c:pt idx="3607">
                  <c:v>928.7311400000001</c:v>
                </c:pt>
                <c:pt idx="3608">
                  <c:v>928.72836000000007</c:v>
                </c:pt>
                <c:pt idx="3609">
                  <c:v>928.72559000000001</c:v>
                </c:pt>
                <c:pt idx="3610">
                  <c:v>928.72820000000002</c:v>
                </c:pt>
                <c:pt idx="3611">
                  <c:v>928.71161000000006</c:v>
                </c:pt>
                <c:pt idx="3612">
                  <c:v>928.70609000000002</c:v>
                </c:pt>
                <c:pt idx="3613">
                  <c:v>928.70059000000003</c:v>
                </c:pt>
                <c:pt idx="3614">
                  <c:v>928.69229000000007</c:v>
                </c:pt>
                <c:pt idx="3615">
                  <c:v>928.6950700000001</c:v>
                </c:pt>
                <c:pt idx="3616">
                  <c:v>928.69230000000005</c:v>
                </c:pt>
                <c:pt idx="3617">
                  <c:v>928.69231000000002</c:v>
                </c:pt>
                <c:pt idx="3618">
                  <c:v>928.69508000000008</c:v>
                </c:pt>
                <c:pt idx="3619">
                  <c:v>928.70897000000002</c:v>
                </c:pt>
                <c:pt idx="3620">
                  <c:v>928.72744</c:v>
                </c:pt>
                <c:pt idx="3621">
                  <c:v>928.65479000000005</c:v>
                </c:pt>
                <c:pt idx="3622">
                  <c:v>928.7193400000001</c:v>
                </c:pt>
                <c:pt idx="3623">
                  <c:v>928.71927000000005</c:v>
                </c:pt>
                <c:pt idx="3624">
                  <c:v>928.70828000000006</c:v>
                </c:pt>
                <c:pt idx="3625">
                  <c:v>928.68880000000001</c:v>
                </c:pt>
                <c:pt idx="3626">
                  <c:v>928.68619000000001</c:v>
                </c:pt>
                <c:pt idx="3627">
                  <c:v>928.67240000000004</c:v>
                </c:pt>
                <c:pt idx="3628">
                  <c:v>928.72843999999998</c:v>
                </c:pt>
                <c:pt idx="3629">
                  <c:v>928.72573999999997</c:v>
                </c:pt>
                <c:pt idx="3630">
                  <c:v>928.71470999999997</c:v>
                </c:pt>
                <c:pt idx="3631">
                  <c:v>928.71474999999998</c:v>
                </c:pt>
                <c:pt idx="3632">
                  <c:v>928.72023000000002</c:v>
                </c:pt>
                <c:pt idx="3633">
                  <c:v>928.71750999999995</c:v>
                </c:pt>
                <c:pt idx="3634">
                  <c:v>928.70645999999999</c:v>
                </c:pt>
                <c:pt idx="3635">
                  <c:v>928.72034999999994</c:v>
                </c:pt>
                <c:pt idx="3636">
                  <c:v>928.71759999999995</c:v>
                </c:pt>
                <c:pt idx="3637">
                  <c:v>928.77654000000007</c:v>
                </c:pt>
                <c:pt idx="3638">
                  <c:v>928.70362999999998</c:v>
                </c:pt>
                <c:pt idx="3639">
                  <c:v>928.70647999999994</c:v>
                </c:pt>
                <c:pt idx="3640">
                  <c:v>928.70650000000001</c:v>
                </c:pt>
                <c:pt idx="3641">
                  <c:v>928.71483999999998</c:v>
                </c:pt>
                <c:pt idx="3642">
                  <c:v>928.70654000000002</c:v>
                </c:pt>
                <c:pt idx="3643">
                  <c:v>928.70933000000002</c:v>
                </c:pt>
                <c:pt idx="3644">
                  <c:v>928.70102999999995</c:v>
                </c:pt>
                <c:pt idx="3645">
                  <c:v>928.76827000000003</c:v>
                </c:pt>
                <c:pt idx="3646">
                  <c:v>928.69273999999996</c:v>
                </c:pt>
                <c:pt idx="3647">
                  <c:v>928.74612000000002</c:v>
                </c:pt>
                <c:pt idx="3648">
                  <c:v>928.74058000000002</c:v>
                </c:pt>
                <c:pt idx="3649">
                  <c:v>928.75444000000005</c:v>
                </c:pt>
                <c:pt idx="3650">
                  <c:v>928.74890000000005</c:v>
                </c:pt>
                <c:pt idx="3651">
                  <c:v>928.74612999999999</c:v>
                </c:pt>
                <c:pt idx="3652">
                  <c:v>928.75444000000005</c:v>
                </c:pt>
                <c:pt idx="3653">
                  <c:v>928.75722000000007</c:v>
                </c:pt>
                <c:pt idx="3654">
                  <c:v>928.76553000000001</c:v>
                </c:pt>
                <c:pt idx="3655">
                  <c:v>928.77938000000006</c:v>
                </c:pt>
                <c:pt idx="3656">
                  <c:v>928.71214999999995</c:v>
                </c:pt>
                <c:pt idx="3657">
                  <c:v>928.71768999999995</c:v>
                </c:pt>
                <c:pt idx="3658">
                  <c:v>928.72046</c:v>
                </c:pt>
                <c:pt idx="3659">
                  <c:v>928.71768999999995</c:v>
                </c:pt>
                <c:pt idx="3660">
                  <c:v>928.73154</c:v>
                </c:pt>
                <c:pt idx="3661">
                  <c:v>928.72876999999994</c:v>
                </c:pt>
                <c:pt idx="3662">
                  <c:v>928.73986000000002</c:v>
                </c:pt>
                <c:pt idx="3663">
                  <c:v>928.74262999999996</c:v>
                </c:pt>
                <c:pt idx="3664">
                  <c:v>928.74540000000002</c:v>
                </c:pt>
                <c:pt idx="3665">
                  <c:v>928.73986000000002</c:v>
                </c:pt>
                <c:pt idx="3666">
                  <c:v>928.66323</c:v>
                </c:pt>
                <c:pt idx="3667">
                  <c:v>928.67708000000005</c:v>
                </c:pt>
                <c:pt idx="3668">
                  <c:v>928.72876999999994</c:v>
                </c:pt>
                <c:pt idx="3669">
                  <c:v>928.72876999999994</c:v>
                </c:pt>
                <c:pt idx="3670">
                  <c:v>928.72322999999994</c:v>
                </c:pt>
                <c:pt idx="3671">
                  <c:v>928.72046</c:v>
                </c:pt>
                <c:pt idx="3672">
                  <c:v>928.72046</c:v>
                </c:pt>
                <c:pt idx="3673">
                  <c:v>928.73154</c:v>
                </c:pt>
                <c:pt idx="3674">
                  <c:v>928.72322999999994</c:v>
                </c:pt>
                <c:pt idx="3675">
                  <c:v>928.71768999999995</c:v>
                </c:pt>
                <c:pt idx="3676">
                  <c:v>928.71768999999995</c:v>
                </c:pt>
                <c:pt idx="3677">
                  <c:v>928.66600000000005</c:v>
                </c:pt>
                <c:pt idx="3678">
                  <c:v>928.72046</c:v>
                </c:pt>
                <c:pt idx="3679">
                  <c:v>928.726</c:v>
                </c:pt>
                <c:pt idx="3680">
                  <c:v>928.72876999999994</c:v>
                </c:pt>
                <c:pt idx="3681">
                  <c:v>928.66046000000006</c:v>
                </c:pt>
                <c:pt idx="3682">
                  <c:v>928.71214999999995</c:v>
                </c:pt>
                <c:pt idx="3683">
                  <c:v>928.64384000000007</c:v>
                </c:pt>
                <c:pt idx="3684">
                  <c:v>928.69830000000002</c:v>
                </c:pt>
                <c:pt idx="3685">
                  <c:v>928.68444999999997</c:v>
                </c:pt>
                <c:pt idx="3686">
                  <c:v>928.67890999999997</c:v>
                </c:pt>
                <c:pt idx="3687">
                  <c:v>928.67336</c:v>
                </c:pt>
                <c:pt idx="3688">
                  <c:v>928.65396999999996</c:v>
                </c:pt>
                <c:pt idx="3689">
                  <c:v>928.72120000000007</c:v>
                </c:pt>
                <c:pt idx="3690">
                  <c:v>928.71566000000007</c:v>
                </c:pt>
                <c:pt idx="3691">
                  <c:v>928.71289000000002</c:v>
                </c:pt>
                <c:pt idx="3692">
                  <c:v>928.72397000000001</c:v>
                </c:pt>
                <c:pt idx="3693">
                  <c:v>928.71843000000001</c:v>
                </c:pt>
                <c:pt idx="3694">
                  <c:v>928.71012000000007</c:v>
                </c:pt>
                <c:pt idx="3695">
                  <c:v>928.70181000000002</c:v>
                </c:pt>
                <c:pt idx="3696">
                  <c:v>928.69904000000008</c:v>
                </c:pt>
                <c:pt idx="3697">
                  <c:v>928.68795</c:v>
                </c:pt>
                <c:pt idx="3698">
                  <c:v>928.68795</c:v>
                </c:pt>
                <c:pt idx="3699">
                  <c:v>928.67687000000001</c:v>
                </c:pt>
                <c:pt idx="3700">
                  <c:v>928.75072999999998</c:v>
                </c:pt>
                <c:pt idx="3701">
                  <c:v>928.75348999999994</c:v>
                </c:pt>
                <c:pt idx="3702">
                  <c:v>928.75072999999998</c:v>
                </c:pt>
                <c:pt idx="3703">
                  <c:v>928.75626999999997</c:v>
                </c:pt>
                <c:pt idx="3704">
                  <c:v>928.76458000000002</c:v>
                </c:pt>
                <c:pt idx="3705">
                  <c:v>928.77842999999996</c:v>
                </c:pt>
                <c:pt idx="3706">
                  <c:v>928.77012000000002</c:v>
                </c:pt>
                <c:pt idx="3707">
                  <c:v>928.77288999999996</c:v>
                </c:pt>
                <c:pt idx="3708">
                  <c:v>928.71566000000007</c:v>
                </c:pt>
                <c:pt idx="3709">
                  <c:v>928.72674000000006</c:v>
                </c:pt>
                <c:pt idx="3710">
                  <c:v>928.72120000000007</c:v>
                </c:pt>
                <c:pt idx="3711">
                  <c:v>928.71843000000001</c:v>
                </c:pt>
                <c:pt idx="3712">
                  <c:v>928.76734999999996</c:v>
                </c:pt>
                <c:pt idx="3713">
                  <c:v>928.76458000000002</c:v>
                </c:pt>
                <c:pt idx="3714">
                  <c:v>928.76458000000002</c:v>
                </c:pt>
                <c:pt idx="3715">
                  <c:v>928.76734999999996</c:v>
                </c:pt>
                <c:pt idx="3716">
                  <c:v>928.75904000000003</c:v>
                </c:pt>
                <c:pt idx="3717">
                  <c:v>928.75072999999998</c:v>
                </c:pt>
                <c:pt idx="3718">
                  <c:v>928.74794999999995</c:v>
                </c:pt>
                <c:pt idx="3719">
                  <c:v>928.74240999999995</c:v>
                </c:pt>
                <c:pt idx="3720">
                  <c:v>928.73964000000001</c:v>
                </c:pt>
                <c:pt idx="3721">
                  <c:v>928.74794999999995</c:v>
                </c:pt>
                <c:pt idx="3722">
                  <c:v>928.76458000000002</c:v>
                </c:pt>
                <c:pt idx="3723">
                  <c:v>928.75626999999997</c:v>
                </c:pt>
                <c:pt idx="3724">
                  <c:v>928.75904000000003</c:v>
                </c:pt>
                <c:pt idx="3725">
                  <c:v>928.81518000000005</c:v>
                </c:pt>
                <c:pt idx="3726">
                  <c:v>928.74240999999995</c:v>
                </c:pt>
                <c:pt idx="3727">
                  <c:v>928.80410000000006</c:v>
                </c:pt>
                <c:pt idx="3728">
                  <c:v>928.79302000000007</c:v>
                </c:pt>
                <c:pt idx="3729">
                  <c:v>928.79025000000001</c:v>
                </c:pt>
                <c:pt idx="3730">
                  <c:v>928.79025000000001</c:v>
                </c:pt>
                <c:pt idx="3731">
                  <c:v>928.79025000000001</c:v>
                </c:pt>
                <c:pt idx="3732">
                  <c:v>928.77638999999999</c:v>
                </c:pt>
                <c:pt idx="3733">
                  <c:v>928.78194000000008</c:v>
                </c:pt>
                <c:pt idx="3734">
                  <c:v>928.77638999999999</c:v>
                </c:pt>
                <c:pt idx="3735">
                  <c:v>928.79025000000001</c:v>
                </c:pt>
                <c:pt idx="3736">
                  <c:v>928.79579000000001</c:v>
                </c:pt>
                <c:pt idx="3737">
                  <c:v>928.79579000000001</c:v>
                </c:pt>
                <c:pt idx="3738">
                  <c:v>928.79025000000001</c:v>
                </c:pt>
                <c:pt idx="3739">
                  <c:v>928.79579000000001</c:v>
                </c:pt>
                <c:pt idx="3740">
                  <c:v>928.78194000000008</c:v>
                </c:pt>
                <c:pt idx="3741">
                  <c:v>928.84470999999996</c:v>
                </c:pt>
                <c:pt idx="3742">
                  <c:v>928.78471000000002</c:v>
                </c:pt>
                <c:pt idx="3743">
                  <c:v>928.79302000000007</c:v>
                </c:pt>
                <c:pt idx="3744">
                  <c:v>928.79856000000007</c:v>
                </c:pt>
                <c:pt idx="3745">
                  <c:v>928.79856000000007</c:v>
                </c:pt>
                <c:pt idx="3746">
                  <c:v>928.78748000000007</c:v>
                </c:pt>
                <c:pt idx="3747">
                  <c:v>928.79856000000007</c:v>
                </c:pt>
                <c:pt idx="3748">
                  <c:v>928.79302000000007</c:v>
                </c:pt>
                <c:pt idx="3749">
                  <c:v>928.79025000000001</c:v>
                </c:pt>
                <c:pt idx="3750">
                  <c:v>928.85024999999996</c:v>
                </c:pt>
                <c:pt idx="3751">
                  <c:v>928.78471000000002</c:v>
                </c:pt>
                <c:pt idx="3752">
                  <c:v>928.83916999999997</c:v>
                </c:pt>
                <c:pt idx="3753">
                  <c:v>928.78748000000007</c:v>
                </c:pt>
                <c:pt idx="3754">
                  <c:v>928.85302000000001</c:v>
                </c:pt>
                <c:pt idx="3755">
                  <c:v>928.85578999999996</c:v>
                </c:pt>
                <c:pt idx="3756">
                  <c:v>928.86410000000001</c:v>
                </c:pt>
                <c:pt idx="3757">
                  <c:v>928.79579000000001</c:v>
                </c:pt>
                <c:pt idx="3758">
                  <c:v>928.85024999999996</c:v>
                </c:pt>
                <c:pt idx="3759">
                  <c:v>928.86132999999995</c:v>
                </c:pt>
                <c:pt idx="3760">
                  <c:v>928.80410000000006</c:v>
                </c:pt>
                <c:pt idx="3761">
                  <c:v>928.80964000000006</c:v>
                </c:pt>
                <c:pt idx="3762">
                  <c:v>928.80687</c:v>
                </c:pt>
                <c:pt idx="3763">
                  <c:v>928.80964000000006</c:v>
                </c:pt>
                <c:pt idx="3764">
                  <c:v>928.80687</c:v>
                </c:pt>
                <c:pt idx="3765">
                  <c:v>928.79579000000001</c:v>
                </c:pt>
                <c:pt idx="3766">
                  <c:v>928.78471000000002</c:v>
                </c:pt>
                <c:pt idx="3767">
                  <c:v>928.77917000000002</c:v>
                </c:pt>
                <c:pt idx="3768">
                  <c:v>928.83362999999997</c:v>
                </c:pt>
                <c:pt idx="3769">
                  <c:v>928.82254</c:v>
                </c:pt>
                <c:pt idx="3770">
                  <c:v>928.81976999999995</c:v>
                </c:pt>
                <c:pt idx="3771">
                  <c:v>928.89254000000005</c:v>
                </c:pt>
                <c:pt idx="3772">
                  <c:v>928.87592000000006</c:v>
                </c:pt>
                <c:pt idx="3773">
                  <c:v>928.80038000000002</c:v>
                </c:pt>
                <c:pt idx="3774">
                  <c:v>928.85653000000002</c:v>
                </c:pt>
                <c:pt idx="3775">
                  <c:v>928.86484000000007</c:v>
                </c:pt>
                <c:pt idx="3776">
                  <c:v>928.84267</c:v>
                </c:pt>
                <c:pt idx="3777">
                  <c:v>928.89882</c:v>
                </c:pt>
                <c:pt idx="3778">
                  <c:v>928.89328</c:v>
                </c:pt>
                <c:pt idx="3779">
                  <c:v>928.87666000000002</c:v>
                </c:pt>
                <c:pt idx="3780">
                  <c:v>928.86556999999993</c:v>
                </c:pt>
                <c:pt idx="3781">
                  <c:v>928.85448999999994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5C-46A1-AA8E-B09FF2D7A697}"/>
            </c:ext>
          </c:extLst>
        </c:ser>
        <c:ser>
          <c:idx val="2"/>
          <c:order val="2"/>
          <c:tx>
            <c:strRef>
              <c:f>'F.18 TW subsurface pressures'!$E$3</c:f>
              <c:strCache>
                <c:ptCount val="1"/>
                <c:pt idx="0">
                  <c:v>AP-2 70-73'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'F.18 TW subsurface pressures'!$B$5:$B$3786</c:f>
              <c:numCache>
                <c:formatCode>m/d/yy\ h:mm;@</c:formatCode>
                <c:ptCount val="3782"/>
                <c:pt idx="0">
                  <c:v>43417.707638888889</c:v>
                </c:pt>
                <c:pt idx="1">
                  <c:v>43417.708333333336</c:v>
                </c:pt>
                <c:pt idx="2">
                  <c:v>43417.709027777782</c:v>
                </c:pt>
                <c:pt idx="3">
                  <c:v>43417.709722222222</c:v>
                </c:pt>
                <c:pt idx="4">
                  <c:v>43417.710416666669</c:v>
                </c:pt>
                <c:pt idx="5">
                  <c:v>43417.711111111115</c:v>
                </c:pt>
                <c:pt idx="6">
                  <c:v>43417.711805555555</c:v>
                </c:pt>
                <c:pt idx="7">
                  <c:v>43417.712500000001</c:v>
                </c:pt>
                <c:pt idx="8">
                  <c:v>43417.713194444448</c:v>
                </c:pt>
                <c:pt idx="9">
                  <c:v>43417.713888888895</c:v>
                </c:pt>
                <c:pt idx="10">
                  <c:v>43417.714583333334</c:v>
                </c:pt>
                <c:pt idx="11">
                  <c:v>43417.715277777781</c:v>
                </c:pt>
                <c:pt idx="12">
                  <c:v>43417.715972222228</c:v>
                </c:pt>
                <c:pt idx="13">
                  <c:v>43417.716666666667</c:v>
                </c:pt>
                <c:pt idx="14">
                  <c:v>43417.717361111114</c:v>
                </c:pt>
                <c:pt idx="15">
                  <c:v>43417.718055555561</c:v>
                </c:pt>
                <c:pt idx="16">
                  <c:v>43417.71875</c:v>
                </c:pt>
                <c:pt idx="17">
                  <c:v>43417.719444444447</c:v>
                </c:pt>
                <c:pt idx="18">
                  <c:v>43417.720138888893</c:v>
                </c:pt>
                <c:pt idx="19">
                  <c:v>43417.720833333333</c:v>
                </c:pt>
                <c:pt idx="20">
                  <c:v>43417.72152777778</c:v>
                </c:pt>
                <c:pt idx="21">
                  <c:v>43417.722222222226</c:v>
                </c:pt>
                <c:pt idx="22">
                  <c:v>43417.722916666666</c:v>
                </c:pt>
                <c:pt idx="23">
                  <c:v>43417.723611111112</c:v>
                </c:pt>
                <c:pt idx="24">
                  <c:v>43417.724305555559</c:v>
                </c:pt>
                <c:pt idx="25">
                  <c:v>43417.725000000006</c:v>
                </c:pt>
                <c:pt idx="26">
                  <c:v>43417.725694444445</c:v>
                </c:pt>
                <c:pt idx="27">
                  <c:v>43417.726388888892</c:v>
                </c:pt>
                <c:pt idx="28">
                  <c:v>43417.727083333339</c:v>
                </c:pt>
                <c:pt idx="29">
                  <c:v>43417.727777777778</c:v>
                </c:pt>
                <c:pt idx="30">
                  <c:v>43417.728472222225</c:v>
                </c:pt>
                <c:pt idx="31">
                  <c:v>43417.729166666672</c:v>
                </c:pt>
                <c:pt idx="32">
                  <c:v>43417.729861111111</c:v>
                </c:pt>
                <c:pt idx="33">
                  <c:v>43417.730555555558</c:v>
                </c:pt>
                <c:pt idx="34">
                  <c:v>43417.731250000004</c:v>
                </c:pt>
                <c:pt idx="35">
                  <c:v>43417.731944444444</c:v>
                </c:pt>
                <c:pt idx="36">
                  <c:v>43417.732638888891</c:v>
                </c:pt>
                <c:pt idx="37">
                  <c:v>43417.733333333337</c:v>
                </c:pt>
                <c:pt idx="38">
                  <c:v>43417.734027777777</c:v>
                </c:pt>
                <c:pt idx="39">
                  <c:v>43417.734722222223</c:v>
                </c:pt>
                <c:pt idx="40">
                  <c:v>43417.73541666667</c:v>
                </c:pt>
                <c:pt idx="41">
                  <c:v>43417.736111111117</c:v>
                </c:pt>
                <c:pt idx="42">
                  <c:v>43417.736805555556</c:v>
                </c:pt>
                <c:pt idx="43">
                  <c:v>43417.737500000003</c:v>
                </c:pt>
                <c:pt idx="44">
                  <c:v>43417.73819444445</c:v>
                </c:pt>
                <c:pt idx="45">
                  <c:v>43417.738888888889</c:v>
                </c:pt>
                <c:pt idx="46">
                  <c:v>43417.739583333336</c:v>
                </c:pt>
                <c:pt idx="47">
                  <c:v>43417.740277777782</c:v>
                </c:pt>
                <c:pt idx="48">
                  <c:v>43417.740972222222</c:v>
                </c:pt>
                <c:pt idx="49">
                  <c:v>43417.741666666669</c:v>
                </c:pt>
                <c:pt idx="50">
                  <c:v>43417.742361111115</c:v>
                </c:pt>
                <c:pt idx="51">
                  <c:v>43417.743055555555</c:v>
                </c:pt>
                <c:pt idx="52">
                  <c:v>43417.743750000001</c:v>
                </c:pt>
                <c:pt idx="53">
                  <c:v>43417.744444444448</c:v>
                </c:pt>
                <c:pt idx="54">
                  <c:v>43417.745138888895</c:v>
                </c:pt>
                <c:pt idx="55">
                  <c:v>43417.745833333334</c:v>
                </c:pt>
                <c:pt idx="56">
                  <c:v>43417.746527777781</c:v>
                </c:pt>
                <c:pt idx="57">
                  <c:v>43417.747222222228</c:v>
                </c:pt>
                <c:pt idx="58">
                  <c:v>43417.747916666667</c:v>
                </c:pt>
                <c:pt idx="59">
                  <c:v>43417.748611111114</c:v>
                </c:pt>
                <c:pt idx="60">
                  <c:v>43417.749305555561</c:v>
                </c:pt>
                <c:pt idx="61">
                  <c:v>43417.75</c:v>
                </c:pt>
                <c:pt idx="62">
                  <c:v>43417.750694444447</c:v>
                </c:pt>
                <c:pt idx="63">
                  <c:v>43417.751388888886</c:v>
                </c:pt>
                <c:pt idx="64">
                  <c:v>43417.752083333333</c:v>
                </c:pt>
                <c:pt idx="65">
                  <c:v>43417.75277777778</c:v>
                </c:pt>
                <c:pt idx="66">
                  <c:v>43417.753472222219</c:v>
                </c:pt>
                <c:pt idx="67">
                  <c:v>43417.754166666666</c:v>
                </c:pt>
                <c:pt idx="68">
                  <c:v>43417.754861111112</c:v>
                </c:pt>
                <c:pt idx="69">
                  <c:v>43417.755555555559</c:v>
                </c:pt>
                <c:pt idx="70">
                  <c:v>43417.756249999999</c:v>
                </c:pt>
                <c:pt idx="71">
                  <c:v>43417.756944444445</c:v>
                </c:pt>
                <c:pt idx="72">
                  <c:v>43417.757638888892</c:v>
                </c:pt>
                <c:pt idx="73">
                  <c:v>43417.758333333331</c:v>
                </c:pt>
                <c:pt idx="74">
                  <c:v>43417.759027777778</c:v>
                </c:pt>
                <c:pt idx="75">
                  <c:v>43417.759722222225</c:v>
                </c:pt>
                <c:pt idx="76">
                  <c:v>43417.760416666664</c:v>
                </c:pt>
                <c:pt idx="77">
                  <c:v>43417.761111111111</c:v>
                </c:pt>
                <c:pt idx="78">
                  <c:v>43417.761805555558</c:v>
                </c:pt>
                <c:pt idx="79">
                  <c:v>43417.762499999997</c:v>
                </c:pt>
                <c:pt idx="80">
                  <c:v>43417.763194444444</c:v>
                </c:pt>
                <c:pt idx="81">
                  <c:v>43417.763888888891</c:v>
                </c:pt>
                <c:pt idx="82">
                  <c:v>43417.76458333333</c:v>
                </c:pt>
                <c:pt idx="83">
                  <c:v>43417.765277777777</c:v>
                </c:pt>
                <c:pt idx="84">
                  <c:v>43417.765972222223</c:v>
                </c:pt>
                <c:pt idx="85">
                  <c:v>43417.76666666667</c:v>
                </c:pt>
                <c:pt idx="86">
                  <c:v>43417.767361111109</c:v>
                </c:pt>
                <c:pt idx="87">
                  <c:v>43417.768055555556</c:v>
                </c:pt>
                <c:pt idx="88">
                  <c:v>43417.768750000003</c:v>
                </c:pt>
                <c:pt idx="89">
                  <c:v>43417.769444444442</c:v>
                </c:pt>
                <c:pt idx="90">
                  <c:v>43417.770138888889</c:v>
                </c:pt>
                <c:pt idx="91">
                  <c:v>43417.770833333336</c:v>
                </c:pt>
                <c:pt idx="92">
                  <c:v>43417.771527777775</c:v>
                </c:pt>
                <c:pt idx="93">
                  <c:v>43417.772222222222</c:v>
                </c:pt>
                <c:pt idx="94">
                  <c:v>43417.772916666669</c:v>
                </c:pt>
                <c:pt idx="95">
                  <c:v>43417.773611111108</c:v>
                </c:pt>
                <c:pt idx="96">
                  <c:v>43417.774305555555</c:v>
                </c:pt>
                <c:pt idx="97">
                  <c:v>43417.775000000001</c:v>
                </c:pt>
                <c:pt idx="98">
                  <c:v>43417.775694444441</c:v>
                </c:pt>
                <c:pt idx="99">
                  <c:v>43417.776388888888</c:v>
                </c:pt>
                <c:pt idx="100">
                  <c:v>43417.777083333334</c:v>
                </c:pt>
                <c:pt idx="101">
                  <c:v>43417.777777777781</c:v>
                </c:pt>
                <c:pt idx="102">
                  <c:v>43417.77847222222</c:v>
                </c:pt>
                <c:pt idx="103">
                  <c:v>43417.779166666667</c:v>
                </c:pt>
                <c:pt idx="104">
                  <c:v>43417.779861111114</c:v>
                </c:pt>
                <c:pt idx="105">
                  <c:v>43417.780555555553</c:v>
                </c:pt>
                <c:pt idx="106">
                  <c:v>43417.78125</c:v>
                </c:pt>
                <c:pt idx="107">
                  <c:v>43417.781944444447</c:v>
                </c:pt>
                <c:pt idx="108">
                  <c:v>43417.782638888886</c:v>
                </c:pt>
                <c:pt idx="109">
                  <c:v>43417.783333333333</c:v>
                </c:pt>
                <c:pt idx="110">
                  <c:v>43417.78402777778</c:v>
                </c:pt>
                <c:pt idx="111">
                  <c:v>43417.784722222219</c:v>
                </c:pt>
                <c:pt idx="112">
                  <c:v>43417.785416666666</c:v>
                </c:pt>
                <c:pt idx="113">
                  <c:v>43417.786111111112</c:v>
                </c:pt>
                <c:pt idx="114">
                  <c:v>43417.786805555559</c:v>
                </c:pt>
                <c:pt idx="115">
                  <c:v>43417.787499999999</c:v>
                </c:pt>
                <c:pt idx="116">
                  <c:v>43417.788194444445</c:v>
                </c:pt>
                <c:pt idx="117">
                  <c:v>43417.788888888892</c:v>
                </c:pt>
                <c:pt idx="118">
                  <c:v>43417.789583333331</c:v>
                </c:pt>
                <c:pt idx="119">
                  <c:v>43417.790277777778</c:v>
                </c:pt>
                <c:pt idx="120">
                  <c:v>43417.790972222225</c:v>
                </c:pt>
                <c:pt idx="121">
                  <c:v>43417.791666666664</c:v>
                </c:pt>
                <c:pt idx="122">
                  <c:v>43417.792361111111</c:v>
                </c:pt>
                <c:pt idx="123">
                  <c:v>43417.79305555555</c:v>
                </c:pt>
                <c:pt idx="124">
                  <c:v>43417.793749999997</c:v>
                </c:pt>
                <c:pt idx="125">
                  <c:v>43417.794444444444</c:v>
                </c:pt>
                <c:pt idx="126">
                  <c:v>43417.795138888883</c:v>
                </c:pt>
                <c:pt idx="127">
                  <c:v>43417.79583333333</c:v>
                </c:pt>
                <c:pt idx="128">
                  <c:v>43417.796527777777</c:v>
                </c:pt>
                <c:pt idx="129">
                  <c:v>43417.797222222223</c:v>
                </c:pt>
                <c:pt idx="130">
                  <c:v>43417.797916666663</c:v>
                </c:pt>
                <c:pt idx="131">
                  <c:v>43417.798611111109</c:v>
                </c:pt>
                <c:pt idx="132">
                  <c:v>43417.799305555556</c:v>
                </c:pt>
                <c:pt idx="133">
                  <c:v>43417.799999999996</c:v>
                </c:pt>
                <c:pt idx="134">
                  <c:v>43417.800694444442</c:v>
                </c:pt>
                <c:pt idx="135">
                  <c:v>43417.801388888889</c:v>
                </c:pt>
                <c:pt idx="136">
                  <c:v>43417.802083333328</c:v>
                </c:pt>
                <c:pt idx="137">
                  <c:v>43417.802777777775</c:v>
                </c:pt>
                <c:pt idx="138">
                  <c:v>43417.803472222222</c:v>
                </c:pt>
                <c:pt idx="139">
                  <c:v>43417.804166666661</c:v>
                </c:pt>
                <c:pt idx="140">
                  <c:v>43417.804861111108</c:v>
                </c:pt>
                <c:pt idx="141">
                  <c:v>43417.805555555555</c:v>
                </c:pt>
                <c:pt idx="142">
                  <c:v>43417.806249999994</c:v>
                </c:pt>
                <c:pt idx="143">
                  <c:v>43417.806944444441</c:v>
                </c:pt>
                <c:pt idx="144">
                  <c:v>43417.807638888888</c:v>
                </c:pt>
                <c:pt idx="145">
                  <c:v>43417.808333333334</c:v>
                </c:pt>
                <c:pt idx="146">
                  <c:v>43417.809027777774</c:v>
                </c:pt>
                <c:pt idx="147">
                  <c:v>43417.80972222222</c:v>
                </c:pt>
                <c:pt idx="148">
                  <c:v>43417.810416666667</c:v>
                </c:pt>
                <c:pt idx="149">
                  <c:v>43417.811111111107</c:v>
                </c:pt>
                <c:pt idx="150">
                  <c:v>43417.811805555553</c:v>
                </c:pt>
                <c:pt idx="151">
                  <c:v>43417.8125</c:v>
                </c:pt>
                <c:pt idx="152">
                  <c:v>43417.813194444439</c:v>
                </c:pt>
                <c:pt idx="153">
                  <c:v>43417.813888888886</c:v>
                </c:pt>
                <c:pt idx="154">
                  <c:v>43417.814583333333</c:v>
                </c:pt>
                <c:pt idx="155">
                  <c:v>43417.815277777772</c:v>
                </c:pt>
                <c:pt idx="156">
                  <c:v>43417.815972222219</c:v>
                </c:pt>
                <c:pt idx="157">
                  <c:v>43417.816666666666</c:v>
                </c:pt>
                <c:pt idx="158">
                  <c:v>43417.817361111105</c:v>
                </c:pt>
                <c:pt idx="159">
                  <c:v>43417.818055555552</c:v>
                </c:pt>
                <c:pt idx="160">
                  <c:v>43417.818749999999</c:v>
                </c:pt>
                <c:pt idx="161">
                  <c:v>43417.819444444445</c:v>
                </c:pt>
                <c:pt idx="162">
                  <c:v>43417.820138888885</c:v>
                </c:pt>
                <c:pt idx="163">
                  <c:v>43417.820833333331</c:v>
                </c:pt>
                <c:pt idx="164">
                  <c:v>43417.821527777778</c:v>
                </c:pt>
                <c:pt idx="165">
                  <c:v>43417.822222222218</c:v>
                </c:pt>
                <c:pt idx="166">
                  <c:v>43417.822916666664</c:v>
                </c:pt>
                <c:pt idx="167">
                  <c:v>43417.823611111111</c:v>
                </c:pt>
                <c:pt idx="168">
                  <c:v>43417.82430555555</c:v>
                </c:pt>
                <c:pt idx="169">
                  <c:v>43417.824999999997</c:v>
                </c:pt>
                <c:pt idx="170">
                  <c:v>43417.825694444444</c:v>
                </c:pt>
                <c:pt idx="171">
                  <c:v>43417.826388888883</c:v>
                </c:pt>
                <c:pt idx="172">
                  <c:v>43417.82708333333</c:v>
                </c:pt>
                <c:pt idx="173">
                  <c:v>43417.827777777777</c:v>
                </c:pt>
                <c:pt idx="174">
                  <c:v>43417.828472222223</c:v>
                </c:pt>
                <c:pt idx="175">
                  <c:v>43417.829166666663</c:v>
                </c:pt>
                <c:pt idx="176">
                  <c:v>43417.829861111109</c:v>
                </c:pt>
                <c:pt idx="177">
                  <c:v>43417.830555555556</c:v>
                </c:pt>
                <c:pt idx="178">
                  <c:v>43417.831249999996</c:v>
                </c:pt>
                <c:pt idx="179">
                  <c:v>43417.831944444442</c:v>
                </c:pt>
                <c:pt idx="180">
                  <c:v>43417.832638888889</c:v>
                </c:pt>
                <c:pt idx="181">
                  <c:v>43417.833333333336</c:v>
                </c:pt>
                <c:pt idx="182">
                  <c:v>43417.834027777782</c:v>
                </c:pt>
                <c:pt idx="183">
                  <c:v>43417.834722222222</c:v>
                </c:pt>
                <c:pt idx="184">
                  <c:v>43417.835416666669</c:v>
                </c:pt>
                <c:pt idx="185">
                  <c:v>43417.836111111115</c:v>
                </c:pt>
                <c:pt idx="186">
                  <c:v>43417.836805555555</c:v>
                </c:pt>
                <c:pt idx="187">
                  <c:v>43417.837500000001</c:v>
                </c:pt>
                <c:pt idx="188">
                  <c:v>43417.838194444448</c:v>
                </c:pt>
                <c:pt idx="189">
                  <c:v>43417.838888888895</c:v>
                </c:pt>
                <c:pt idx="190">
                  <c:v>43417.839583333334</c:v>
                </c:pt>
                <c:pt idx="191">
                  <c:v>43417.840277777781</c:v>
                </c:pt>
                <c:pt idx="192">
                  <c:v>43417.840972222228</c:v>
                </c:pt>
                <c:pt idx="193">
                  <c:v>43417.841666666667</c:v>
                </c:pt>
                <c:pt idx="194">
                  <c:v>43417.842361111114</c:v>
                </c:pt>
                <c:pt idx="195">
                  <c:v>43417.843055555561</c:v>
                </c:pt>
                <c:pt idx="196">
                  <c:v>43417.84375</c:v>
                </c:pt>
                <c:pt idx="197">
                  <c:v>43417.844444444447</c:v>
                </c:pt>
                <c:pt idx="198">
                  <c:v>43417.845138888893</c:v>
                </c:pt>
                <c:pt idx="199">
                  <c:v>43417.845833333333</c:v>
                </c:pt>
                <c:pt idx="200">
                  <c:v>43417.84652777778</c:v>
                </c:pt>
                <c:pt idx="201">
                  <c:v>43417.847222222226</c:v>
                </c:pt>
                <c:pt idx="202">
                  <c:v>43417.847916666666</c:v>
                </c:pt>
                <c:pt idx="203">
                  <c:v>43417.848611111112</c:v>
                </c:pt>
                <c:pt idx="204">
                  <c:v>43417.849305555559</c:v>
                </c:pt>
                <c:pt idx="205">
                  <c:v>43417.850000000006</c:v>
                </c:pt>
                <c:pt idx="206">
                  <c:v>43417.850694444445</c:v>
                </c:pt>
                <c:pt idx="207">
                  <c:v>43417.851388888892</c:v>
                </c:pt>
                <c:pt idx="208">
                  <c:v>43417.852083333339</c:v>
                </c:pt>
                <c:pt idx="209">
                  <c:v>43417.852777777778</c:v>
                </c:pt>
                <c:pt idx="210">
                  <c:v>43417.853472222225</c:v>
                </c:pt>
                <c:pt idx="211">
                  <c:v>43417.854166666672</c:v>
                </c:pt>
                <c:pt idx="212">
                  <c:v>43417.854861111111</c:v>
                </c:pt>
                <c:pt idx="213">
                  <c:v>43417.855555555558</c:v>
                </c:pt>
                <c:pt idx="214">
                  <c:v>43417.856250000004</c:v>
                </c:pt>
                <c:pt idx="215">
                  <c:v>43417.856944444444</c:v>
                </c:pt>
                <c:pt idx="216">
                  <c:v>43417.857638888891</c:v>
                </c:pt>
                <c:pt idx="217">
                  <c:v>43417.858333333337</c:v>
                </c:pt>
                <c:pt idx="218">
                  <c:v>43417.859027777777</c:v>
                </c:pt>
                <c:pt idx="219">
                  <c:v>43417.859722222223</c:v>
                </c:pt>
                <c:pt idx="220">
                  <c:v>43417.86041666667</c:v>
                </c:pt>
                <c:pt idx="221">
                  <c:v>43417.861111111117</c:v>
                </c:pt>
                <c:pt idx="222">
                  <c:v>43417.861805555556</c:v>
                </c:pt>
                <c:pt idx="223">
                  <c:v>43417.862500000003</c:v>
                </c:pt>
                <c:pt idx="224">
                  <c:v>43417.86319444445</c:v>
                </c:pt>
                <c:pt idx="225">
                  <c:v>43417.863888888889</c:v>
                </c:pt>
                <c:pt idx="226">
                  <c:v>43417.864583333336</c:v>
                </c:pt>
                <c:pt idx="227">
                  <c:v>43417.865277777782</c:v>
                </c:pt>
                <c:pt idx="228">
                  <c:v>43417.865972222222</c:v>
                </c:pt>
                <c:pt idx="229">
                  <c:v>43417.866666666669</c:v>
                </c:pt>
                <c:pt idx="230">
                  <c:v>43417.867361111115</c:v>
                </c:pt>
                <c:pt idx="231">
                  <c:v>43417.868055555555</c:v>
                </c:pt>
                <c:pt idx="232">
                  <c:v>43417.868750000001</c:v>
                </c:pt>
                <c:pt idx="233">
                  <c:v>43417.869444444448</c:v>
                </c:pt>
                <c:pt idx="234">
                  <c:v>43417.870138888895</c:v>
                </c:pt>
                <c:pt idx="235">
                  <c:v>43417.870833333334</c:v>
                </c:pt>
                <c:pt idx="236">
                  <c:v>43417.871527777781</c:v>
                </c:pt>
                <c:pt idx="237">
                  <c:v>43417.872222222228</c:v>
                </c:pt>
                <c:pt idx="238">
                  <c:v>43417.872916666667</c:v>
                </c:pt>
                <c:pt idx="239">
                  <c:v>43417.873611111114</c:v>
                </c:pt>
                <c:pt idx="240">
                  <c:v>43417.874305555561</c:v>
                </c:pt>
                <c:pt idx="241">
                  <c:v>43417.875</c:v>
                </c:pt>
                <c:pt idx="242">
                  <c:v>43417.875694444447</c:v>
                </c:pt>
                <c:pt idx="243">
                  <c:v>43417.876388888886</c:v>
                </c:pt>
                <c:pt idx="244">
                  <c:v>43417.877083333333</c:v>
                </c:pt>
                <c:pt idx="245">
                  <c:v>43417.87777777778</c:v>
                </c:pt>
                <c:pt idx="246">
                  <c:v>43417.878472222219</c:v>
                </c:pt>
                <c:pt idx="247">
                  <c:v>43417.879166666666</c:v>
                </c:pt>
                <c:pt idx="248">
                  <c:v>43417.879861111112</c:v>
                </c:pt>
                <c:pt idx="249">
                  <c:v>43417.880555555559</c:v>
                </c:pt>
                <c:pt idx="250">
                  <c:v>43417.881249999999</c:v>
                </c:pt>
                <c:pt idx="251">
                  <c:v>43417.881944444445</c:v>
                </c:pt>
                <c:pt idx="252">
                  <c:v>43417.882638888892</c:v>
                </c:pt>
                <c:pt idx="253">
                  <c:v>43417.883333333331</c:v>
                </c:pt>
                <c:pt idx="254">
                  <c:v>43417.884027777778</c:v>
                </c:pt>
                <c:pt idx="255">
                  <c:v>43417.884722222225</c:v>
                </c:pt>
                <c:pt idx="256">
                  <c:v>43417.885416666664</c:v>
                </c:pt>
                <c:pt idx="257">
                  <c:v>43417.886111111111</c:v>
                </c:pt>
                <c:pt idx="258">
                  <c:v>43417.886805555558</c:v>
                </c:pt>
                <c:pt idx="259">
                  <c:v>43417.887499999997</c:v>
                </c:pt>
                <c:pt idx="260">
                  <c:v>43417.888194444444</c:v>
                </c:pt>
                <c:pt idx="261">
                  <c:v>43417.888888888891</c:v>
                </c:pt>
                <c:pt idx="262">
                  <c:v>43417.88958333333</c:v>
                </c:pt>
                <c:pt idx="263">
                  <c:v>43417.890277777777</c:v>
                </c:pt>
                <c:pt idx="264">
                  <c:v>43417.890972222223</c:v>
                </c:pt>
                <c:pt idx="265">
                  <c:v>43417.89166666667</c:v>
                </c:pt>
                <c:pt idx="266">
                  <c:v>43417.892361111109</c:v>
                </c:pt>
                <c:pt idx="267">
                  <c:v>43417.893055555556</c:v>
                </c:pt>
                <c:pt idx="268">
                  <c:v>43417.893750000003</c:v>
                </c:pt>
                <c:pt idx="269">
                  <c:v>43417.894444444442</c:v>
                </c:pt>
                <c:pt idx="270">
                  <c:v>43417.895138888889</c:v>
                </c:pt>
                <c:pt idx="271">
                  <c:v>43417.895833333336</c:v>
                </c:pt>
                <c:pt idx="272">
                  <c:v>43417.896527777775</c:v>
                </c:pt>
                <c:pt idx="273">
                  <c:v>43417.897222222222</c:v>
                </c:pt>
                <c:pt idx="274">
                  <c:v>43417.897916666669</c:v>
                </c:pt>
                <c:pt idx="275">
                  <c:v>43417.898611111108</c:v>
                </c:pt>
                <c:pt idx="276">
                  <c:v>43417.899305555555</c:v>
                </c:pt>
                <c:pt idx="277">
                  <c:v>43417.9</c:v>
                </c:pt>
                <c:pt idx="278">
                  <c:v>43417.900694444441</c:v>
                </c:pt>
                <c:pt idx="279">
                  <c:v>43417.901388888888</c:v>
                </c:pt>
                <c:pt idx="280">
                  <c:v>43417.902083333334</c:v>
                </c:pt>
                <c:pt idx="281">
                  <c:v>43417.902777777781</c:v>
                </c:pt>
                <c:pt idx="282">
                  <c:v>43417.90347222222</c:v>
                </c:pt>
                <c:pt idx="283">
                  <c:v>43417.904166666667</c:v>
                </c:pt>
                <c:pt idx="284">
                  <c:v>43417.904861111114</c:v>
                </c:pt>
                <c:pt idx="285">
                  <c:v>43417.905555555553</c:v>
                </c:pt>
                <c:pt idx="286">
                  <c:v>43417.90625</c:v>
                </c:pt>
                <c:pt idx="287">
                  <c:v>43417.906944444447</c:v>
                </c:pt>
                <c:pt idx="288">
                  <c:v>43417.907638888886</c:v>
                </c:pt>
                <c:pt idx="289">
                  <c:v>43417.908333333333</c:v>
                </c:pt>
                <c:pt idx="290">
                  <c:v>43417.90902777778</c:v>
                </c:pt>
                <c:pt idx="291">
                  <c:v>43417.909722222219</c:v>
                </c:pt>
                <c:pt idx="292">
                  <c:v>43417.910416666666</c:v>
                </c:pt>
                <c:pt idx="293">
                  <c:v>43417.911111111112</c:v>
                </c:pt>
                <c:pt idx="294">
                  <c:v>43417.911805555559</c:v>
                </c:pt>
                <c:pt idx="295">
                  <c:v>43417.912499999999</c:v>
                </c:pt>
                <c:pt idx="296">
                  <c:v>43417.913194444445</c:v>
                </c:pt>
                <c:pt idx="297">
                  <c:v>43417.913888888892</c:v>
                </c:pt>
                <c:pt idx="298">
                  <c:v>43417.914583333331</c:v>
                </c:pt>
                <c:pt idx="299">
                  <c:v>43417.915277777778</c:v>
                </c:pt>
                <c:pt idx="300">
                  <c:v>43417.915972222225</c:v>
                </c:pt>
                <c:pt idx="301">
                  <c:v>43417.916666666664</c:v>
                </c:pt>
                <c:pt idx="302">
                  <c:v>43417.917361111111</c:v>
                </c:pt>
                <c:pt idx="303">
                  <c:v>43417.91805555555</c:v>
                </c:pt>
                <c:pt idx="304">
                  <c:v>43417.918749999997</c:v>
                </c:pt>
                <c:pt idx="305">
                  <c:v>43417.919444444444</c:v>
                </c:pt>
                <c:pt idx="306">
                  <c:v>43417.920138888883</c:v>
                </c:pt>
                <c:pt idx="307">
                  <c:v>43417.92083333333</c:v>
                </c:pt>
                <c:pt idx="308">
                  <c:v>43417.921527777777</c:v>
                </c:pt>
                <c:pt idx="309">
                  <c:v>43417.922222222223</c:v>
                </c:pt>
                <c:pt idx="310">
                  <c:v>43417.922916666663</c:v>
                </c:pt>
                <c:pt idx="311">
                  <c:v>43417.923611111109</c:v>
                </c:pt>
                <c:pt idx="312">
                  <c:v>43417.924305555556</c:v>
                </c:pt>
                <c:pt idx="313">
                  <c:v>43417.924999999996</c:v>
                </c:pt>
                <c:pt idx="314">
                  <c:v>43417.925694444442</c:v>
                </c:pt>
                <c:pt idx="315">
                  <c:v>43417.926388888889</c:v>
                </c:pt>
                <c:pt idx="316">
                  <c:v>43417.927083333328</c:v>
                </c:pt>
                <c:pt idx="317">
                  <c:v>43417.927777777775</c:v>
                </c:pt>
                <c:pt idx="318">
                  <c:v>43417.928472222222</c:v>
                </c:pt>
                <c:pt idx="319">
                  <c:v>43417.929166666661</c:v>
                </c:pt>
                <c:pt idx="320">
                  <c:v>43417.929861111108</c:v>
                </c:pt>
                <c:pt idx="321">
                  <c:v>43417.930555555555</c:v>
                </c:pt>
                <c:pt idx="322">
                  <c:v>43417.931249999994</c:v>
                </c:pt>
                <c:pt idx="323">
                  <c:v>43417.931944444441</c:v>
                </c:pt>
                <c:pt idx="324">
                  <c:v>43417.932638888888</c:v>
                </c:pt>
                <c:pt idx="325">
                  <c:v>43417.933333333334</c:v>
                </c:pt>
                <c:pt idx="326">
                  <c:v>43417.934027777774</c:v>
                </c:pt>
                <c:pt idx="327">
                  <c:v>43417.93472222222</c:v>
                </c:pt>
                <c:pt idx="328">
                  <c:v>43417.935416666667</c:v>
                </c:pt>
                <c:pt idx="329">
                  <c:v>43417.936111111107</c:v>
                </c:pt>
                <c:pt idx="330">
                  <c:v>43417.936805555553</c:v>
                </c:pt>
                <c:pt idx="331">
                  <c:v>43417.9375</c:v>
                </c:pt>
                <c:pt idx="332">
                  <c:v>43417.938194444439</c:v>
                </c:pt>
                <c:pt idx="333">
                  <c:v>43417.938888888886</c:v>
                </c:pt>
                <c:pt idx="334">
                  <c:v>43417.939583333333</c:v>
                </c:pt>
                <c:pt idx="335">
                  <c:v>43417.940277777772</c:v>
                </c:pt>
                <c:pt idx="336">
                  <c:v>43417.940972222219</c:v>
                </c:pt>
                <c:pt idx="337">
                  <c:v>43417.941666666666</c:v>
                </c:pt>
                <c:pt idx="338">
                  <c:v>43417.942361111105</c:v>
                </c:pt>
                <c:pt idx="339">
                  <c:v>43417.943055555552</c:v>
                </c:pt>
                <c:pt idx="340">
                  <c:v>43417.943749999999</c:v>
                </c:pt>
                <c:pt idx="341">
                  <c:v>43417.944444444445</c:v>
                </c:pt>
                <c:pt idx="342">
                  <c:v>43417.945138888885</c:v>
                </c:pt>
                <c:pt idx="343">
                  <c:v>43417.945833333331</c:v>
                </c:pt>
                <c:pt idx="344">
                  <c:v>43417.946527777778</c:v>
                </c:pt>
                <c:pt idx="345">
                  <c:v>43417.947222222218</c:v>
                </c:pt>
                <c:pt idx="346">
                  <c:v>43417.947916666664</c:v>
                </c:pt>
                <c:pt idx="347">
                  <c:v>43417.948611111111</c:v>
                </c:pt>
                <c:pt idx="348">
                  <c:v>43417.94930555555</c:v>
                </c:pt>
                <c:pt idx="349">
                  <c:v>43417.95</c:v>
                </c:pt>
                <c:pt idx="350">
                  <c:v>43417.950694444444</c:v>
                </c:pt>
                <c:pt idx="351">
                  <c:v>43417.951388888883</c:v>
                </c:pt>
                <c:pt idx="352">
                  <c:v>43417.95208333333</c:v>
                </c:pt>
                <c:pt idx="353">
                  <c:v>43417.952777777777</c:v>
                </c:pt>
                <c:pt idx="354">
                  <c:v>43417.953472222223</c:v>
                </c:pt>
                <c:pt idx="355">
                  <c:v>43417.954166666663</c:v>
                </c:pt>
                <c:pt idx="356">
                  <c:v>43417.954861111109</c:v>
                </c:pt>
                <c:pt idx="357">
                  <c:v>43417.955555555556</c:v>
                </c:pt>
                <c:pt idx="358">
                  <c:v>43417.956249999996</c:v>
                </c:pt>
                <c:pt idx="359">
                  <c:v>43417.956944444442</c:v>
                </c:pt>
                <c:pt idx="360">
                  <c:v>43417.957638888889</c:v>
                </c:pt>
                <c:pt idx="361">
                  <c:v>43417.958333333336</c:v>
                </c:pt>
                <c:pt idx="362">
                  <c:v>43417.959027777782</c:v>
                </c:pt>
                <c:pt idx="363">
                  <c:v>43417.959722222222</c:v>
                </c:pt>
                <c:pt idx="364">
                  <c:v>43417.960416666669</c:v>
                </c:pt>
                <c:pt idx="365">
                  <c:v>43417.961111111115</c:v>
                </c:pt>
                <c:pt idx="366">
                  <c:v>43417.961805555555</c:v>
                </c:pt>
                <c:pt idx="367">
                  <c:v>43417.962500000001</c:v>
                </c:pt>
                <c:pt idx="368">
                  <c:v>43417.963194444448</c:v>
                </c:pt>
                <c:pt idx="369">
                  <c:v>43417.963888888895</c:v>
                </c:pt>
                <c:pt idx="370">
                  <c:v>43417.964583333334</c:v>
                </c:pt>
                <c:pt idx="371">
                  <c:v>43417.965277777781</c:v>
                </c:pt>
                <c:pt idx="372">
                  <c:v>43417.965972222228</c:v>
                </c:pt>
                <c:pt idx="373">
                  <c:v>43417.966666666667</c:v>
                </c:pt>
                <c:pt idx="374">
                  <c:v>43417.967361111114</c:v>
                </c:pt>
                <c:pt idx="375">
                  <c:v>43417.968055555561</c:v>
                </c:pt>
                <c:pt idx="376">
                  <c:v>43417.96875</c:v>
                </c:pt>
                <c:pt idx="377">
                  <c:v>43417.969444444447</c:v>
                </c:pt>
                <c:pt idx="378">
                  <c:v>43417.970138888893</c:v>
                </c:pt>
                <c:pt idx="379">
                  <c:v>43417.970833333333</c:v>
                </c:pt>
                <c:pt idx="380">
                  <c:v>43417.97152777778</c:v>
                </c:pt>
                <c:pt idx="381">
                  <c:v>43417.972222222226</c:v>
                </c:pt>
                <c:pt idx="382">
                  <c:v>43417.972916666666</c:v>
                </c:pt>
                <c:pt idx="383">
                  <c:v>43417.973611111112</c:v>
                </c:pt>
                <c:pt idx="384">
                  <c:v>43417.974305555559</c:v>
                </c:pt>
                <c:pt idx="385">
                  <c:v>43417.975000000006</c:v>
                </c:pt>
                <c:pt idx="386">
                  <c:v>43417.975694444445</c:v>
                </c:pt>
                <c:pt idx="387">
                  <c:v>43417.976388888892</c:v>
                </c:pt>
                <c:pt idx="388">
                  <c:v>43417.977083333339</c:v>
                </c:pt>
                <c:pt idx="389">
                  <c:v>43417.977777777778</c:v>
                </c:pt>
                <c:pt idx="390">
                  <c:v>43417.978472222225</c:v>
                </c:pt>
                <c:pt idx="391">
                  <c:v>43417.979166666672</c:v>
                </c:pt>
                <c:pt idx="392">
                  <c:v>43417.979861111111</c:v>
                </c:pt>
                <c:pt idx="393">
                  <c:v>43417.980555555558</c:v>
                </c:pt>
                <c:pt idx="394">
                  <c:v>43417.981250000004</c:v>
                </c:pt>
                <c:pt idx="395">
                  <c:v>43417.981944444444</c:v>
                </c:pt>
                <c:pt idx="396">
                  <c:v>43417.982638888891</c:v>
                </c:pt>
                <c:pt idx="397">
                  <c:v>43417.983333333337</c:v>
                </c:pt>
                <c:pt idx="398">
                  <c:v>43417.984027777777</c:v>
                </c:pt>
                <c:pt idx="399">
                  <c:v>43417.984722222223</c:v>
                </c:pt>
                <c:pt idx="400">
                  <c:v>43417.98541666667</c:v>
                </c:pt>
                <c:pt idx="401">
                  <c:v>43417.986111111117</c:v>
                </c:pt>
                <c:pt idx="402">
                  <c:v>43417.986805555556</c:v>
                </c:pt>
                <c:pt idx="403">
                  <c:v>43417.987500000003</c:v>
                </c:pt>
                <c:pt idx="404">
                  <c:v>43417.98819444445</c:v>
                </c:pt>
                <c:pt idx="405">
                  <c:v>43417.988888888889</c:v>
                </c:pt>
                <c:pt idx="406">
                  <c:v>43417.989583333336</c:v>
                </c:pt>
                <c:pt idx="407">
                  <c:v>43417.990277777782</c:v>
                </c:pt>
                <c:pt idx="408">
                  <c:v>43417.990972222222</c:v>
                </c:pt>
                <c:pt idx="409">
                  <c:v>43417.991666666669</c:v>
                </c:pt>
                <c:pt idx="410">
                  <c:v>43417.992361111115</c:v>
                </c:pt>
                <c:pt idx="411">
                  <c:v>43417.993055555555</c:v>
                </c:pt>
                <c:pt idx="412">
                  <c:v>43417.993750000001</c:v>
                </c:pt>
                <c:pt idx="413">
                  <c:v>43417.994444444448</c:v>
                </c:pt>
                <c:pt idx="414">
                  <c:v>43417.995138888895</c:v>
                </c:pt>
                <c:pt idx="415">
                  <c:v>43417.995833333334</c:v>
                </c:pt>
                <c:pt idx="416">
                  <c:v>43417.996527777781</c:v>
                </c:pt>
                <c:pt idx="417">
                  <c:v>43417.997222222228</c:v>
                </c:pt>
                <c:pt idx="418">
                  <c:v>43417.997916666667</c:v>
                </c:pt>
                <c:pt idx="419">
                  <c:v>43417.998611111114</c:v>
                </c:pt>
                <c:pt idx="420">
                  <c:v>43417.999305555561</c:v>
                </c:pt>
                <c:pt idx="421">
                  <c:v>43418</c:v>
                </c:pt>
                <c:pt idx="422">
                  <c:v>43418.000694444447</c:v>
                </c:pt>
                <c:pt idx="423">
                  <c:v>43418.001388888886</c:v>
                </c:pt>
                <c:pt idx="424">
                  <c:v>43418.002083333333</c:v>
                </c:pt>
                <c:pt idx="425">
                  <c:v>43418.00277777778</c:v>
                </c:pt>
                <c:pt idx="426">
                  <c:v>43418.003472222219</c:v>
                </c:pt>
                <c:pt idx="427">
                  <c:v>43418.004166666666</c:v>
                </c:pt>
                <c:pt idx="428">
                  <c:v>43418.004861111112</c:v>
                </c:pt>
                <c:pt idx="429">
                  <c:v>43418.005555555559</c:v>
                </c:pt>
                <c:pt idx="430">
                  <c:v>43418.006249999999</c:v>
                </c:pt>
                <c:pt idx="431">
                  <c:v>43418.006944444445</c:v>
                </c:pt>
                <c:pt idx="432">
                  <c:v>43418.007638888892</c:v>
                </c:pt>
                <c:pt idx="433">
                  <c:v>43418.008333333331</c:v>
                </c:pt>
                <c:pt idx="434">
                  <c:v>43418.009027777778</c:v>
                </c:pt>
                <c:pt idx="435">
                  <c:v>43418.009722222225</c:v>
                </c:pt>
                <c:pt idx="436">
                  <c:v>43418.010416666664</c:v>
                </c:pt>
                <c:pt idx="437">
                  <c:v>43418.011111111111</c:v>
                </c:pt>
                <c:pt idx="438">
                  <c:v>43418.011805555558</c:v>
                </c:pt>
                <c:pt idx="439">
                  <c:v>43418.012499999997</c:v>
                </c:pt>
                <c:pt idx="440">
                  <c:v>43418.013194444444</c:v>
                </c:pt>
                <c:pt idx="441">
                  <c:v>43418.013888888891</c:v>
                </c:pt>
                <c:pt idx="442">
                  <c:v>43418.01458333333</c:v>
                </c:pt>
                <c:pt idx="443">
                  <c:v>43418.015277777777</c:v>
                </c:pt>
                <c:pt idx="444">
                  <c:v>43418.015972222223</c:v>
                </c:pt>
                <c:pt idx="445">
                  <c:v>43418.01666666667</c:v>
                </c:pt>
                <c:pt idx="446">
                  <c:v>43418.017361111109</c:v>
                </c:pt>
                <c:pt idx="447">
                  <c:v>43418.018055555556</c:v>
                </c:pt>
                <c:pt idx="448">
                  <c:v>43418.018750000003</c:v>
                </c:pt>
                <c:pt idx="449">
                  <c:v>43418.019444444442</c:v>
                </c:pt>
                <c:pt idx="450">
                  <c:v>43418.020138888889</c:v>
                </c:pt>
                <c:pt idx="451">
                  <c:v>43418.020833333336</c:v>
                </c:pt>
                <c:pt idx="452">
                  <c:v>43418.021527777775</c:v>
                </c:pt>
                <c:pt idx="453">
                  <c:v>43418.022222222222</c:v>
                </c:pt>
                <c:pt idx="454">
                  <c:v>43418.022916666669</c:v>
                </c:pt>
                <c:pt idx="455">
                  <c:v>43418.023611111108</c:v>
                </c:pt>
                <c:pt idx="456">
                  <c:v>43418.024305555555</c:v>
                </c:pt>
                <c:pt idx="457">
                  <c:v>43418.025000000001</c:v>
                </c:pt>
                <c:pt idx="458">
                  <c:v>43418.025694444441</c:v>
                </c:pt>
                <c:pt idx="459">
                  <c:v>43418.026388888888</c:v>
                </c:pt>
                <c:pt idx="460">
                  <c:v>43418.027083333334</c:v>
                </c:pt>
                <c:pt idx="461">
                  <c:v>43418.027777777781</c:v>
                </c:pt>
                <c:pt idx="462">
                  <c:v>43418.02847222222</c:v>
                </c:pt>
                <c:pt idx="463">
                  <c:v>43418.029166666667</c:v>
                </c:pt>
                <c:pt idx="464">
                  <c:v>43418.029861111114</c:v>
                </c:pt>
                <c:pt idx="465">
                  <c:v>43418.030555555553</c:v>
                </c:pt>
                <c:pt idx="466">
                  <c:v>43418.03125</c:v>
                </c:pt>
                <c:pt idx="467">
                  <c:v>43418.031944444447</c:v>
                </c:pt>
                <c:pt idx="468">
                  <c:v>43418.032638888886</c:v>
                </c:pt>
                <c:pt idx="469">
                  <c:v>43418.033333333333</c:v>
                </c:pt>
                <c:pt idx="470">
                  <c:v>43418.03402777778</c:v>
                </c:pt>
                <c:pt idx="471">
                  <c:v>43418.034722222219</c:v>
                </c:pt>
                <c:pt idx="472">
                  <c:v>43418.035416666666</c:v>
                </c:pt>
                <c:pt idx="473">
                  <c:v>43418.036111111112</c:v>
                </c:pt>
                <c:pt idx="474">
                  <c:v>43418.036805555559</c:v>
                </c:pt>
                <c:pt idx="475">
                  <c:v>43418.037499999999</c:v>
                </c:pt>
                <c:pt idx="476">
                  <c:v>43418.038194444445</c:v>
                </c:pt>
                <c:pt idx="477">
                  <c:v>43418.038888888892</c:v>
                </c:pt>
                <c:pt idx="478">
                  <c:v>43418.039583333331</c:v>
                </c:pt>
                <c:pt idx="479">
                  <c:v>43418.040277777778</c:v>
                </c:pt>
                <c:pt idx="480">
                  <c:v>43418.040972222225</c:v>
                </c:pt>
                <c:pt idx="481">
                  <c:v>43418.041666666664</c:v>
                </c:pt>
                <c:pt idx="482">
                  <c:v>43418.042361111111</c:v>
                </c:pt>
                <c:pt idx="483">
                  <c:v>43418.04305555555</c:v>
                </c:pt>
                <c:pt idx="484">
                  <c:v>43418.043749999997</c:v>
                </c:pt>
                <c:pt idx="485">
                  <c:v>43418.044444444444</c:v>
                </c:pt>
                <c:pt idx="486">
                  <c:v>43418.045138888883</c:v>
                </c:pt>
                <c:pt idx="487">
                  <c:v>43418.04583333333</c:v>
                </c:pt>
                <c:pt idx="488">
                  <c:v>43418.046527777777</c:v>
                </c:pt>
                <c:pt idx="489">
                  <c:v>43418.047222222223</c:v>
                </c:pt>
                <c:pt idx="490">
                  <c:v>43418.047916666663</c:v>
                </c:pt>
                <c:pt idx="491">
                  <c:v>43418.048611111109</c:v>
                </c:pt>
                <c:pt idx="492">
                  <c:v>43418.049305555556</c:v>
                </c:pt>
                <c:pt idx="493">
                  <c:v>43418.049999999996</c:v>
                </c:pt>
                <c:pt idx="494">
                  <c:v>43418.050694444442</c:v>
                </c:pt>
                <c:pt idx="495">
                  <c:v>43418.051388888889</c:v>
                </c:pt>
                <c:pt idx="496">
                  <c:v>43418.052083333328</c:v>
                </c:pt>
                <c:pt idx="497">
                  <c:v>43418.052777777775</c:v>
                </c:pt>
                <c:pt idx="498">
                  <c:v>43418.053472222222</c:v>
                </c:pt>
                <c:pt idx="499">
                  <c:v>43418.054166666661</c:v>
                </c:pt>
                <c:pt idx="500">
                  <c:v>43418.054861111108</c:v>
                </c:pt>
                <c:pt idx="501">
                  <c:v>43418.055555555555</c:v>
                </c:pt>
                <c:pt idx="502">
                  <c:v>43418.056249999994</c:v>
                </c:pt>
                <c:pt idx="503">
                  <c:v>43418.056944444441</c:v>
                </c:pt>
                <c:pt idx="504">
                  <c:v>43418.057638888888</c:v>
                </c:pt>
                <c:pt idx="505">
                  <c:v>43418.058333333334</c:v>
                </c:pt>
                <c:pt idx="506">
                  <c:v>43418.059027777774</c:v>
                </c:pt>
                <c:pt idx="507">
                  <c:v>43418.05972222222</c:v>
                </c:pt>
                <c:pt idx="508">
                  <c:v>43418.060416666667</c:v>
                </c:pt>
                <c:pt idx="509">
                  <c:v>43418.061111111107</c:v>
                </c:pt>
                <c:pt idx="510">
                  <c:v>43418.061805555553</c:v>
                </c:pt>
                <c:pt idx="511">
                  <c:v>43418.0625</c:v>
                </c:pt>
                <c:pt idx="512">
                  <c:v>43418.063194444439</c:v>
                </c:pt>
                <c:pt idx="513">
                  <c:v>43418.063888888886</c:v>
                </c:pt>
                <c:pt idx="514">
                  <c:v>43418.064583333333</c:v>
                </c:pt>
                <c:pt idx="515">
                  <c:v>43418.065277777772</c:v>
                </c:pt>
                <c:pt idx="516">
                  <c:v>43418.065972222219</c:v>
                </c:pt>
                <c:pt idx="517">
                  <c:v>43418.066666666666</c:v>
                </c:pt>
                <c:pt idx="518">
                  <c:v>43418.067361111105</c:v>
                </c:pt>
                <c:pt idx="519">
                  <c:v>43418.068055555552</c:v>
                </c:pt>
                <c:pt idx="520">
                  <c:v>43418.068749999999</c:v>
                </c:pt>
                <c:pt idx="521">
                  <c:v>43418.069444444445</c:v>
                </c:pt>
                <c:pt idx="522">
                  <c:v>43418.070138888885</c:v>
                </c:pt>
                <c:pt idx="523">
                  <c:v>43418.070833333331</c:v>
                </c:pt>
                <c:pt idx="524">
                  <c:v>43418.071527777778</c:v>
                </c:pt>
                <c:pt idx="525">
                  <c:v>43418.072222222218</c:v>
                </c:pt>
                <c:pt idx="526">
                  <c:v>43418.072916666664</c:v>
                </c:pt>
                <c:pt idx="527">
                  <c:v>43418.073611111111</c:v>
                </c:pt>
                <c:pt idx="528">
                  <c:v>43418.07430555555</c:v>
                </c:pt>
                <c:pt idx="529">
                  <c:v>43418.074999999997</c:v>
                </c:pt>
                <c:pt idx="530">
                  <c:v>43418.075694444444</c:v>
                </c:pt>
                <c:pt idx="531">
                  <c:v>43418.076388888883</c:v>
                </c:pt>
                <c:pt idx="532">
                  <c:v>43418.07708333333</c:v>
                </c:pt>
                <c:pt idx="533">
                  <c:v>43418.077777777777</c:v>
                </c:pt>
                <c:pt idx="534">
                  <c:v>43418.078472222223</c:v>
                </c:pt>
                <c:pt idx="535">
                  <c:v>43418.079166666663</c:v>
                </c:pt>
                <c:pt idx="536">
                  <c:v>43418.079861111109</c:v>
                </c:pt>
                <c:pt idx="537">
                  <c:v>43418.080555555556</c:v>
                </c:pt>
                <c:pt idx="538">
                  <c:v>43418.081249999996</c:v>
                </c:pt>
                <c:pt idx="539">
                  <c:v>43418.081944444442</c:v>
                </c:pt>
                <c:pt idx="540">
                  <c:v>43418.082638888889</c:v>
                </c:pt>
                <c:pt idx="541">
                  <c:v>43418.083333333336</c:v>
                </c:pt>
                <c:pt idx="542">
                  <c:v>43418.084027777782</c:v>
                </c:pt>
                <c:pt idx="543">
                  <c:v>43418.084722222222</c:v>
                </c:pt>
                <c:pt idx="544">
                  <c:v>43418.085416666669</c:v>
                </c:pt>
                <c:pt idx="545">
                  <c:v>43418.086111111115</c:v>
                </c:pt>
                <c:pt idx="546">
                  <c:v>43418.086805555555</c:v>
                </c:pt>
                <c:pt idx="547">
                  <c:v>43418.087500000001</c:v>
                </c:pt>
                <c:pt idx="548">
                  <c:v>43418.088194444448</c:v>
                </c:pt>
                <c:pt idx="549">
                  <c:v>43418.088888888895</c:v>
                </c:pt>
                <c:pt idx="550">
                  <c:v>43418.089583333334</c:v>
                </c:pt>
                <c:pt idx="551">
                  <c:v>43418.090277777781</c:v>
                </c:pt>
                <c:pt idx="552">
                  <c:v>43418.090972222228</c:v>
                </c:pt>
                <c:pt idx="553">
                  <c:v>43418.091666666667</c:v>
                </c:pt>
                <c:pt idx="554">
                  <c:v>43418.092361111114</c:v>
                </c:pt>
                <c:pt idx="555">
                  <c:v>43418.093055555561</c:v>
                </c:pt>
                <c:pt idx="556">
                  <c:v>43418.09375</c:v>
                </c:pt>
                <c:pt idx="557">
                  <c:v>43418.094444444447</c:v>
                </c:pt>
                <c:pt idx="558">
                  <c:v>43418.095138888893</c:v>
                </c:pt>
                <c:pt idx="559">
                  <c:v>43418.095833333333</c:v>
                </c:pt>
                <c:pt idx="560">
                  <c:v>43418.09652777778</c:v>
                </c:pt>
                <c:pt idx="561">
                  <c:v>43418.097222222226</c:v>
                </c:pt>
                <c:pt idx="562">
                  <c:v>43418.097916666666</c:v>
                </c:pt>
                <c:pt idx="563">
                  <c:v>43418.098611111112</c:v>
                </c:pt>
                <c:pt idx="564">
                  <c:v>43418.099305555559</c:v>
                </c:pt>
                <c:pt idx="565">
                  <c:v>43418.100000000006</c:v>
                </c:pt>
                <c:pt idx="566">
                  <c:v>43418.100694444445</c:v>
                </c:pt>
                <c:pt idx="567">
                  <c:v>43418.101388888892</c:v>
                </c:pt>
                <c:pt idx="568">
                  <c:v>43418.102083333339</c:v>
                </c:pt>
                <c:pt idx="569">
                  <c:v>43418.102777777778</c:v>
                </c:pt>
                <c:pt idx="570">
                  <c:v>43418.103472222225</c:v>
                </c:pt>
                <c:pt idx="571">
                  <c:v>43418.104166666672</c:v>
                </c:pt>
                <c:pt idx="572">
                  <c:v>43418.104861111111</c:v>
                </c:pt>
                <c:pt idx="573">
                  <c:v>43418.105555555558</c:v>
                </c:pt>
                <c:pt idx="574">
                  <c:v>43418.106250000004</c:v>
                </c:pt>
                <c:pt idx="575">
                  <c:v>43418.106944444444</c:v>
                </c:pt>
                <c:pt idx="576">
                  <c:v>43418.107638888891</c:v>
                </c:pt>
                <c:pt idx="577">
                  <c:v>43418.108333333337</c:v>
                </c:pt>
                <c:pt idx="578">
                  <c:v>43418.109027777777</c:v>
                </c:pt>
                <c:pt idx="579">
                  <c:v>43418.109722222223</c:v>
                </c:pt>
                <c:pt idx="580">
                  <c:v>43418.11041666667</c:v>
                </c:pt>
                <c:pt idx="581">
                  <c:v>43418.111111111117</c:v>
                </c:pt>
                <c:pt idx="582">
                  <c:v>43418.111805555556</c:v>
                </c:pt>
                <c:pt idx="583">
                  <c:v>43418.112500000003</c:v>
                </c:pt>
                <c:pt idx="584">
                  <c:v>43418.11319444445</c:v>
                </c:pt>
                <c:pt idx="585">
                  <c:v>43418.113888888889</c:v>
                </c:pt>
                <c:pt idx="586">
                  <c:v>43418.114583333336</c:v>
                </c:pt>
                <c:pt idx="587">
                  <c:v>43418.115277777782</c:v>
                </c:pt>
                <c:pt idx="588">
                  <c:v>43418.115972222222</c:v>
                </c:pt>
                <c:pt idx="589">
                  <c:v>43418.116666666669</c:v>
                </c:pt>
                <c:pt idx="590">
                  <c:v>43418.117361111115</c:v>
                </c:pt>
                <c:pt idx="591">
                  <c:v>43418.118055555555</c:v>
                </c:pt>
                <c:pt idx="592">
                  <c:v>43418.118750000001</c:v>
                </c:pt>
                <c:pt idx="593">
                  <c:v>43418.119444444448</c:v>
                </c:pt>
                <c:pt idx="594">
                  <c:v>43418.120138888895</c:v>
                </c:pt>
                <c:pt idx="595">
                  <c:v>43418.120833333334</c:v>
                </c:pt>
                <c:pt idx="596">
                  <c:v>43418.121527777781</c:v>
                </c:pt>
                <c:pt idx="597">
                  <c:v>43418.122222222228</c:v>
                </c:pt>
                <c:pt idx="598">
                  <c:v>43418.122916666667</c:v>
                </c:pt>
                <c:pt idx="599">
                  <c:v>43418.123611111114</c:v>
                </c:pt>
                <c:pt idx="600">
                  <c:v>43418.124305555561</c:v>
                </c:pt>
                <c:pt idx="601">
                  <c:v>43418.125</c:v>
                </c:pt>
                <c:pt idx="602">
                  <c:v>43418.125694444447</c:v>
                </c:pt>
                <c:pt idx="603">
                  <c:v>43418.126388888886</c:v>
                </c:pt>
                <c:pt idx="604">
                  <c:v>43418.127083333333</c:v>
                </c:pt>
                <c:pt idx="605">
                  <c:v>43418.12777777778</c:v>
                </c:pt>
                <c:pt idx="606">
                  <c:v>43418.128472222219</c:v>
                </c:pt>
                <c:pt idx="607">
                  <c:v>43418.129166666666</c:v>
                </c:pt>
                <c:pt idx="608">
                  <c:v>43418.129861111112</c:v>
                </c:pt>
                <c:pt idx="609">
                  <c:v>43418.130555555559</c:v>
                </c:pt>
                <c:pt idx="610">
                  <c:v>43418.131249999999</c:v>
                </c:pt>
                <c:pt idx="611">
                  <c:v>43418.131944444445</c:v>
                </c:pt>
                <c:pt idx="612">
                  <c:v>43418.132638888892</c:v>
                </c:pt>
                <c:pt idx="613">
                  <c:v>43418.133333333331</c:v>
                </c:pt>
                <c:pt idx="614">
                  <c:v>43418.134027777778</c:v>
                </c:pt>
                <c:pt idx="615">
                  <c:v>43418.134722222225</c:v>
                </c:pt>
                <c:pt idx="616">
                  <c:v>43418.135416666664</c:v>
                </c:pt>
                <c:pt idx="617">
                  <c:v>43418.136111111111</c:v>
                </c:pt>
                <c:pt idx="618">
                  <c:v>43418.136805555558</c:v>
                </c:pt>
                <c:pt idx="619">
                  <c:v>43418.137499999997</c:v>
                </c:pt>
                <c:pt idx="620">
                  <c:v>43418.138194444444</c:v>
                </c:pt>
                <c:pt idx="621">
                  <c:v>43418.138888888891</c:v>
                </c:pt>
                <c:pt idx="622">
                  <c:v>43418.13958333333</c:v>
                </c:pt>
                <c:pt idx="623">
                  <c:v>43418.140277777777</c:v>
                </c:pt>
                <c:pt idx="624">
                  <c:v>43418.140972222223</c:v>
                </c:pt>
                <c:pt idx="625">
                  <c:v>43418.14166666667</c:v>
                </c:pt>
                <c:pt idx="626">
                  <c:v>43418.142361111109</c:v>
                </c:pt>
                <c:pt idx="627">
                  <c:v>43418.143055555556</c:v>
                </c:pt>
                <c:pt idx="628">
                  <c:v>43418.143750000003</c:v>
                </c:pt>
                <c:pt idx="629">
                  <c:v>43418.144444444442</c:v>
                </c:pt>
                <c:pt idx="630">
                  <c:v>43418.145138888889</c:v>
                </c:pt>
                <c:pt idx="631">
                  <c:v>43418.145833333336</c:v>
                </c:pt>
                <c:pt idx="632">
                  <c:v>43418.146527777775</c:v>
                </c:pt>
                <c:pt idx="633">
                  <c:v>43418.147222222222</c:v>
                </c:pt>
                <c:pt idx="634">
                  <c:v>43418.147916666669</c:v>
                </c:pt>
                <c:pt idx="635">
                  <c:v>43418.148611111108</c:v>
                </c:pt>
                <c:pt idx="636">
                  <c:v>43418.149305555555</c:v>
                </c:pt>
                <c:pt idx="637">
                  <c:v>43418.15</c:v>
                </c:pt>
                <c:pt idx="638">
                  <c:v>43418.150694444441</c:v>
                </c:pt>
                <c:pt idx="639">
                  <c:v>43418.151388888888</c:v>
                </c:pt>
                <c:pt idx="640">
                  <c:v>43418.152083333334</c:v>
                </c:pt>
                <c:pt idx="641">
                  <c:v>43418.152777777781</c:v>
                </c:pt>
                <c:pt idx="642">
                  <c:v>43418.15347222222</c:v>
                </c:pt>
                <c:pt idx="643">
                  <c:v>43418.154166666667</c:v>
                </c:pt>
                <c:pt idx="644">
                  <c:v>43418.154861111114</c:v>
                </c:pt>
                <c:pt idx="645">
                  <c:v>43418.155555555553</c:v>
                </c:pt>
                <c:pt idx="646">
                  <c:v>43418.15625</c:v>
                </c:pt>
                <c:pt idx="647">
                  <c:v>43418.156944444447</c:v>
                </c:pt>
                <c:pt idx="648">
                  <c:v>43418.157638888886</c:v>
                </c:pt>
                <c:pt idx="649">
                  <c:v>43418.158333333333</c:v>
                </c:pt>
                <c:pt idx="650">
                  <c:v>43418.15902777778</c:v>
                </c:pt>
                <c:pt idx="651">
                  <c:v>43418.159722222219</c:v>
                </c:pt>
                <c:pt idx="652">
                  <c:v>43418.160416666666</c:v>
                </c:pt>
                <c:pt idx="653">
                  <c:v>43418.161111111112</c:v>
                </c:pt>
                <c:pt idx="654">
                  <c:v>43418.161805555559</c:v>
                </c:pt>
                <c:pt idx="655">
                  <c:v>43418.162499999999</c:v>
                </c:pt>
                <c:pt idx="656">
                  <c:v>43418.163194444445</c:v>
                </c:pt>
                <c:pt idx="657">
                  <c:v>43418.163888888892</c:v>
                </c:pt>
                <c:pt idx="658">
                  <c:v>43418.164583333331</c:v>
                </c:pt>
                <c:pt idx="659">
                  <c:v>43418.165277777778</c:v>
                </c:pt>
                <c:pt idx="660">
                  <c:v>43418.165972222225</c:v>
                </c:pt>
                <c:pt idx="661">
                  <c:v>43418.166666666664</c:v>
                </c:pt>
                <c:pt idx="662">
                  <c:v>43418.167361111111</c:v>
                </c:pt>
                <c:pt idx="663">
                  <c:v>43418.16805555555</c:v>
                </c:pt>
                <c:pt idx="664">
                  <c:v>43418.168749999997</c:v>
                </c:pt>
                <c:pt idx="665">
                  <c:v>43418.169444444444</c:v>
                </c:pt>
                <c:pt idx="666">
                  <c:v>43418.170138888883</c:v>
                </c:pt>
                <c:pt idx="667">
                  <c:v>43418.17083333333</c:v>
                </c:pt>
                <c:pt idx="668">
                  <c:v>43418.171527777777</c:v>
                </c:pt>
                <c:pt idx="669">
                  <c:v>43418.172222222223</c:v>
                </c:pt>
                <c:pt idx="670">
                  <c:v>43418.172916666663</c:v>
                </c:pt>
                <c:pt idx="671">
                  <c:v>43418.173611111109</c:v>
                </c:pt>
                <c:pt idx="672">
                  <c:v>43418.174305555556</c:v>
                </c:pt>
                <c:pt idx="673">
                  <c:v>43418.174999999996</c:v>
                </c:pt>
                <c:pt idx="674">
                  <c:v>43418.175694444442</c:v>
                </c:pt>
                <c:pt idx="675">
                  <c:v>43418.176388888889</c:v>
                </c:pt>
                <c:pt idx="676">
                  <c:v>43418.177083333328</c:v>
                </c:pt>
                <c:pt idx="677">
                  <c:v>43418.177777777775</c:v>
                </c:pt>
                <c:pt idx="678">
                  <c:v>43418.178472222222</c:v>
                </c:pt>
                <c:pt idx="679">
                  <c:v>43418.179166666661</c:v>
                </c:pt>
                <c:pt idx="680">
                  <c:v>43418.179861111108</c:v>
                </c:pt>
                <c:pt idx="681">
                  <c:v>43418.180555555555</c:v>
                </c:pt>
                <c:pt idx="682">
                  <c:v>43418.181249999994</c:v>
                </c:pt>
                <c:pt idx="683">
                  <c:v>43418.181944444441</c:v>
                </c:pt>
                <c:pt idx="684">
                  <c:v>43418.182638888888</c:v>
                </c:pt>
                <c:pt idx="685">
                  <c:v>43418.183333333334</c:v>
                </c:pt>
                <c:pt idx="686">
                  <c:v>43418.184027777774</c:v>
                </c:pt>
                <c:pt idx="687">
                  <c:v>43418.18472222222</c:v>
                </c:pt>
                <c:pt idx="688">
                  <c:v>43418.185416666667</c:v>
                </c:pt>
                <c:pt idx="689">
                  <c:v>43418.186111111107</c:v>
                </c:pt>
                <c:pt idx="690">
                  <c:v>43418.186805555553</c:v>
                </c:pt>
                <c:pt idx="691">
                  <c:v>43418.1875</c:v>
                </c:pt>
                <c:pt idx="692">
                  <c:v>43418.188194444439</c:v>
                </c:pt>
                <c:pt idx="693">
                  <c:v>43418.188888888886</c:v>
                </c:pt>
                <c:pt idx="694">
                  <c:v>43418.189583333333</c:v>
                </c:pt>
                <c:pt idx="695">
                  <c:v>43418.190277777772</c:v>
                </c:pt>
                <c:pt idx="696">
                  <c:v>43418.190972222219</c:v>
                </c:pt>
                <c:pt idx="697">
                  <c:v>43418.191666666666</c:v>
                </c:pt>
                <c:pt idx="698">
                  <c:v>43418.192361111105</c:v>
                </c:pt>
                <c:pt idx="699">
                  <c:v>43418.193055555552</c:v>
                </c:pt>
                <c:pt idx="700">
                  <c:v>43418.193749999999</c:v>
                </c:pt>
                <c:pt idx="701">
                  <c:v>43418.194444444445</c:v>
                </c:pt>
                <c:pt idx="702">
                  <c:v>43418.195138888885</c:v>
                </c:pt>
                <c:pt idx="703">
                  <c:v>43418.195833333331</c:v>
                </c:pt>
                <c:pt idx="704">
                  <c:v>43418.196527777778</c:v>
                </c:pt>
                <c:pt idx="705">
                  <c:v>43418.197222222218</c:v>
                </c:pt>
                <c:pt idx="706">
                  <c:v>43418.197916666664</c:v>
                </c:pt>
                <c:pt idx="707">
                  <c:v>43418.198611111111</c:v>
                </c:pt>
                <c:pt idx="708">
                  <c:v>43418.19930555555</c:v>
                </c:pt>
                <c:pt idx="709">
                  <c:v>43418.2</c:v>
                </c:pt>
                <c:pt idx="710">
                  <c:v>43418.200694444444</c:v>
                </c:pt>
                <c:pt idx="711">
                  <c:v>43418.201388888883</c:v>
                </c:pt>
                <c:pt idx="712">
                  <c:v>43418.20208333333</c:v>
                </c:pt>
                <c:pt idx="713">
                  <c:v>43418.202777777777</c:v>
                </c:pt>
                <c:pt idx="714">
                  <c:v>43418.203472222223</c:v>
                </c:pt>
                <c:pt idx="715">
                  <c:v>43418.204166666663</c:v>
                </c:pt>
                <c:pt idx="716">
                  <c:v>43418.204861111109</c:v>
                </c:pt>
                <c:pt idx="717">
                  <c:v>43418.205555555556</c:v>
                </c:pt>
                <c:pt idx="718">
                  <c:v>43418.206249999996</c:v>
                </c:pt>
                <c:pt idx="719">
                  <c:v>43418.206944444442</c:v>
                </c:pt>
                <c:pt idx="720">
                  <c:v>43418.207638888889</c:v>
                </c:pt>
                <c:pt idx="721">
                  <c:v>43418.208333333336</c:v>
                </c:pt>
                <c:pt idx="722">
                  <c:v>43418.209027777782</c:v>
                </c:pt>
                <c:pt idx="723">
                  <c:v>43418.209722222222</c:v>
                </c:pt>
                <c:pt idx="724">
                  <c:v>43418.210416666669</c:v>
                </c:pt>
                <c:pt idx="725">
                  <c:v>43418.211111111115</c:v>
                </c:pt>
                <c:pt idx="726">
                  <c:v>43418.211805555555</c:v>
                </c:pt>
                <c:pt idx="727">
                  <c:v>43418.212500000001</c:v>
                </c:pt>
                <c:pt idx="728">
                  <c:v>43418.213194444448</c:v>
                </c:pt>
                <c:pt idx="729">
                  <c:v>43418.213888888895</c:v>
                </c:pt>
                <c:pt idx="730">
                  <c:v>43418.214583333334</c:v>
                </c:pt>
                <c:pt idx="731">
                  <c:v>43418.215277777781</c:v>
                </c:pt>
                <c:pt idx="732">
                  <c:v>43418.215972222228</c:v>
                </c:pt>
                <c:pt idx="733">
                  <c:v>43418.216666666667</c:v>
                </c:pt>
                <c:pt idx="734">
                  <c:v>43418.217361111114</c:v>
                </c:pt>
                <c:pt idx="735">
                  <c:v>43418.218055555561</c:v>
                </c:pt>
                <c:pt idx="736">
                  <c:v>43418.21875</c:v>
                </c:pt>
                <c:pt idx="737">
                  <c:v>43418.219444444447</c:v>
                </c:pt>
                <c:pt idx="738">
                  <c:v>43418.220138888893</c:v>
                </c:pt>
                <c:pt idx="739">
                  <c:v>43418.220833333333</c:v>
                </c:pt>
                <c:pt idx="740">
                  <c:v>43418.22152777778</c:v>
                </c:pt>
                <c:pt idx="741">
                  <c:v>43418.222222222226</c:v>
                </c:pt>
                <c:pt idx="742">
                  <c:v>43418.222916666666</c:v>
                </c:pt>
                <c:pt idx="743">
                  <c:v>43418.223611111112</c:v>
                </c:pt>
                <c:pt idx="744">
                  <c:v>43418.224305555559</c:v>
                </c:pt>
                <c:pt idx="745">
                  <c:v>43418.225000000006</c:v>
                </c:pt>
                <c:pt idx="746">
                  <c:v>43418.225694444445</c:v>
                </c:pt>
                <c:pt idx="747">
                  <c:v>43418.226388888892</c:v>
                </c:pt>
                <c:pt idx="748">
                  <c:v>43418.227083333339</c:v>
                </c:pt>
                <c:pt idx="749">
                  <c:v>43418.227777777778</c:v>
                </c:pt>
                <c:pt idx="750">
                  <c:v>43418.228472222225</c:v>
                </c:pt>
                <c:pt idx="751">
                  <c:v>43418.229166666672</c:v>
                </c:pt>
                <c:pt idx="752">
                  <c:v>43418.229861111111</c:v>
                </c:pt>
                <c:pt idx="753">
                  <c:v>43418.230555555558</c:v>
                </c:pt>
                <c:pt idx="754">
                  <c:v>43418.231250000004</c:v>
                </c:pt>
                <c:pt idx="755">
                  <c:v>43418.231944444444</c:v>
                </c:pt>
                <c:pt idx="756">
                  <c:v>43418.232638888891</c:v>
                </c:pt>
                <c:pt idx="757">
                  <c:v>43418.233333333337</c:v>
                </c:pt>
                <c:pt idx="758">
                  <c:v>43418.234027777777</c:v>
                </c:pt>
                <c:pt idx="759">
                  <c:v>43418.234722222223</c:v>
                </c:pt>
                <c:pt idx="760">
                  <c:v>43418.23541666667</c:v>
                </c:pt>
                <c:pt idx="761">
                  <c:v>43418.236111111117</c:v>
                </c:pt>
                <c:pt idx="762">
                  <c:v>43418.236805555556</c:v>
                </c:pt>
                <c:pt idx="763">
                  <c:v>43418.237500000003</c:v>
                </c:pt>
                <c:pt idx="764">
                  <c:v>43418.23819444445</c:v>
                </c:pt>
                <c:pt idx="765">
                  <c:v>43418.238888888889</c:v>
                </c:pt>
                <c:pt idx="766">
                  <c:v>43418.239583333336</c:v>
                </c:pt>
                <c:pt idx="767">
                  <c:v>43418.240277777782</c:v>
                </c:pt>
                <c:pt idx="768">
                  <c:v>43418.240972222222</c:v>
                </c:pt>
                <c:pt idx="769">
                  <c:v>43418.241666666669</c:v>
                </c:pt>
                <c:pt idx="770">
                  <c:v>43418.242361111115</c:v>
                </c:pt>
                <c:pt idx="771">
                  <c:v>43418.243055555555</c:v>
                </c:pt>
                <c:pt idx="772">
                  <c:v>43418.243750000001</c:v>
                </c:pt>
                <c:pt idx="773">
                  <c:v>43418.244444444448</c:v>
                </c:pt>
                <c:pt idx="774">
                  <c:v>43418.245138888895</c:v>
                </c:pt>
                <c:pt idx="775">
                  <c:v>43418.245833333334</c:v>
                </c:pt>
                <c:pt idx="776">
                  <c:v>43418.246527777781</c:v>
                </c:pt>
                <c:pt idx="777">
                  <c:v>43418.247222222228</c:v>
                </c:pt>
                <c:pt idx="778">
                  <c:v>43418.247916666667</c:v>
                </c:pt>
                <c:pt idx="779">
                  <c:v>43418.248611111114</c:v>
                </c:pt>
                <c:pt idx="780">
                  <c:v>43418.249305555561</c:v>
                </c:pt>
                <c:pt idx="781">
                  <c:v>43418.25</c:v>
                </c:pt>
                <c:pt idx="782">
                  <c:v>43418.250694444447</c:v>
                </c:pt>
                <c:pt idx="783">
                  <c:v>43418.251388888886</c:v>
                </c:pt>
                <c:pt idx="784">
                  <c:v>43418.252083333333</c:v>
                </c:pt>
                <c:pt idx="785">
                  <c:v>43418.25277777778</c:v>
                </c:pt>
                <c:pt idx="786">
                  <c:v>43418.253472222219</c:v>
                </c:pt>
                <c:pt idx="787">
                  <c:v>43418.254166666666</c:v>
                </c:pt>
                <c:pt idx="788">
                  <c:v>43418.254861111112</c:v>
                </c:pt>
                <c:pt idx="789">
                  <c:v>43418.255555555559</c:v>
                </c:pt>
                <c:pt idx="790">
                  <c:v>43418.256249999999</c:v>
                </c:pt>
                <c:pt idx="791">
                  <c:v>43418.256944444445</c:v>
                </c:pt>
                <c:pt idx="792">
                  <c:v>43418.257638888892</c:v>
                </c:pt>
                <c:pt idx="793">
                  <c:v>43418.258333333331</c:v>
                </c:pt>
                <c:pt idx="794">
                  <c:v>43418.259027777778</c:v>
                </c:pt>
                <c:pt idx="795">
                  <c:v>43418.259722222225</c:v>
                </c:pt>
                <c:pt idx="796">
                  <c:v>43418.260416666664</c:v>
                </c:pt>
                <c:pt idx="797">
                  <c:v>43418.261111111111</c:v>
                </c:pt>
                <c:pt idx="798">
                  <c:v>43418.261805555558</c:v>
                </c:pt>
                <c:pt idx="799">
                  <c:v>43418.262499999997</c:v>
                </c:pt>
                <c:pt idx="800">
                  <c:v>43418.263194444444</c:v>
                </c:pt>
                <c:pt idx="801">
                  <c:v>43418.263888888891</c:v>
                </c:pt>
                <c:pt idx="802">
                  <c:v>43418.26458333333</c:v>
                </c:pt>
                <c:pt idx="803">
                  <c:v>43418.265277777777</c:v>
                </c:pt>
                <c:pt idx="804">
                  <c:v>43418.265972222223</c:v>
                </c:pt>
                <c:pt idx="805">
                  <c:v>43418.26666666667</c:v>
                </c:pt>
                <c:pt idx="806">
                  <c:v>43418.267361111109</c:v>
                </c:pt>
                <c:pt idx="807">
                  <c:v>43418.268055555556</c:v>
                </c:pt>
                <c:pt idx="808">
                  <c:v>43418.268750000003</c:v>
                </c:pt>
                <c:pt idx="809">
                  <c:v>43418.269444444442</c:v>
                </c:pt>
                <c:pt idx="810">
                  <c:v>43418.270138888889</c:v>
                </c:pt>
                <c:pt idx="811">
                  <c:v>43418.270833333336</c:v>
                </c:pt>
                <c:pt idx="812">
                  <c:v>43418.271527777775</c:v>
                </c:pt>
                <c:pt idx="813">
                  <c:v>43418.272222222222</c:v>
                </c:pt>
                <c:pt idx="814">
                  <c:v>43418.272916666669</c:v>
                </c:pt>
                <c:pt idx="815">
                  <c:v>43418.273611111108</c:v>
                </c:pt>
                <c:pt idx="816">
                  <c:v>43418.274305555555</c:v>
                </c:pt>
                <c:pt idx="817">
                  <c:v>43418.275000000001</c:v>
                </c:pt>
                <c:pt idx="818">
                  <c:v>43418.275694444441</c:v>
                </c:pt>
                <c:pt idx="819">
                  <c:v>43418.276388888888</c:v>
                </c:pt>
                <c:pt idx="820">
                  <c:v>43418.277083333334</c:v>
                </c:pt>
                <c:pt idx="821">
                  <c:v>43418.277777777781</c:v>
                </c:pt>
                <c:pt idx="822">
                  <c:v>43418.27847222222</c:v>
                </c:pt>
                <c:pt idx="823">
                  <c:v>43418.279166666667</c:v>
                </c:pt>
                <c:pt idx="824">
                  <c:v>43418.279861111114</c:v>
                </c:pt>
                <c:pt idx="825">
                  <c:v>43418.280555555553</c:v>
                </c:pt>
                <c:pt idx="826">
                  <c:v>43418.28125</c:v>
                </c:pt>
                <c:pt idx="827">
                  <c:v>43418.281944444447</c:v>
                </c:pt>
                <c:pt idx="828">
                  <c:v>43418.282638888886</c:v>
                </c:pt>
                <c:pt idx="829">
                  <c:v>43418.283333333333</c:v>
                </c:pt>
                <c:pt idx="830">
                  <c:v>43418.28402777778</c:v>
                </c:pt>
                <c:pt idx="831">
                  <c:v>43418.284722222219</c:v>
                </c:pt>
                <c:pt idx="832">
                  <c:v>43418.285416666666</c:v>
                </c:pt>
                <c:pt idx="833">
                  <c:v>43418.286111111112</c:v>
                </c:pt>
                <c:pt idx="834">
                  <c:v>43418.286805555559</c:v>
                </c:pt>
                <c:pt idx="835">
                  <c:v>43418.287499999999</c:v>
                </c:pt>
                <c:pt idx="836">
                  <c:v>43418.288194444445</c:v>
                </c:pt>
                <c:pt idx="837">
                  <c:v>43418.288888888892</c:v>
                </c:pt>
                <c:pt idx="838">
                  <c:v>43418.289583333331</c:v>
                </c:pt>
                <c:pt idx="839">
                  <c:v>43418.290277777778</c:v>
                </c:pt>
                <c:pt idx="840">
                  <c:v>43418.290972222225</c:v>
                </c:pt>
                <c:pt idx="841">
                  <c:v>43418.291666666664</c:v>
                </c:pt>
                <c:pt idx="842">
                  <c:v>43418.292361111111</c:v>
                </c:pt>
                <c:pt idx="843">
                  <c:v>43418.29305555555</c:v>
                </c:pt>
                <c:pt idx="844">
                  <c:v>43418.293749999997</c:v>
                </c:pt>
                <c:pt idx="845">
                  <c:v>43418.294444444444</c:v>
                </c:pt>
                <c:pt idx="846">
                  <c:v>43418.295138888883</c:v>
                </c:pt>
                <c:pt idx="847">
                  <c:v>43418.29583333333</c:v>
                </c:pt>
                <c:pt idx="848">
                  <c:v>43418.296527777777</c:v>
                </c:pt>
                <c:pt idx="849">
                  <c:v>43418.297222222223</c:v>
                </c:pt>
                <c:pt idx="850">
                  <c:v>43418.297916666663</c:v>
                </c:pt>
                <c:pt idx="851">
                  <c:v>43418.298611111109</c:v>
                </c:pt>
                <c:pt idx="852">
                  <c:v>43418.299305555556</c:v>
                </c:pt>
                <c:pt idx="853">
                  <c:v>43418.299999999996</c:v>
                </c:pt>
                <c:pt idx="854">
                  <c:v>43418.300694444442</c:v>
                </c:pt>
                <c:pt idx="855">
                  <c:v>43418.301388888889</c:v>
                </c:pt>
                <c:pt idx="856">
                  <c:v>43418.302083333328</c:v>
                </c:pt>
                <c:pt idx="857">
                  <c:v>43418.302777777775</c:v>
                </c:pt>
                <c:pt idx="858">
                  <c:v>43418.303472222222</c:v>
                </c:pt>
                <c:pt idx="859">
                  <c:v>43418.304166666661</c:v>
                </c:pt>
                <c:pt idx="860">
                  <c:v>43418.304861111108</c:v>
                </c:pt>
                <c:pt idx="861">
                  <c:v>43418.305555555555</c:v>
                </c:pt>
                <c:pt idx="862">
                  <c:v>43418.306249999994</c:v>
                </c:pt>
                <c:pt idx="863">
                  <c:v>43418.306944444441</c:v>
                </c:pt>
                <c:pt idx="864">
                  <c:v>43418.307638888888</c:v>
                </c:pt>
                <c:pt idx="865">
                  <c:v>43418.308333333334</c:v>
                </c:pt>
                <c:pt idx="866">
                  <c:v>43418.309027777774</c:v>
                </c:pt>
                <c:pt idx="867">
                  <c:v>43418.30972222222</c:v>
                </c:pt>
                <c:pt idx="868">
                  <c:v>43418.310416666667</c:v>
                </c:pt>
                <c:pt idx="869">
                  <c:v>43418.311111111107</c:v>
                </c:pt>
                <c:pt idx="870">
                  <c:v>43418.311805555553</c:v>
                </c:pt>
                <c:pt idx="871">
                  <c:v>43418.3125</c:v>
                </c:pt>
                <c:pt idx="872">
                  <c:v>43418.313194444439</c:v>
                </c:pt>
                <c:pt idx="873">
                  <c:v>43418.313888888886</c:v>
                </c:pt>
                <c:pt idx="874">
                  <c:v>43418.314583333333</c:v>
                </c:pt>
                <c:pt idx="875">
                  <c:v>43418.315277777772</c:v>
                </c:pt>
                <c:pt idx="876">
                  <c:v>43418.315972222219</c:v>
                </c:pt>
                <c:pt idx="877">
                  <c:v>43418.316666666666</c:v>
                </c:pt>
                <c:pt idx="878">
                  <c:v>43418.317361111105</c:v>
                </c:pt>
                <c:pt idx="879">
                  <c:v>43418.318055555552</c:v>
                </c:pt>
                <c:pt idx="880">
                  <c:v>43418.318749999999</c:v>
                </c:pt>
                <c:pt idx="881">
                  <c:v>43418.319444444445</c:v>
                </c:pt>
                <c:pt idx="882">
                  <c:v>43418.320138888885</c:v>
                </c:pt>
                <c:pt idx="883">
                  <c:v>43418.320833333331</c:v>
                </c:pt>
                <c:pt idx="884">
                  <c:v>43418.321527777778</c:v>
                </c:pt>
                <c:pt idx="885">
                  <c:v>43418.322222222218</c:v>
                </c:pt>
                <c:pt idx="886">
                  <c:v>43418.322916666664</c:v>
                </c:pt>
                <c:pt idx="887">
                  <c:v>43418.323611111111</c:v>
                </c:pt>
                <c:pt idx="888">
                  <c:v>43418.32430555555</c:v>
                </c:pt>
                <c:pt idx="889">
                  <c:v>43418.324999999997</c:v>
                </c:pt>
                <c:pt idx="890">
                  <c:v>43418.325694444444</c:v>
                </c:pt>
                <c:pt idx="891">
                  <c:v>43418.326388888883</c:v>
                </c:pt>
                <c:pt idx="892">
                  <c:v>43418.32708333333</c:v>
                </c:pt>
                <c:pt idx="893">
                  <c:v>43418.327777777777</c:v>
                </c:pt>
                <c:pt idx="894">
                  <c:v>43418.328472222223</c:v>
                </c:pt>
                <c:pt idx="895">
                  <c:v>43418.329166666663</c:v>
                </c:pt>
                <c:pt idx="896">
                  <c:v>43418.329861111109</c:v>
                </c:pt>
                <c:pt idx="897">
                  <c:v>43418.330555555556</c:v>
                </c:pt>
                <c:pt idx="898">
                  <c:v>43418.331249999996</c:v>
                </c:pt>
                <c:pt idx="899">
                  <c:v>43418.331944444442</c:v>
                </c:pt>
                <c:pt idx="900">
                  <c:v>43418.332638888889</c:v>
                </c:pt>
                <c:pt idx="901">
                  <c:v>43418.333333333336</c:v>
                </c:pt>
                <c:pt idx="902">
                  <c:v>43418.334027777782</c:v>
                </c:pt>
                <c:pt idx="903">
                  <c:v>43418.334722222222</c:v>
                </c:pt>
                <c:pt idx="904">
                  <c:v>43418.335416666669</c:v>
                </c:pt>
                <c:pt idx="905">
                  <c:v>43418.336111111115</c:v>
                </c:pt>
                <c:pt idx="906">
                  <c:v>43418.336805555555</c:v>
                </c:pt>
                <c:pt idx="907">
                  <c:v>43418.337500000001</c:v>
                </c:pt>
                <c:pt idx="908">
                  <c:v>43418.338194444448</c:v>
                </c:pt>
                <c:pt idx="909">
                  <c:v>43418.338888888895</c:v>
                </c:pt>
                <c:pt idx="910">
                  <c:v>43418.339583333334</c:v>
                </c:pt>
                <c:pt idx="911">
                  <c:v>43418.340277777781</c:v>
                </c:pt>
                <c:pt idx="912">
                  <c:v>43418.340972222228</c:v>
                </c:pt>
                <c:pt idx="913">
                  <c:v>43418.341666666667</c:v>
                </c:pt>
                <c:pt idx="914">
                  <c:v>43418.342361111114</c:v>
                </c:pt>
                <c:pt idx="915">
                  <c:v>43418.343055555561</c:v>
                </c:pt>
                <c:pt idx="916">
                  <c:v>43418.34375</c:v>
                </c:pt>
                <c:pt idx="917">
                  <c:v>43418.344444444447</c:v>
                </c:pt>
                <c:pt idx="918">
                  <c:v>43418.345138888893</c:v>
                </c:pt>
                <c:pt idx="919">
                  <c:v>43418.345833333333</c:v>
                </c:pt>
                <c:pt idx="920">
                  <c:v>43418.34652777778</c:v>
                </c:pt>
                <c:pt idx="921">
                  <c:v>43418.347222222226</c:v>
                </c:pt>
                <c:pt idx="922">
                  <c:v>43418.347916666666</c:v>
                </c:pt>
                <c:pt idx="923">
                  <c:v>43418.348611111112</c:v>
                </c:pt>
                <c:pt idx="924">
                  <c:v>43418.349305555559</c:v>
                </c:pt>
                <c:pt idx="925">
                  <c:v>43418.350000000006</c:v>
                </c:pt>
                <c:pt idx="926">
                  <c:v>43418.350694444445</c:v>
                </c:pt>
                <c:pt idx="927">
                  <c:v>43418.351388888892</c:v>
                </c:pt>
                <c:pt idx="928">
                  <c:v>43418.352083333339</c:v>
                </c:pt>
                <c:pt idx="929">
                  <c:v>43418.352777777778</c:v>
                </c:pt>
                <c:pt idx="930">
                  <c:v>43418.353472222225</c:v>
                </c:pt>
                <c:pt idx="931">
                  <c:v>43418.354166666672</c:v>
                </c:pt>
                <c:pt idx="932">
                  <c:v>43418.354861111111</c:v>
                </c:pt>
                <c:pt idx="933">
                  <c:v>43418.355555555558</c:v>
                </c:pt>
                <c:pt idx="934">
                  <c:v>43418.356250000004</c:v>
                </c:pt>
                <c:pt idx="935">
                  <c:v>43418.356944444444</c:v>
                </c:pt>
                <c:pt idx="936">
                  <c:v>43418.357638888891</c:v>
                </c:pt>
                <c:pt idx="937">
                  <c:v>43418.358333333337</c:v>
                </c:pt>
                <c:pt idx="938">
                  <c:v>43418.359027777777</c:v>
                </c:pt>
                <c:pt idx="939">
                  <c:v>43418.359722222223</c:v>
                </c:pt>
                <c:pt idx="940">
                  <c:v>43418.36041666667</c:v>
                </c:pt>
                <c:pt idx="941">
                  <c:v>43418.361111111117</c:v>
                </c:pt>
                <c:pt idx="942">
                  <c:v>43418.361805555556</c:v>
                </c:pt>
                <c:pt idx="943">
                  <c:v>43418.362500000003</c:v>
                </c:pt>
                <c:pt idx="944">
                  <c:v>43418.36319444445</c:v>
                </c:pt>
                <c:pt idx="945">
                  <c:v>43418.363888888889</c:v>
                </c:pt>
                <c:pt idx="946">
                  <c:v>43418.364583333336</c:v>
                </c:pt>
                <c:pt idx="947">
                  <c:v>43418.365277777782</c:v>
                </c:pt>
                <c:pt idx="948">
                  <c:v>43418.365972222222</c:v>
                </c:pt>
                <c:pt idx="949">
                  <c:v>43418.366666666669</c:v>
                </c:pt>
                <c:pt idx="950">
                  <c:v>43418.367361111115</c:v>
                </c:pt>
                <c:pt idx="951">
                  <c:v>43418.368055555555</c:v>
                </c:pt>
                <c:pt idx="952">
                  <c:v>43418.368750000001</c:v>
                </c:pt>
                <c:pt idx="953">
                  <c:v>43418.369444444448</c:v>
                </c:pt>
                <c:pt idx="954">
                  <c:v>43418.370138888895</c:v>
                </c:pt>
                <c:pt idx="955">
                  <c:v>43418.370833333334</c:v>
                </c:pt>
                <c:pt idx="956">
                  <c:v>43418.371527777781</c:v>
                </c:pt>
                <c:pt idx="957">
                  <c:v>43418.372222222228</c:v>
                </c:pt>
                <c:pt idx="958">
                  <c:v>43418.372916666667</c:v>
                </c:pt>
                <c:pt idx="959">
                  <c:v>43418.373611111114</c:v>
                </c:pt>
                <c:pt idx="960">
                  <c:v>43418.374305555561</c:v>
                </c:pt>
                <c:pt idx="961">
                  <c:v>43418.375</c:v>
                </c:pt>
                <c:pt idx="962">
                  <c:v>43418.375694444447</c:v>
                </c:pt>
                <c:pt idx="963">
                  <c:v>43418.376388888886</c:v>
                </c:pt>
                <c:pt idx="964">
                  <c:v>43418.377083333333</c:v>
                </c:pt>
                <c:pt idx="965">
                  <c:v>43418.37777777778</c:v>
                </c:pt>
                <c:pt idx="966">
                  <c:v>43418.378472222219</c:v>
                </c:pt>
                <c:pt idx="967">
                  <c:v>43418.379166666666</c:v>
                </c:pt>
                <c:pt idx="968">
                  <c:v>43418.379861111112</c:v>
                </c:pt>
                <c:pt idx="969">
                  <c:v>43418.380555555559</c:v>
                </c:pt>
                <c:pt idx="970">
                  <c:v>43418.381249999999</c:v>
                </c:pt>
                <c:pt idx="971">
                  <c:v>43418.381944444445</c:v>
                </c:pt>
                <c:pt idx="972">
                  <c:v>43418.382638888892</c:v>
                </c:pt>
                <c:pt idx="973">
                  <c:v>43418.383333333331</c:v>
                </c:pt>
                <c:pt idx="974">
                  <c:v>43418.384027777778</c:v>
                </c:pt>
                <c:pt idx="975">
                  <c:v>43418.384722222225</c:v>
                </c:pt>
                <c:pt idx="976">
                  <c:v>43418.385416666664</c:v>
                </c:pt>
                <c:pt idx="977">
                  <c:v>43418.386111111111</c:v>
                </c:pt>
                <c:pt idx="978">
                  <c:v>43418.386805555558</c:v>
                </c:pt>
                <c:pt idx="979">
                  <c:v>43418.387499999997</c:v>
                </c:pt>
                <c:pt idx="980">
                  <c:v>43418.388194444444</c:v>
                </c:pt>
                <c:pt idx="981">
                  <c:v>43418.388888888891</c:v>
                </c:pt>
                <c:pt idx="982">
                  <c:v>43418.38958333333</c:v>
                </c:pt>
                <c:pt idx="983">
                  <c:v>43418.390277777777</c:v>
                </c:pt>
                <c:pt idx="984">
                  <c:v>43418.390972222223</c:v>
                </c:pt>
                <c:pt idx="985">
                  <c:v>43418.39166666667</c:v>
                </c:pt>
                <c:pt idx="986">
                  <c:v>43418.392361111109</c:v>
                </c:pt>
                <c:pt idx="987">
                  <c:v>43418.393055555556</c:v>
                </c:pt>
                <c:pt idx="988">
                  <c:v>43418.393750000003</c:v>
                </c:pt>
                <c:pt idx="989">
                  <c:v>43418.394444444442</c:v>
                </c:pt>
                <c:pt idx="990">
                  <c:v>43418.395138888889</c:v>
                </c:pt>
                <c:pt idx="991">
                  <c:v>43418.395833333336</c:v>
                </c:pt>
                <c:pt idx="992">
                  <c:v>43418.396527777775</c:v>
                </c:pt>
                <c:pt idx="993">
                  <c:v>43418.397222222222</c:v>
                </c:pt>
                <c:pt idx="994">
                  <c:v>43418.397916666669</c:v>
                </c:pt>
                <c:pt idx="995">
                  <c:v>43418.398611111108</c:v>
                </c:pt>
                <c:pt idx="996">
                  <c:v>43418.399305555555</c:v>
                </c:pt>
                <c:pt idx="997">
                  <c:v>43418.400000000001</c:v>
                </c:pt>
                <c:pt idx="998">
                  <c:v>43418.400694444441</c:v>
                </c:pt>
                <c:pt idx="999">
                  <c:v>43418.401388888888</c:v>
                </c:pt>
                <c:pt idx="1000">
                  <c:v>43418.402083333334</c:v>
                </c:pt>
                <c:pt idx="1001">
                  <c:v>43418.402777777781</c:v>
                </c:pt>
                <c:pt idx="1002">
                  <c:v>43418.40347222222</c:v>
                </c:pt>
                <c:pt idx="1003">
                  <c:v>43418.404166666667</c:v>
                </c:pt>
                <c:pt idx="1004">
                  <c:v>43418.404861111114</c:v>
                </c:pt>
                <c:pt idx="1005">
                  <c:v>43418.405555555553</c:v>
                </c:pt>
                <c:pt idx="1006">
                  <c:v>43418.40625</c:v>
                </c:pt>
                <c:pt idx="1007">
                  <c:v>43418.406944444447</c:v>
                </c:pt>
                <c:pt idx="1008">
                  <c:v>43418.407638888886</c:v>
                </c:pt>
                <c:pt idx="1009">
                  <c:v>43418.408333333333</c:v>
                </c:pt>
                <c:pt idx="1010">
                  <c:v>43418.40902777778</c:v>
                </c:pt>
                <c:pt idx="1011">
                  <c:v>43418.409722222219</c:v>
                </c:pt>
                <c:pt idx="1012">
                  <c:v>43418.410416666666</c:v>
                </c:pt>
                <c:pt idx="1013">
                  <c:v>43418.411111111112</c:v>
                </c:pt>
                <c:pt idx="1014">
                  <c:v>43418.411805555559</c:v>
                </c:pt>
                <c:pt idx="1015">
                  <c:v>43418.412499999999</c:v>
                </c:pt>
                <c:pt idx="1016">
                  <c:v>43418.413194444445</c:v>
                </c:pt>
                <c:pt idx="1017">
                  <c:v>43418.413888888892</c:v>
                </c:pt>
                <c:pt idx="1018">
                  <c:v>43418.414583333331</c:v>
                </c:pt>
                <c:pt idx="1019">
                  <c:v>43418.415277777778</c:v>
                </c:pt>
                <c:pt idx="1020">
                  <c:v>43418.415972222225</c:v>
                </c:pt>
                <c:pt idx="1021">
                  <c:v>43418.416666666664</c:v>
                </c:pt>
                <c:pt idx="1022">
                  <c:v>43418.417361111111</c:v>
                </c:pt>
                <c:pt idx="1023">
                  <c:v>43418.41805555555</c:v>
                </c:pt>
                <c:pt idx="1024">
                  <c:v>43418.418749999997</c:v>
                </c:pt>
                <c:pt idx="1025">
                  <c:v>43418.419444444444</c:v>
                </c:pt>
                <c:pt idx="1026">
                  <c:v>43418.420138888883</c:v>
                </c:pt>
                <c:pt idx="1027">
                  <c:v>43418.42083333333</c:v>
                </c:pt>
                <c:pt idx="1028">
                  <c:v>43418.421527777777</c:v>
                </c:pt>
                <c:pt idx="1029">
                  <c:v>43418.422222222223</c:v>
                </c:pt>
                <c:pt idx="1030">
                  <c:v>43418.422916666663</c:v>
                </c:pt>
                <c:pt idx="1031">
                  <c:v>43418.423611111109</c:v>
                </c:pt>
                <c:pt idx="1032">
                  <c:v>43418.424305555556</c:v>
                </c:pt>
                <c:pt idx="1033">
                  <c:v>43418.424999999996</c:v>
                </c:pt>
                <c:pt idx="1034">
                  <c:v>43418.425694444442</c:v>
                </c:pt>
                <c:pt idx="1035">
                  <c:v>43418.426388888889</c:v>
                </c:pt>
                <c:pt idx="1036">
                  <c:v>43418.427083333328</c:v>
                </c:pt>
                <c:pt idx="1037">
                  <c:v>43418.427777777775</c:v>
                </c:pt>
                <c:pt idx="1038">
                  <c:v>43418.428472222222</c:v>
                </c:pt>
                <c:pt idx="1039">
                  <c:v>43418.429166666661</c:v>
                </c:pt>
                <c:pt idx="1040">
                  <c:v>43418.429861111108</c:v>
                </c:pt>
                <c:pt idx="1041">
                  <c:v>43418.430555555555</c:v>
                </c:pt>
                <c:pt idx="1042">
                  <c:v>43418.431249999994</c:v>
                </c:pt>
                <c:pt idx="1043">
                  <c:v>43418.431944444441</c:v>
                </c:pt>
                <c:pt idx="1044">
                  <c:v>43418.432638888888</c:v>
                </c:pt>
                <c:pt idx="1045">
                  <c:v>43418.433333333334</c:v>
                </c:pt>
                <c:pt idx="1046">
                  <c:v>43418.434027777774</c:v>
                </c:pt>
                <c:pt idx="1047">
                  <c:v>43418.43472222222</c:v>
                </c:pt>
                <c:pt idx="1048">
                  <c:v>43418.435416666667</c:v>
                </c:pt>
                <c:pt idx="1049">
                  <c:v>43418.436111111107</c:v>
                </c:pt>
                <c:pt idx="1050">
                  <c:v>43418.436805555553</c:v>
                </c:pt>
                <c:pt idx="1051">
                  <c:v>43418.4375</c:v>
                </c:pt>
                <c:pt idx="1052">
                  <c:v>43418.438194444439</c:v>
                </c:pt>
                <c:pt idx="1053">
                  <c:v>43418.438888888886</c:v>
                </c:pt>
                <c:pt idx="1054">
                  <c:v>43418.439583333333</c:v>
                </c:pt>
                <c:pt idx="1055">
                  <c:v>43418.440277777772</c:v>
                </c:pt>
                <c:pt idx="1056">
                  <c:v>43418.440972222219</c:v>
                </c:pt>
                <c:pt idx="1057">
                  <c:v>43418.441666666666</c:v>
                </c:pt>
                <c:pt idx="1058">
                  <c:v>43418.442361111105</c:v>
                </c:pt>
                <c:pt idx="1059">
                  <c:v>43418.443055555552</c:v>
                </c:pt>
                <c:pt idx="1060">
                  <c:v>43418.443749999999</c:v>
                </c:pt>
                <c:pt idx="1061">
                  <c:v>43418.444444444445</c:v>
                </c:pt>
                <c:pt idx="1062">
                  <c:v>43418.445138888885</c:v>
                </c:pt>
                <c:pt idx="1063">
                  <c:v>43418.445833333331</c:v>
                </c:pt>
                <c:pt idx="1064">
                  <c:v>43418.446527777778</c:v>
                </c:pt>
                <c:pt idx="1065">
                  <c:v>43418.447222222218</c:v>
                </c:pt>
                <c:pt idx="1066">
                  <c:v>43418.447916666664</c:v>
                </c:pt>
                <c:pt idx="1067">
                  <c:v>43418.448611111111</c:v>
                </c:pt>
                <c:pt idx="1068">
                  <c:v>43418.44930555555</c:v>
                </c:pt>
                <c:pt idx="1069">
                  <c:v>43418.45</c:v>
                </c:pt>
                <c:pt idx="1070">
                  <c:v>43418.450694444444</c:v>
                </c:pt>
                <c:pt idx="1071">
                  <c:v>43418.451388888883</c:v>
                </c:pt>
                <c:pt idx="1072">
                  <c:v>43418.45208333333</c:v>
                </c:pt>
                <c:pt idx="1073">
                  <c:v>43418.452777777777</c:v>
                </c:pt>
                <c:pt idx="1074">
                  <c:v>43418.453472222223</c:v>
                </c:pt>
                <c:pt idx="1075">
                  <c:v>43418.454166666663</c:v>
                </c:pt>
                <c:pt idx="1076">
                  <c:v>43418.454861111109</c:v>
                </c:pt>
                <c:pt idx="1077">
                  <c:v>43418.455555555556</c:v>
                </c:pt>
                <c:pt idx="1078">
                  <c:v>43418.456249999996</c:v>
                </c:pt>
                <c:pt idx="1079">
                  <c:v>43418.456944444442</c:v>
                </c:pt>
                <c:pt idx="1080">
                  <c:v>43418.457638888889</c:v>
                </c:pt>
                <c:pt idx="1081">
                  <c:v>43418.458333333336</c:v>
                </c:pt>
                <c:pt idx="1082">
                  <c:v>43418.459027777782</c:v>
                </c:pt>
                <c:pt idx="1083">
                  <c:v>43418.459722222222</c:v>
                </c:pt>
                <c:pt idx="1084">
                  <c:v>43418.460416666669</c:v>
                </c:pt>
                <c:pt idx="1085">
                  <c:v>43418.461111111115</c:v>
                </c:pt>
                <c:pt idx="1086">
                  <c:v>43418.461805555555</c:v>
                </c:pt>
                <c:pt idx="1087">
                  <c:v>43418.462500000001</c:v>
                </c:pt>
                <c:pt idx="1088">
                  <c:v>43418.463194444448</c:v>
                </c:pt>
                <c:pt idx="1089">
                  <c:v>43418.463888888895</c:v>
                </c:pt>
                <c:pt idx="1090">
                  <c:v>43418.464583333334</c:v>
                </c:pt>
                <c:pt idx="1091">
                  <c:v>43418.465277777781</c:v>
                </c:pt>
                <c:pt idx="1092">
                  <c:v>43418.465972222228</c:v>
                </c:pt>
                <c:pt idx="1093">
                  <c:v>43418.466666666667</c:v>
                </c:pt>
                <c:pt idx="1094">
                  <c:v>43418.467361111114</c:v>
                </c:pt>
                <c:pt idx="1095">
                  <c:v>43418.468055555561</c:v>
                </c:pt>
                <c:pt idx="1096">
                  <c:v>43418.46875</c:v>
                </c:pt>
                <c:pt idx="1097">
                  <c:v>43418.469444444447</c:v>
                </c:pt>
                <c:pt idx="1098">
                  <c:v>43418.470138888893</c:v>
                </c:pt>
                <c:pt idx="1099">
                  <c:v>43418.470833333333</c:v>
                </c:pt>
                <c:pt idx="1100">
                  <c:v>43418.47152777778</c:v>
                </c:pt>
                <c:pt idx="1101">
                  <c:v>43418.472222222226</c:v>
                </c:pt>
                <c:pt idx="1102">
                  <c:v>43418.472916666666</c:v>
                </c:pt>
                <c:pt idx="1103">
                  <c:v>43418.473611111112</c:v>
                </c:pt>
                <c:pt idx="1104">
                  <c:v>43418.474305555559</c:v>
                </c:pt>
                <c:pt idx="1105">
                  <c:v>43418.475000000006</c:v>
                </c:pt>
                <c:pt idx="1106">
                  <c:v>43418.475694444445</c:v>
                </c:pt>
                <c:pt idx="1107">
                  <c:v>43418.476388888892</c:v>
                </c:pt>
                <c:pt idx="1108">
                  <c:v>43418.477083333339</c:v>
                </c:pt>
                <c:pt idx="1109">
                  <c:v>43418.477777777778</c:v>
                </c:pt>
                <c:pt idx="1110">
                  <c:v>43418.478472222225</c:v>
                </c:pt>
                <c:pt idx="1111">
                  <c:v>43418.479166666672</c:v>
                </c:pt>
                <c:pt idx="1112">
                  <c:v>43418.479861111111</c:v>
                </c:pt>
                <c:pt idx="1113">
                  <c:v>43418.480555555558</c:v>
                </c:pt>
                <c:pt idx="1114">
                  <c:v>43418.481250000004</c:v>
                </c:pt>
                <c:pt idx="1115">
                  <c:v>43418.481944444444</c:v>
                </c:pt>
                <c:pt idx="1116">
                  <c:v>43418.482638888891</c:v>
                </c:pt>
                <c:pt idx="1117">
                  <c:v>43418.483333333337</c:v>
                </c:pt>
                <c:pt idx="1118">
                  <c:v>43418.484027777777</c:v>
                </c:pt>
                <c:pt idx="1119">
                  <c:v>43418.484722222223</c:v>
                </c:pt>
                <c:pt idx="1120">
                  <c:v>43418.48541666667</c:v>
                </c:pt>
                <c:pt idx="1121">
                  <c:v>43418.486111111117</c:v>
                </c:pt>
                <c:pt idx="1122">
                  <c:v>43418.486805555556</c:v>
                </c:pt>
                <c:pt idx="1123">
                  <c:v>43418.487500000003</c:v>
                </c:pt>
                <c:pt idx="1124">
                  <c:v>43418.48819444445</c:v>
                </c:pt>
                <c:pt idx="1125">
                  <c:v>43418.488888888889</c:v>
                </c:pt>
                <c:pt idx="1126">
                  <c:v>43418.489583333336</c:v>
                </c:pt>
                <c:pt idx="1127">
                  <c:v>43418.490277777782</c:v>
                </c:pt>
                <c:pt idx="1128">
                  <c:v>43418.490972222222</c:v>
                </c:pt>
                <c:pt idx="1129">
                  <c:v>43418.491666666669</c:v>
                </c:pt>
                <c:pt idx="1130">
                  <c:v>43418.492361111115</c:v>
                </c:pt>
                <c:pt idx="1131">
                  <c:v>43418.493055555555</c:v>
                </c:pt>
                <c:pt idx="1132">
                  <c:v>43418.493750000001</c:v>
                </c:pt>
                <c:pt idx="1133">
                  <c:v>43418.494444444448</c:v>
                </c:pt>
                <c:pt idx="1134">
                  <c:v>43418.495138888895</c:v>
                </c:pt>
                <c:pt idx="1135">
                  <c:v>43418.495833333334</c:v>
                </c:pt>
                <c:pt idx="1136">
                  <c:v>43418.496527777781</c:v>
                </c:pt>
                <c:pt idx="1137">
                  <c:v>43418.497222222228</c:v>
                </c:pt>
                <c:pt idx="1138">
                  <c:v>43418.497916666667</c:v>
                </c:pt>
                <c:pt idx="1139">
                  <c:v>43418.498611111114</c:v>
                </c:pt>
                <c:pt idx="1140">
                  <c:v>43418.499305555561</c:v>
                </c:pt>
                <c:pt idx="1141">
                  <c:v>43418.5</c:v>
                </c:pt>
                <c:pt idx="1142">
                  <c:v>43418.500694444447</c:v>
                </c:pt>
                <c:pt idx="1143">
                  <c:v>43418.501388888886</c:v>
                </c:pt>
                <c:pt idx="1144">
                  <c:v>43418.502083333333</c:v>
                </c:pt>
                <c:pt idx="1145">
                  <c:v>43418.50277777778</c:v>
                </c:pt>
                <c:pt idx="1146">
                  <c:v>43418.503472222219</c:v>
                </c:pt>
                <c:pt idx="1147">
                  <c:v>43418.504166666666</c:v>
                </c:pt>
                <c:pt idx="1148">
                  <c:v>43418.504861111112</c:v>
                </c:pt>
                <c:pt idx="1149">
                  <c:v>43418.505555555559</c:v>
                </c:pt>
                <c:pt idx="1150">
                  <c:v>43418.506249999999</c:v>
                </c:pt>
                <c:pt idx="1151">
                  <c:v>43418.506944444445</c:v>
                </c:pt>
                <c:pt idx="1152">
                  <c:v>43418.507638888892</c:v>
                </c:pt>
                <c:pt idx="1153">
                  <c:v>43418.508333333331</c:v>
                </c:pt>
                <c:pt idx="1154">
                  <c:v>43418.509027777778</c:v>
                </c:pt>
                <c:pt idx="1155">
                  <c:v>43418.509722222225</c:v>
                </c:pt>
                <c:pt idx="1156">
                  <c:v>43418.510416666664</c:v>
                </c:pt>
                <c:pt idx="1157">
                  <c:v>43418.511111111111</c:v>
                </c:pt>
                <c:pt idx="1158">
                  <c:v>43418.511805555558</c:v>
                </c:pt>
                <c:pt idx="1159">
                  <c:v>43418.512499999997</c:v>
                </c:pt>
                <c:pt idx="1160">
                  <c:v>43418.513194444444</c:v>
                </c:pt>
                <c:pt idx="1161">
                  <c:v>43418.513888888891</c:v>
                </c:pt>
                <c:pt idx="1162">
                  <c:v>43418.51458333333</c:v>
                </c:pt>
                <c:pt idx="1163">
                  <c:v>43418.515277777777</c:v>
                </c:pt>
                <c:pt idx="1164">
                  <c:v>43418.515972222223</c:v>
                </c:pt>
                <c:pt idx="1165">
                  <c:v>43418.51666666667</c:v>
                </c:pt>
                <c:pt idx="1166">
                  <c:v>43418.517361111109</c:v>
                </c:pt>
                <c:pt idx="1167">
                  <c:v>43418.518055555556</c:v>
                </c:pt>
                <c:pt idx="1168">
                  <c:v>43418.518750000003</c:v>
                </c:pt>
                <c:pt idx="1169">
                  <c:v>43418.519444444442</c:v>
                </c:pt>
                <c:pt idx="1170">
                  <c:v>43418.520138888889</c:v>
                </c:pt>
                <c:pt idx="1171">
                  <c:v>43418.520833333336</c:v>
                </c:pt>
                <c:pt idx="1172">
                  <c:v>43418.521527777775</c:v>
                </c:pt>
                <c:pt idx="1173">
                  <c:v>43418.522222222222</c:v>
                </c:pt>
                <c:pt idx="1174">
                  <c:v>43418.522916666669</c:v>
                </c:pt>
                <c:pt idx="1175">
                  <c:v>43418.523611111108</c:v>
                </c:pt>
                <c:pt idx="1176">
                  <c:v>43418.524305555555</c:v>
                </c:pt>
                <c:pt idx="1177">
                  <c:v>43418.525000000001</c:v>
                </c:pt>
                <c:pt idx="1178">
                  <c:v>43418.525694444441</c:v>
                </c:pt>
                <c:pt idx="1179">
                  <c:v>43418.526388888888</c:v>
                </c:pt>
                <c:pt idx="1180">
                  <c:v>43418.527083333334</c:v>
                </c:pt>
                <c:pt idx="1181">
                  <c:v>43418.527777777781</c:v>
                </c:pt>
                <c:pt idx="1182">
                  <c:v>43418.52847222222</c:v>
                </c:pt>
                <c:pt idx="1183">
                  <c:v>43418.529166666667</c:v>
                </c:pt>
                <c:pt idx="1184">
                  <c:v>43418.529861111114</c:v>
                </c:pt>
                <c:pt idx="1185">
                  <c:v>43418.530555555553</c:v>
                </c:pt>
                <c:pt idx="1186">
                  <c:v>43418.53125</c:v>
                </c:pt>
                <c:pt idx="1187">
                  <c:v>43418.531944444447</c:v>
                </c:pt>
                <c:pt idx="1188">
                  <c:v>43418.532638888886</c:v>
                </c:pt>
                <c:pt idx="1189">
                  <c:v>43418.533333333333</c:v>
                </c:pt>
                <c:pt idx="1190">
                  <c:v>43418.53402777778</c:v>
                </c:pt>
                <c:pt idx="1191">
                  <c:v>43418.534722222219</c:v>
                </c:pt>
                <c:pt idx="1192">
                  <c:v>43418.535416666666</c:v>
                </c:pt>
                <c:pt idx="1193">
                  <c:v>43418.536111111112</c:v>
                </c:pt>
                <c:pt idx="1194">
                  <c:v>43418.536805555559</c:v>
                </c:pt>
                <c:pt idx="1195">
                  <c:v>43418.537499999999</c:v>
                </c:pt>
                <c:pt idx="1196">
                  <c:v>43418.538194444445</c:v>
                </c:pt>
                <c:pt idx="1197">
                  <c:v>43418.538888888892</c:v>
                </c:pt>
                <c:pt idx="1198">
                  <c:v>43418.539583333331</c:v>
                </c:pt>
                <c:pt idx="1199">
                  <c:v>43418.540277777778</c:v>
                </c:pt>
                <c:pt idx="1200">
                  <c:v>43418.540972222225</c:v>
                </c:pt>
                <c:pt idx="1201">
                  <c:v>43418.541666666664</c:v>
                </c:pt>
                <c:pt idx="1202">
                  <c:v>43418.542361111111</c:v>
                </c:pt>
                <c:pt idx="1203">
                  <c:v>43418.54305555555</c:v>
                </c:pt>
                <c:pt idx="1204">
                  <c:v>43418.543749999997</c:v>
                </c:pt>
                <c:pt idx="1205">
                  <c:v>43418.544444444444</c:v>
                </c:pt>
                <c:pt idx="1206">
                  <c:v>43418.545138888883</c:v>
                </c:pt>
                <c:pt idx="1207">
                  <c:v>43418.54583333333</c:v>
                </c:pt>
                <c:pt idx="1208">
                  <c:v>43418.546527777777</c:v>
                </c:pt>
                <c:pt idx="1209">
                  <c:v>43418.547222222223</c:v>
                </c:pt>
                <c:pt idx="1210">
                  <c:v>43418.547916666663</c:v>
                </c:pt>
                <c:pt idx="1211">
                  <c:v>43418.548611111109</c:v>
                </c:pt>
                <c:pt idx="1212">
                  <c:v>43418.549305555556</c:v>
                </c:pt>
                <c:pt idx="1213">
                  <c:v>43418.549999999996</c:v>
                </c:pt>
                <c:pt idx="1214">
                  <c:v>43418.550694444442</c:v>
                </c:pt>
                <c:pt idx="1215">
                  <c:v>43418.551388888889</c:v>
                </c:pt>
                <c:pt idx="1216">
                  <c:v>43418.552083333328</c:v>
                </c:pt>
                <c:pt idx="1217">
                  <c:v>43418.552777777775</c:v>
                </c:pt>
                <c:pt idx="1218">
                  <c:v>43418.553472222222</c:v>
                </c:pt>
                <c:pt idx="1219">
                  <c:v>43418.554166666661</c:v>
                </c:pt>
                <c:pt idx="1220">
                  <c:v>43418.554861111108</c:v>
                </c:pt>
                <c:pt idx="1221">
                  <c:v>43418.555555555555</c:v>
                </c:pt>
                <c:pt idx="1222">
                  <c:v>43418.556249999994</c:v>
                </c:pt>
                <c:pt idx="1223">
                  <c:v>43418.556944444441</c:v>
                </c:pt>
                <c:pt idx="1224">
                  <c:v>43418.557638888888</c:v>
                </c:pt>
                <c:pt idx="1225">
                  <c:v>43418.558333333334</c:v>
                </c:pt>
                <c:pt idx="1226">
                  <c:v>43418.559027777774</c:v>
                </c:pt>
                <c:pt idx="1227">
                  <c:v>43418.55972222222</c:v>
                </c:pt>
                <c:pt idx="1228">
                  <c:v>43418.560416666667</c:v>
                </c:pt>
                <c:pt idx="1229">
                  <c:v>43418.561111111107</c:v>
                </c:pt>
                <c:pt idx="1230">
                  <c:v>43418.561805555553</c:v>
                </c:pt>
                <c:pt idx="1231">
                  <c:v>43418.5625</c:v>
                </c:pt>
                <c:pt idx="1232">
                  <c:v>43418.563194444439</c:v>
                </c:pt>
                <c:pt idx="1233">
                  <c:v>43418.563888888886</c:v>
                </c:pt>
                <c:pt idx="1234">
                  <c:v>43418.564583333333</c:v>
                </c:pt>
                <c:pt idx="1235">
                  <c:v>43418.565277777772</c:v>
                </c:pt>
                <c:pt idx="1236">
                  <c:v>43418.565972222219</c:v>
                </c:pt>
                <c:pt idx="1237">
                  <c:v>43418.566666666666</c:v>
                </c:pt>
                <c:pt idx="1238">
                  <c:v>43418.567361111105</c:v>
                </c:pt>
                <c:pt idx="1239">
                  <c:v>43418.568055555552</c:v>
                </c:pt>
                <c:pt idx="1240">
                  <c:v>43418.568749999999</c:v>
                </c:pt>
                <c:pt idx="1241">
                  <c:v>43418.569444444445</c:v>
                </c:pt>
                <c:pt idx="1242">
                  <c:v>43418.570138888885</c:v>
                </c:pt>
                <c:pt idx="1243">
                  <c:v>43418.570833333331</c:v>
                </c:pt>
                <c:pt idx="1244">
                  <c:v>43418.571527777778</c:v>
                </c:pt>
                <c:pt idx="1245">
                  <c:v>43418.572222222218</c:v>
                </c:pt>
                <c:pt idx="1246">
                  <c:v>43418.572916666664</c:v>
                </c:pt>
                <c:pt idx="1247">
                  <c:v>43418.573611111111</c:v>
                </c:pt>
                <c:pt idx="1248">
                  <c:v>43418.57430555555</c:v>
                </c:pt>
                <c:pt idx="1249">
                  <c:v>43418.574999999997</c:v>
                </c:pt>
                <c:pt idx="1250">
                  <c:v>43418.575694444444</c:v>
                </c:pt>
                <c:pt idx="1251">
                  <c:v>43418.576388888883</c:v>
                </c:pt>
                <c:pt idx="1252">
                  <c:v>43418.57708333333</c:v>
                </c:pt>
                <c:pt idx="1253">
                  <c:v>43418.577777777777</c:v>
                </c:pt>
                <c:pt idx="1254">
                  <c:v>43418.578472222223</c:v>
                </c:pt>
                <c:pt idx="1255">
                  <c:v>43418.579166666663</c:v>
                </c:pt>
                <c:pt idx="1256">
                  <c:v>43418.579861111109</c:v>
                </c:pt>
                <c:pt idx="1257">
                  <c:v>43418.580555555556</c:v>
                </c:pt>
                <c:pt idx="1258">
                  <c:v>43418.581249999996</c:v>
                </c:pt>
                <c:pt idx="1259">
                  <c:v>43418.581944444442</c:v>
                </c:pt>
                <c:pt idx="1260">
                  <c:v>43418.582638888889</c:v>
                </c:pt>
                <c:pt idx="1261">
                  <c:v>43418.583333333336</c:v>
                </c:pt>
                <c:pt idx="1262">
                  <c:v>43418.584027777782</c:v>
                </c:pt>
                <c:pt idx="1263">
                  <c:v>43418.584722222222</c:v>
                </c:pt>
                <c:pt idx="1264">
                  <c:v>43418.585416666669</c:v>
                </c:pt>
                <c:pt idx="1265">
                  <c:v>43418.586111111115</c:v>
                </c:pt>
                <c:pt idx="1266">
                  <c:v>43418.586805555555</c:v>
                </c:pt>
                <c:pt idx="1267">
                  <c:v>43418.587500000001</c:v>
                </c:pt>
                <c:pt idx="1268">
                  <c:v>43418.588194444448</c:v>
                </c:pt>
                <c:pt idx="1269">
                  <c:v>43418.588888888895</c:v>
                </c:pt>
                <c:pt idx="1270">
                  <c:v>43418.589583333334</c:v>
                </c:pt>
                <c:pt idx="1271">
                  <c:v>43418.590277777781</c:v>
                </c:pt>
                <c:pt idx="1272">
                  <c:v>43418.590972222228</c:v>
                </c:pt>
                <c:pt idx="1273">
                  <c:v>43418.591666666667</c:v>
                </c:pt>
                <c:pt idx="1274">
                  <c:v>43418.592361111114</c:v>
                </c:pt>
                <c:pt idx="1275">
                  <c:v>43418.593055555561</c:v>
                </c:pt>
                <c:pt idx="1276">
                  <c:v>43418.59375</c:v>
                </c:pt>
                <c:pt idx="1277">
                  <c:v>43418.594444444447</c:v>
                </c:pt>
                <c:pt idx="1278">
                  <c:v>43418.595138888893</c:v>
                </c:pt>
                <c:pt idx="1279">
                  <c:v>43418.595833333333</c:v>
                </c:pt>
                <c:pt idx="1280">
                  <c:v>43418.59652777778</c:v>
                </c:pt>
                <c:pt idx="1281">
                  <c:v>43418.597222222226</c:v>
                </c:pt>
                <c:pt idx="1282">
                  <c:v>43418.597916666666</c:v>
                </c:pt>
                <c:pt idx="1283">
                  <c:v>43418.598611111112</c:v>
                </c:pt>
                <c:pt idx="1284">
                  <c:v>43418.599305555559</c:v>
                </c:pt>
                <c:pt idx="1285">
                  <c:v>43418.600000000006</c:v>
                </c:pt>
                <c:pt idx="1286">
                  <c:v>43418.600694444445</c:v>
                </c:pt>
                <c:pt idx="1287">
                  <c:v>43418.601388888892</c:v>
                </c:pt>
                <c:pt idx="1288">
                  <c:v>43418.602083333339</c:v>
                </c:pt>
                <c:pt idx="1289">
                  <c:v>43418.602777777778</c:v>
                </c:pt>
                <c:pt idx="1290">
                  <c:v>43418.603472222225</c:v>
                </c:pt>
                <c:pt idx="1291">
                  <c:v>43418.604166666672</c:v>
                </c:pt>
                <c:pt idx="1292">
                  <c:v>43418.604861111111</c:v>
                </c:pt>
                <c:pt idx="1293">
                  <c:v>43418.605555555558</c:v>
                </c:pt>
                <c:pt idx="1294">
                  <c:v>43418.606250000004</c:v>
                </c:pt>
                <c:pt idx="1295">
                  <c:v>43418.606944444444</c:v>
                </c:pt>
                <c:pt idx="1296">
                  <c:v>43418.607638888891</c:v>
                </c:pt>
                <c:pt idx="1297">
                  <c:v>43418.608333333337</c:v>
                </c:pt>
                <c:pt idx="1298">
                  <c:v>43418.609027777777</c:v>
                </c:pt>
                <c:pt idx="1299">
                  <c:v>43418.609722222223</c:v>
                </c:pt>
                <c:pt idx="1300">
                  <c:v>43418.61041666667</c:v>
                </c:pt>
                <c:pt idx="1301">
                  <c:v>43418.611111111117</c:v>
                </c:pt>
                <c:pt idx="1302">
                  <c:v>43418.611805555556</c:v>
                </c:pt>
                <c:pt idx="1303">
                  <c:v>43418.612500000003</c:v>
                </c:pt>
                <c:pt idx="1304">
                  <c:v>43418.61319444445</c:v>
                </c:pt>
                <c:pt idx="1305">
                  <c:v>43418.613888888889</c:v>
                </c:pt>
                <c:pt idx="1306">
                  <c:v>43418.614583333336</c:v>
                </c:pt>
                <c:pt idx="1307">
                  <c:v>43418.615277777782</c:v>
                </c:pt>
                <c:pt idx="1308">
                  <c:v>43418.615972222222</c:v>
                </c:pt>
                <c:pt idx="1309">
                  <c:v>43418.616666666669</c:v>
                </c:pt>
                <c:pt idx="1310">
                  <c:v>43418.617361111115</c:v>
                </c:pt>
                <c:pt idx="1311">
                  <c:v>43418.618055555555</c:v>
                </c:pt>
                <c:pt idx="1312">
                  <c:v>43418.618750000001</c:v>
                </c:pt>
                <c:pt idx="1313">
                  <c:v>43418.619444444448</c:v>
                </c:pt>
                <c:pt idx="1314">
                  <c:v>43418.620138888895</c:v>
                </c:pt>
                <c:pt idx="1315">
                  <c:v>43418.620833333334</c:v>
                </c:pt>
                <c:pt idx="1316">
                  <c:v>43418.621527777781</c:v>
                </c:pt>
                <c:pt idx="1317">
                  <c:v>43418.622222222228</c:v>
                </c:pt>
                <c:pt idx="1318">
                  <c:v>43418.622916666667</c:v>
                </c:pt>
                <c:pt idx="1319">
                  <c:v>43418.623611111114</c:v>
                </c:pt>
                <c:pt idx="1320">
                  <c:v>43418.624305555561</c:v>
                </c:pt>
                <c:pt idx="1321">
                  <c:v>43418.625</c:v>
                </c:pt>
                <c:pt idx="1322">
                  <c:v>43418.625694444447</c:v>
                </c:pt>
                <c:pt idx="1323">
                  <c:v>43418.626388888886</c:v>
                </c:pt>
                <c:pt idx="1324">
                  <c:v>43418.627083333333</c:v>
                </c:pt>
                <c:pt idx="1325">
                  <c:v>43418.62777777778</c:v>
                </c:pt>
                <c:pt idx="1326">
                  <c:v>43418.628472222219</c:v>
                </c:pt>
                <c:pt idx="1327">
                  <c:v>43418.629166666666</c:v>
                </c:pt>
                <c:pt idx="1328">
                  <c:v>43418.629861111112</c:v>
                </c:pt>
                <c:pt idx="1329">
                  <c:v>43418.630555555559</c:v>
                </c:pt>
                <c:pt idx="1330">
                  <c:v>43418.631249999999</c:v>
                </c:pt>
                <c:pt idx="1331">
                  <c:v>43418.631944444445</c:v>
                </c:pt>
                <c:pt idx="1332">
                  <c:v>43418.632638888892</c:v>
                </c:pt>
                <c:pt idx="1333">
                  <c:v>43418.633333333331</c:v>
                </c:pt>
                <c:pt idx="1334">
                  <c:v>43418.634027777778</c:v>
                </c:pt>
                <c:pt idx="1335">
                  <c:v>43418.634722222225</c:v>
                </c:pt>
                <c:pt idx="1336">
                  <c:v>43418.635416666664</c:v>
                </c:pt>
                <c:pt idx="1337">
                  <c:v>43418.636111111111</c:v>
                </c:pt>
                <c:pt idx="1338">
                  <c:v>43418.636805555558</c:v>
                </c:pt>
                <c:pt idx="1339">
                  <c:v>43418.637499999997</c:v>
                </c:pt>
                <c:pt idx="1340">
                  <c:v>43418.638194444444</c:v>
                </c:pt>
                <c:pt idx="1341">
                  <c:v>43418.638888888891</c:v>
                </c:pt>
                <c:pt idx="1342">
                  <c:v>43418.63958333333</c:v>
                </c:pt>
                <c:pt idx="1343">
                  <c:v>43418.640277777777</c:v>
                </c:pt>
                <c:pt idx="1344">
                  <c:v>43418.640972222223</c:v>
                </c:pt>
                <c:pt idx="1345">
                  <c:v>43418.64166666667</c:v>
                </c:pt>
                <c:pt idx="1346">
                  <c:v>43418.642361111109</c:v>
                </c:pt>
                <c:pt idx="1347">
                  <c:v>43418.643055555556</c:v>
                </c:pt>
                <c:pt idx="1348">
                  <c:v>43418.643750000003</c:v>
                </c:pt>
                <c:pt idx="1349">
                  <c:v>43418.644444444442</c:v>
                </c:pt>
                <c:pt idx="1350">
                  <c:v>43418.645138888889</c:v>
                </c:pt>
                <c:pt idx="1351">
                  <c:v>43418.645833333336</c:v>
                </c:pt>
                <c:pt idx="1352">
                  <c:v>43418.646527777775</c:v>
                </c:pt>
                <c:pt idx="1353">
                  <c:v>43418.647222222222</c:v>
                </c:pt>
                <c:pt idx="1354">
                  <c:v>43418.647916666669</c:v>
                </c:pt>
                <c:pt idx="1355">
                  <c:v>43418.648611111108</c:v>
                </c:pt>
                <c:pt idx="1356">
                  <c:v>43418.649305555555</c:v>
                </c:pt>
                <c:pt idx="1357">
                  <c:v>43418.65</c:v>
                </c:pt>
                <c:pt idx="1358">
                  <c:v>43418.650694444441</c:v>
                </c:pt>
                <c:pt idx="1359">
                  <c:v>43418.651388888888</c:v>
                </c:pt>
                <c:pt idx="1360">
                  <c:v>43418.652083333334</c:v>
                </c:pt>
                <c:pt idx="1361">
                  <c:v>43418.652777777781</c:v>
                </c:pt>
                <c:pt idx="1362">
                  <c:v>43418.65347222222</c:v>
                </c:pt>
                <c:pt idx="1363">
                  <c:v>43418.654166666667</c:v>
                </c:pt>
                <c:pt idx="1364">
                  <c:v>43418.654861111114</c:v>
                </c:pt>
                <c:pt idx="1365">
                  <c:v>43418.655555555553</c:v>
                </c:pt>
                <c:pt idx="1366">
                  <c:v>43418.65625</c:v>
                </c:pt>
                <c:pt idx="1367">
                  <c:v>43418.656944444447</c:v>
                </c:pt>
                <c:pt idx="1368">
                  <c:v>43418.657638888886</c:v>
                </c:pt>
                <c:pt idx="1369">
                  <c:v>43418.658333333333</c:v>
                </c:pt>
                <c:pt idx="1370">
                  <c:v>43418.65902777778</c:v>
                </c:pt>
                <c:pt idx="1371">
                  <c:v>43418.659722222219</c:v>
                </c:pt>
                <c:pt idx="1372">
                  <c:v>43418.660416666666</c:v>
                </c:pt>
                <c:pt idx="1373">
                  <c:v>43418.661111111112</c:v>
                </c:pt>
                <c:pt idx="1374">
                  <c:v>43418.661805555559</c:v>
                </c:pt>
                <c:pt idx="1375">
                  <c:v>43418.662499999999</c:v>
                </c:pt>
                <c:pt idx="1376">
                  <c:v>43418.663194444445</c:v>
                </c:pt>
                <c:pt idx="1377">
                  <c:v>43418.663888888892</c:v>
                </c:pt>
                <c:pt idx="1378">
                  <c:v>43418.664583333331</c:v>
                </c:pt>
                <c:pt idx="1379">
                  <c:v>43418.665277777778</c:v>
                </c:pt>
                <c:pt idx="1380">
                  <c:v>43418.665972222225</c:v>
                </c:pt>
                <c:pt idx="1381">
                  <c:v>43418.666666666664</c:v>
                </c:pt>
                <c:pt idx="1382">
                  <c:v>43418.667361111111</c:v>
                </c:pt>
                <c:pt idx="1383">
                  <c:v>43418.66805555555</c:v>
                </c:pt>
                <c:pt idx="1384">
                  <c:v>43418.668749999997</c:v>
                </c:pt>
                <c:pt idx="1385">
                  <c:v>43418.669444444444</c:v>
                </c:pt>
                <c:pt idx="1386">
                  <c:v>43418.670138888883</c:v>
                </c:pt>
                <c:pt idx="1387">
                  <c:v>43418.67083333333</c:v>
                </c:pt>
                <c:pt idx="1388">
                  <c:v>43418.671527777777</c:v>
                </c:pt>
                <c:pt idx="1389">
                  <c:v>43418.672222222223</c:v>
                </c:pt>
                <c:pt idx="1390">
                  <c:v>43418.672916666663</c:v>
                </c:pt>
                <c:pt idx="1391">
                  <c:v>43418.673611111109</c:v>
                </c:pt>
                <c:pt idx="1392">
                  <c:v>43418.674305555556</c:v>
                </c:pt>
                <c:pt idx="1393">
                  <c:v>43418.674999999996</c:v>
                </c:pt>
                <c:pt idx="1394">
                  <c:v>43418.675694444442</c:v>
                </c:pt>
                <c:pt idx="1395">
                  <c:v>43418.676388888889</c:v>
                </c:pt>
                <c:pt idx="1396">
                  <c:v>43418.677083333328</c:v>
                </c:pt>
                <c:pt idx="1397">
                  <c:v>43418.677777777775</c:v>
                </c:pt>
                <c:pt idx="1398">
                  <c:v>43418.678472222222</c:v>
                </c:pt>
                <c:pt idx="1399">
                  <c:v>43418.679166666661</c:v>
                </c:pt>
                <c:pt idx="1400">
                  <c:v>43418.679861111108</c:v>
                </c:pt>
                <c:pt idx="1401">
                  <c:v>43418.680555555555</c:v>
                </c:pt>
                <c:pt idx="1402">
                  <c:v>43418.681249999994</c:v>
                </c:pt>
                <c:pt idx="1403">
                  <c:v>43418.681944444441</c:v>
                </c:pt>
                <c:pt idx="1404">
                  <c:v>43418.682638888888</c:v>
                </c:pt>
                <c:pt idx="1405">
                  <c:v>43418.683333333334</c:v>
                </c:pt>
                <c:pt idx="1406">
                  <c:v>43418.684027777774</c:v>
                </c:pt>
                <c:pt idx="1407">
                  <c:v>43418.68472222222</c:v>
                </c:pt>
                <c:pt idx="1408">
                  <c:v>43418.685416666667</c:v>
                </c:pt>
                <c:pt idx="1409">
                  <c:v>43418.686111111107</c:v>
                </c:pt>
                <c:pt idx="1410">
                  <c:v>43418.686805555553</c:v>
                </c:pt>
                <c:pt idx="1411">
                  <c:v>43418.6875</c:v>
                </c:pt>
                <c:pt idx="1412">
                  <c:v>43418.688194444439</c:v>
                </c:pt>
                <c:pt idx="1413">
                  <c:v>43418.688888888886</c:v>
                </c:pt>
                <c:pt idx="1414">
                  <c:v>43418.689583333333</c:v>
                </c:pt>
                <c:pt idx="1415">
                  <c:v>43418.690277777772</c:v>
                </c:pt>
                <c:pt idx="1416">
                  <c:v>43418.690972222219</c:v>
                </c:pt>
                <c:pt idx="1417">
                  <c:v>43418.691666666666</c:v>
                </c:pt>
                <c:pt idx="1418">
                  <c:v>43418.692361111105</c:v>
                </c:pt>
                <c:pt idx="1419">
                  <c:v>43418.693055555552</c:v>
                </c:pt>
                <c:pt idx="1420">
                  <c:v>43418.693749999999</c:v>
                </c:pt>
                <c:pt idx="1421">
                  <c:v>43418.694444444445</c:v>
                </c:pt>
                <c:pt idx="1422">
                  <c:v>43418.695138888885</c:v>
                </c:pt>
                <c:pt idx="1423">
                  <c:v>43418.695833333331</c:v>
                </c:pt>
                <c:pt idx="1424">
                  <c:v>43418.696527777778</c:v>
                </c:pt>
                <c:pt idx="1425">
                  <c:v>43418.697222222218</c:v>
                </c:pt>
                <c:pt idx="1426">
                  <c:v>43418.697916666664</c:v>
                </c:pt>
                <c:pt idx="1427">
                  <c:v>43418.698611111111</c:v>
                </c:pt>
                <c:pt idx="1428">
                  <c:v>43418.69930555555</c:v>
                </c:pt>
                <c:pt idx="1429">
                  <c:v>43418.7</c:v>
                </c:pt>
                <c:pt idx="1430">
                  <c:v>43418.700694444444</c:v>
                </c:pt>
                <c:pt idx="1431">
                  <c:v>43418.701388888883</c:v>
                </c:pt>
                <c:pt idx="1432">
                  <c:v>43418.70208333333</c:v>
                </c:pt>
                <c:pt idx="1433">
                  <c:v>43418.702777777777</c:v>
                </c:pt>
                <c:pt idx="1434">
                  <c:v>43418.703472222223</c:v>
                </c:pt>
                <c:pt idx="1435">
                  <c:v>43418.704166666663</c:v>
                </c:pt>
                <c:pt idx="1436">
                  <c:v>43418.704861111109</c:v>
                </c:pt>
                <c:pt idx="1437">
                  <c:v>43418.705555555556</c:v>
                </c:pt>
                <c:pt idx="1438">
                  <c:v>43418.706249999996</c:v>
                </c:pt>
                <c:pt idx="1439">
                  <c:v>43418.706944444442</c:v>
                </c:pt>
                <c:pt idx="1440">
                  <c:v>43418.707638888889</c:v>
                </c:pt>
                <c:pt idx="1441">
                  <c:v>43418.708333333336</c:v>
                </c:pt>
                <c:pt idx="1442">
                  <c:v>43418.709027777782</c:v>
                </c:pt>
                <c:pt idx="1443">
                  <c:v>43418.709722222222</c:v>
                </c:pt>
                <c:pt idx="1444">
                  <c:v>43418.710416666669</c:v>
                </c:pt>
                <c:pt idx="1445">
                  <c:v>43418.711111111115</c:v>
                </c:pt>
                <c:pt idx="1446">
                  <c:v>43418.711805555555</c:v>
                </c:pt>
                <c:pt idx="1447">
                  <c:v>43418.712500000001</c:v>
                </c:pt>
                <c:pt idx="1448">
                  <c:v>43418.713194444448</c:v>
                </c:pt>
                <c:pt idx="1449">
                  <c:v>43418.713888888895</c:v>
                </c:pt>
                <c:pt idx="1450">
                  <c:v>43418.714583333334</c:v>
                </c:pt>
                <c:pt idx="1451">
                  <c:v>43418.715277777781</c:v>
                </c:pt>
                <c:pt idx="1452">
                  <c:v>43418.715972222228</c:v>
                </c:pt>
                <c:pt idx="1453">
                  <c:v>43418.716666666667</c:v>
                </c:pt>
                <c:pt idx="1454">
                  <c:v>43418.717361111114</c:v>
                </c:pt>
                <c:pt idx="1455">
                  <c:v>43418.718055555561</c:v>
                </c:pt>
                <c:pt idx="1456">
                  <c:v>43418.71875</c:v>
                </c:pt>
                <c:pt idx="1457">
                  <c:v>43418.719444444447</c:v>
                </c:pt>
                <c:pt idx="1458">
                  <c:v>43418.720138888893</c:v>
                </c:pt>
                <c:pt idx="1459">
                  <c:v>43418.720833333333</c:v>
                </c:pt>
                <c:pt idx="1460">
                  <c:v>43418.72152777778</c:v>
                </c:pt>
                <c:pt idx="1461">
                  <c:v>43418.722222222226</c:v>
                </c:pt>
                <c:pt idx="1462">
                  <c:v>43418.722916666666</c:v>
                </c:pt>
                <c:pt idx="1463">
                  <c:v>43418.723611111112</c:v>
                </c:pt>
                <c:pt idx="1464">
                  <c:v>43418.724305555559</c:v>
                </c:pt>
                <c:pt idx="1465">
                  <c:v>43418.725000000006</c:v>
                </c:pt>
                <c:pt idx="1466">
                  <c:v>43418.725694444445</c:v>
                </c:pt>
                <c:pt idx="1467">
                  <c:v>43418.726388888892</c:v>
                </c:pt>
                <c:pt idx="1468">
                  <c:v>43418.727083333339</c:v>
                </c:pt>
                <c:pt idx="1469">
                  <c:v>43418.727777777778</c:v>
                </c:pt>
                <c:pt idx="1470">
                  <c:v>43418.728472222225</c:v>
                </c:pt>
                <c:pt idx="1471">
                  <c:v>43418.729166666672</c:v>
                </c:pt>
                <c:pt idx="1472">
                  <c:v>43418.729861111111</c:v>
                </c:pt>
                <c:pt idx="1473">
                  <c:v>43418.730555555558</c:v>
                </c:pt>
                <c:pt idx="1474">
                  <c:v>43418.731250000004</c:v>
                </c:pt>
                <c:pt idx="1475">
                  <c:v>43418.731944444444</c:v>
                </c:pt>
                <c:pt idx="1476">
                  <c:v>43418.732638888891</c:v>
                </c:pt>
                <c:pt idx="1477">
                  <c:v>43418.733333333337</c:v>
                </c:pt>
                <c:pt idx="1478">
                  <c:v>43418.734027777777</c:v>
                </c:pt>
                <c:pt idx="1479">
                  <c:v>43418.734722222223</c:v>
                </c:pt>
                <c:pt idx="1480">
                  <c:v>43418.73541666667</c:v>
                </c:pt>
                <c:pt idx="1481">
                  <c:v>43418.736111111117</c:v>
                </c:pt>
                <c:pt idx="1482">
                  <c:v>43418.736805555556</c:v>
                </c:pt>
                <c:pt idx="1483">
                  <c:v>43418.737500000003</c:v>
                </c:pt>
                <c:pt idx="1484">
                  <c:v>43418.73819444445</c:v>
                </c:pt>
                <c:pt idx="1485">
                  <c:v>43418.738888888889</c:v>
                </c:pt>
                <c:pt idx="1486">
                  <c:v>43418.739583333336</c:v>
                </c:pt>
                <c:pt idx="1487">
                  <c:v>43418.740277777782</c:v>
                </c:pt>
                <c:pt idx="1488">
                  <c:v>43418.740972222222</c:v>
                </c:pt>
                <c:pt idx="1489">
                  <c:v>43418.741666666669</c:v>
                </c:pt>
                <c:pt idx="1490">
                  <c:v>43418.742361111115</c:v>
                </c:pt>
                <c:pt idx="1491">
                  <c:v>43418.743055555555</c:v>
                </c:pt>
                <c:pt idx="1492">
                  <c:v>43418.743750000001</c:v>
                </c:pt>
                <c:pt idx="1493">
                  <c:v>43418.744444444448</c:v>
                </c:pt>
                <c:pt idx="1494">
                  <c:v>43418.745138888895</c:v>
                </c:pt>
                <c:pt idx="1495">
                  <c:v>43418.745833333334</c:v>
                </c:pt>
                <c:pt idx="1496">
                  <c:v>43418.746527777781</c:v>
                </c:pt>
                <c:pt idx="1497">
                  <c:v>43418.747222222228</c:v>
                </c:pt>
                <c:pt idx="1498">
                  <c:v>43418.747916666667</c:v>
                </c:pt>
                <c:pt idx="1499">
                  <c:v>43418.748611111114</c:v>
                </c:pt>
                <c:pt idx="1500">
                  <c:v>43418.749305555561</c:v>
                </c:pt>
                <c:pt idx="1501">
                  <c:v>43418.75</c:v>
                </c:pt>
                <c:pt idx="1502">
                  <c:v>43418.750694444447</c:v>
                </c:pt>
                <c:pt idx="1503">
                  <c:v>43418.751388888886</c:v>
                </c:pt>
                <c:pt idx="1504">
                  <c:v>43418.752083333333</c:v>
                </c:pt>
                <c:pt idx="1505">
                  <c:v>43418.75277777778</c:v>
                </c:pt>
                <c:pt idx="1506">
                  <c:v>43418.753472222219</c:v>
                </c:pt>
                <c:pt idx="1507">
                  <c:v>43418.754166666666</c:v>
                </c:pt>
                <c:pt idx="1508">
                  <c:v>43418.754861111112</c:v>
                </c:pt>
                <c:pt idx="1509">
                  <c:v>43418.755555555559</c:v>
                </c:pt>
                <c:pt idx="1510">
                  <c:v>43418.756249999999</c:v>
                </c:pt>
                <c:pt idx="1511">
                  <c:v>43418.756944444445</c:v>
                </c:pt>
                <c:pt idx="1512">
                  <c:v>43418.757638888892</c:v>
                </c:pt>
                <c:pt idx="1513">
                  <c:v>43418.758333333331</c:v>
                </c:pt>
                <c:pt idx="1514">
                  <c:v>43418.759027777778</c:v>
                </c:pt>
                <c:pt idx="1515">
                  <c:v>43418.759722222225</c:v>
                </c:pt>
                <c:pt idx="1516">
                  <c:v>43418.760416666664</c:v>
                </c:pt>
                <c:pt idx="1517">
                  <c:v>43418.761111111111</c:v>
                </c:pt>
                <c:pt idx="1518">
                  <c:v>43418.761805555558</c:v>
                </c:pt>
                <c:pt idx="1519">
                  <c:v>43418.762499999997</c:v>
                </c:pt>
                <c:pt idx="1520">
                  <c:v>43418.763194444444</c:v>
                </c:pt>
                <c:pt idx="1521">
                  <c:v>43418.763888888891</c:v>
                </c:pt>
                <c:pt idx="1522">
                  <c:v>43418.76458333333</c:v>
                </c:pt>
                <c:pt idx="1523">
                  <c:v>43418.765277777777</c:v>
                </c:pt>
                <c:pt idx="1524">
                  <c:v>43418.765972222223</c:v>
                </c:pt>
                <c:pt idx="1525">
                  <c:v>43418.76666666667</c:v>
                </c:pt>
                <c:pt idx="1526">
                  <c:v>43418.767361111109</c:v>
                </c:pt>
                <c:pt idx="1527">
                  <c:v>43418.768055555556</c:v>
                </c:pt>
                <c:pt idx="1528">
                  <c:v>43418.768750000003</c:v>
                </c:pt>
                <c:pt idx="1529">
                  <c:v>43418.769444444442</c:v>
                </c:pt>
                <c:pt idx="1530">
                  <c:v>43418.770138888889</c:v>
                </c:pt>
                <c:pt idx="1531">
                  <c:v>43418.770833333336</c:v>
                </c:pt>
                <c:pt idx="1532">
                  <c:v>43418.771527777775</c:v>
                </c:pt>
                <c:pt idx="1533">
                  <c:v>43418.772222222222</c:v>
                </c:pt>
                <c:pt idx="1534">
                  <c:v>43418.772916666669</c:v>
                </c:pt>
                <c:pt idx="1535">
                  <c:v>43418.773611111108</c:v>
                </c:pt>
                <c:pt idx="1536">
                  <c:v>43418.774305555555</c:v>
                </c:pt>
                <c:pt idx="1537">
                  <c:v>43418.775000000001</c:v>
                </c:pt>
                <c:pt idx="1538">
                  <c:v>43418.775694444441</c:v>
                </c:pt>
                <c:pt idx="1539">
                  <c:v>43418.776388888888</c:v>
                </c:pt>
                <c:pt idx="1540">
                  <c:v>43418.777083333334</c:v>
                </c:pt>
                <c:pt idx="1541">
                  <c:v>43418.777777777781</c:v>
                </c:pt>
                <c:pt idx="1542">
                  <c:v>43418.77847222222</c:v>
                </c:pt>
                <c:pt idx="1543">
                  <c:v>43418.779166666667</c:v>
                </c:pt>
                <c:pt idx="1544">
                  <c:v>43418.779861111114</c:v>
                </c:pt>
                <c:pt idx="1545">
                  <c:v>43418.780555555553</c:v>
                </c:pt>
                <c:pt idx="1546">
                  <c:v>43418.78125</c:v>
                </c:pt>
                <c:pt idx="1547">
                  <c:v>43418.781944444447</c:v>
                </c:pt>
                <c:pt idx="1548">
                  <c:v>43418.782638888886</c:v>
                </c:pt>
                <c:pt idx="1549">
                  <c:v>43418.783333333333</c:v>
                </c:pt>
                <c:pt idx="1550">
                  <c:v>43418.78402777778</c:v>
                </c:pt>
                <c:pt idx="1551">
                  <c:v>43418.784722222219</c:v>
                </c:pt>
                <c:pt idx="1552">
                  <c:v>43418.785416666666</c:v>
                </c:pt>
                <c:pt idx="1553">
                  <c:v>43418.786111111112</c:v>
                </c:pt>
                <c:pt idx="1554">
                  <c:v>43418.786805555559</c:v>
                </c:pt>
                <c:pt idx="1555">
                  <c:v>43418.787499999999</c:v>
                </c:pt>
                <c:pt idx="1556">
                  <c:v>43418.788194444445</c:v>
                </c:pt>
                <c:pt idx="1557">
                  <c:v>43418.788888888892</c:v>
                </c:pt>
                <c:pt idx="1558">
                  <c:v>43418.789583333331</c:v>
                </c:pt>
                <c:pt idx="1559">
                  <c:v>43418.790277777778</c:v>
                </c:pt>
                <c:pt idx="1560">
                  <c:v>43418.790972222225</c:v>
                </c:pt>
                <c:pt idx="1561">
                  <c:v>43418.791666666664</c:v>
                </c:pt>
                <c:pt idx="1562">
                  <c:v>43418.792361111111</c:v>
                </c:pt>
                <c:pt idx="1563">
                  <c:v>43418.79305555555</c:v>
                </c:pt>
                <c:pt idx="1564">
                  <c:v>43418.793749999997</c:v>
                </c:pt>
                <c:pt idx="1565">
                  <c:v>43418.794444444444</c:v>
                </c:pt>
                <c:pt idx="1566">
                  <c:v>43418.795138888883</c:v>
                </c:pt>
                <c:pt idx="1567">
                  <c:v>43418.79583333333</c:v>
                </c:pt>
                <c:pt idx="1568">
                  <c:v>43418.796527777777</c:v>
                </c:pt>
                <c:pt idx="1569">
                  <c:v>43418.797222222223</c:v>
                </c:pt>
                <c:pt idx="1570">
                  <c:v>43418.797916666663</c:v>
                </c:pt>
                <c:pt idx="1571">
                  <c:v>43418.798611111109</c:v>
                </c:pt>
                <c:pt idx="1572">
                  <c:v>43418.799305555556</c:v>
                </c:pt>
                <c:pt idx="1573">
                  <c:v>43418.799999999996</c:v>
                </c:pt>
                <c:pt idx="1574">
                  <c:v>43418.800694444442</c:v>
                </c:pt>
                <c:pt idx="1575">
                  <c:v>43418.801388888889</c:v>
                </c:pt>
                <c:pt idx="1576">
                  <c:v>43418.802083333328</c:v>
                </c:pt>
                <c:pt idx="1577">
                  <c:v>43418.802777777775</c:v>
                </c:pt>
                <c:pt idx="1578">
                  <c:v>43418.803472222222</c:v>
                </c:pt>
                <c:pt idx="1579">
                  <c:v>43418.804166666661</c:v>
                </c:pt>
                <c:pt idx="1580">
                  <c:v>43418.804861111108</c:v>
                </c:pt>
                <c:pt idx="1581">
                  <c:v>43418.805555555555</c:v>
                </c:pt>
                <c:pt idx="1582">
                  <c:v>43418.806249999994</c:v>
                </c:pt>
                <c:pt idx="1583">
                  <c:v>43418.806944444441</c:v>
                </c:pt>
                <c:pt idx="1584">
                  <c:v>43418.807638888888</c:v>
                </c:pt>
                <c:pt idx="1585">
                  <c:v>43418.808333333334</c:v>
                </c:pt>
                <c:pt idx="1586">
                  <c:v>43418.809027777774</c:v>
                </c:pt>
                <c:pt idx="1587">
                  <c:v>43418.80972222222</c:v>
                </c:pt>
                <c:pt idx="1588">
                  <c:v>43418.810416666667</c:v>
                </c:pt>
                <c:pt idx="1589">
                  <c:v>43418.811111111107</c:v>
                </c:pt>
                <c:pt idx="1590">
                  <c:v>43418.811805555553</c:v>
                </c:pt>
                <c:pt idx="1591">
                  <c:v>43418.8125</c:v>
                </c:pt>
                <c:pt idx="1592">
                  <c:v>43418.813194444439</c:v>
                </c:pt>
                <c:pt idx="1593">
                  <c:v>43418.813888888886</c:v>
                </c:pt>
                <c:pt idx="1594">
                  <c:v>43418.814583333333</c:v>
                </c:pt>
                <c:pt idx="1595">
                  <c:v>43418.815277777772</c:v>
                </c:pt>
                <c:pt idx="1596">
                  <c:v>43418.815972222219</c:v>
                </c:pt>
                <c:pt idx="1597">
                  <c:v>43418.816666666666</c:v>
                </c:pt>
                <c:pt idx="1598">
                  <c:v>43418.817361111105</c:v>
                </c:pt>
                <c:pt idx="1599">
                  <c:v>43418.818055555552</c:v>
                </c:pt>
                <c:pt idx="1600">
                  <c:v>43418.818749999999</c:v>
                </c:pt>
                <c:pt idx="1601">
                  <c:v>43418.819444444445</c:v>
                </c:pt>
                <c:pt idx="1602">
                  <c:v>43418.820138888885</c:v>
                </c:pt>
                <c:pt idx="1603">
                  <c:v>43418.820833333331</c:v>
                </c:pt>
                <c:pt idx="1604">
                  <c:v>43418.821527777778</c:v>
                </c:pt>
                <c:pt idx="1605">
                  <c:v>43418.822222222218</c:v>
                </c:pt>
                <c:pt idx="1606">
                  <c:v>43418.822916666664</c:v>
                </c:pt>
                <c:pt idx="1607">
                  <c:v>43418.823611111111</c:v>
                </c:pt>
                <c:pt idx="1608">
                  <c:v>43418.82430555555</c:v>
                </c:pt>
                <c:pt idx="1609">
                  <c:v>43418.824999999997</c:v>
                </c:pt>
                <c:pt idx="1610">
                  <c:v>43418.825694444444</c:v>
                </c:pt>
                <c:pt idx="1611">
                  <c:v>43418.826388888883</c:v>
                </c:pt>
                <c:pt idx="1612">
                  <c:v>43418.82708333333</c:v>
                </c:pt>
                <c:pt idx="1613">
                  <c:v>43418.827777777777</c:v>
                </c:pt>
                <c:pt idx="1614">
                  <c:v>43418.828472222223</c:v>
                </c:pt>
                <c:pt idx="1615">
                  <c:v>43418.829166666663</c:v>
                </c:pt>
                <c:pt idx="1616">
                  <c:v>43418.829861111109</c:v>
                </c:pt>
                <c:pt idx="1617">
                  <c:v>43418.830555555556</c:v>
                </c:pt>
                <c:pt idx="1618">
                  <c:v>43418.831249999996</c:v>
                </c:pt>
                <c:pt idx="1619">
                  <c:v>43418.831944444442</c:v>
                </c:pt>
                <c:pt idx="1620">
                  <c:v>43418.832638888889</c:v>
                </c:pt>
                <c:pt idx="1621">
                  <c:v>43418.833333333336</c:v>
                </c:pt>
                <c:pt idx="1622">
                  <c:v>43418.834027777782</c:v>
                </c:pt>
                <c:pt idx="1623">
                  <c:v>43418.834722222222</c:v>
                </c:pt>
                <c:pt idx="1624">
                  <c:v>43418.835416666669</c:v>
                </c:pt>
                <c:pt idx="1625">
                  <c:v>43418.836111111115</c:v>
                </c:pt>
                <c:pt idx="1626">
                  <c:v>43418.836805555555</c:v>
                </c:pt>
                <c:pt idx="1627">
                  <c:v>43418.837500000001</c:v>
                </c:pt>
                <c:pt idx="1628">
                  <c:v>43418.838194444448</c:v>
                </c:pt>
                <c:pt idx="1629">
                  <c:v>43418.838888888895</c:v>
                </c:pt>
                <c:pt idx="1630">
                  <c:v>43418.839583333334</c:v>
                </c:pt>
                <c:pt idx="1631">
                  <c:v>43418.840277777781</c:v>
                </c:pt>
                <c:pt idx="1632">
                  <c:v>43418.840972222228</c:v>
                </c:pt>
                <c:pt idx="1633">
                  <c:v>43418.841666666667</c:v>
                </c:pt>
                <c:pt idx="1634">
                  <c:v>43418.842361111114</c:v>
                </c:pt>
                <c:pt idx="1635">
                  <c:v>43418.843055555561</c:v>
                </c:pt>
                <c:pt idx="1636">
                  <c:v>43418.84375</c:v>
                </c:pt>
                <c:pt idx="1637">
                  <c:v>43418.844444444447</c:v>
                </c:pt>
                <c:pt idx="1638">
                  <c:v>43418.845138888893</c:v>
                </c:pt>
                <c:pt idx="1639">
                  <c:v>43418.845833333333</c:v>
                </c:pt>
                <c:pt idx="1640">
                  <c:v>43418.84652777778</c:v>
                </c:pt>
                <c:pt idx="1641">
                  <c:v>43418.847222222226</c:v>
                </c:pt>
                <c:pt idx="1642">
                  <c:v>43418.847916666666</c:v>
                </c:pt>
                <c:pt idx="1643">
                  <c:v>43418.848611111112</c:v>
                </c:pt>
                <c:pt idx="1644">
                  <c:v>43418.849305555559</c:v>
                </c:pt>
                <c:pt idx="1645">
                  <c:v>43418.850000000006</c:v>
                </c:pt>
                <c:pt idx="1646">
                  <c:v>43418.850694444445</c:v>
                </c:pt>
                <c:pt idx="1647">
                  <c:v>43418.851388888892</c:v>
                </c:pt>
                <c:pt idx="1648">
                  <c:v>43418.852083333339</c:v>
                </c:pt>
                <c:pt idx="1649">
                  <c:v>43418.852777777778</c:v>
                </c:pt>
                <c:pt idx="1650">
                  <c:v>43418.853472222225</c:v>
                </c:pt>
                <c:pt idx="1651">
                  <c:v>43418.854166666672</c:v>
                </c:pt>
                <c:pt idx="1652">
                  <c:v>43418.854861111111</c:v>
                </c:pt>
                <c:pt idx="1653">
                  <c:v>43418.855555555558</c:v>
                </c:pt>
                <c:pt idx="1654">
                  <c:v>43418.856250000004</c:v>
                </c:pt>
                <c:pt idx="1655">
                  <c:v>43418.856944444444</c:v>
                </c:pt>
                <c:pt idx="1656">
                  <c:v>43418.857638888891</c:v>
                </c:pt>
                <c:pt idx="1657">
                  <c:v>43418.858333333337</c:v>
                </c:pt>
                <c:pt idx="1658">
                  <c:v>43418.859027777777</c:v>
                </c:pt>
                <c:pt idx="1659">
                  <c:v>43418.859722222223</c:v>
                </c:pt>
                <c:pt idx="1660">
                  <c:v>43418.86041666667</c:v>
                </c:pt>
                <c:pt idx="1661">
                  <c:v>43418.861111111117</c:v>
                </c:pt>
                <c:pt idx="1662">
                  <c:v>43418.861805555556</c:v>
                </c:pt>
                <c:pt idx="1663">
                  <c:v>43418.862500000003</c:v>
                </c:pt>
                <c:pt idx="1664">
                  <c:v>43418.86319444445</c:v>
                </c:pt>
                <c:pt idx="1665">
                  <c:v>43418.863888888889</c:v>
                </c:pt>
                <c:pt idx="1666">
                  <c:v>43418.864583333336</c:v>
                </c:pt>
                <c:pt idx="1667">
                  <c:v>43418.865277777782</c:v>
                </c:pt>
                <c:pt idx="1668">
                  <c:v>43418.865972222222</c:v>
                </c:pt>
                <c:pt idx="1669">
                  <c:v>43418.866666666669</c:v>
                </c:pt>
                <c:pt idx="1670">
                  <c:v>43418.867361111115</c:v>
                </c:pt>
                <c:pt idx="1671">
                  <c:v>43418.868055555555</c:v>
                </c:pt>
                <c:pt idx="1672">
                  <c:v>43418.868750000001</c:v>
                </c:pt>
                <c:pt idx="1673">
                  <c:v>43418.869444444448</c:v>
                </c:pt>
                <c:pt idx="1674">
                  <c:v>43418.870138888895</c:v>
                </c:pt>
                <c:pt idx="1675">
                  <c:v>43418.870833333334</c:v>
                </c:pt>
                <c:pt idx="1676">
                  <c:v>43418.871527777781</c:v>
                </c:pt>
                <c:pt idx="1677">
                  <c:v>43418.872222222228</c:v>
                </c:pt>
                <c:pt idx="1678">
                  <c:v>43418.872916666667</c:v>
                </c:pt>
                <c:pt idx="1679">
                  <c:v>43418.873611111114</c:v>
                </c:pt>
                <c:pt idx="1680">
                  <c:v>43418.874305555561</c:v>
                </c:pt>
                <c:pt idx="1681">
                  <c:v>43418.875</c:v>
                </c:pt>
                <c:pt idx="1682">
                  <c:v>43418.875694444447</c:v>
                </c:pt>
                <c:pt idx="1683">
                  <c:v>43418.876388888886</c:v>
                </c:pt>
                <c:pt idx="1684">
                  <c:v>43418.877083333333</c:v>
                </c:pt>
                <c:pt idx="1685">
                  <c:v>43418.87777777778</c:v>
                </c:pt>
                <c:pt idx="1686">
                  <c:v>43418.878472222219</c:v>
                </c:pt>
                <c:pt idx="1687">
                  <c:v>43418.879166666666</c:v>
                </c:pt>
                <c:pt idx="1688">
                  <c:v>43418.879861111112</c:v>
                </c:pt>
                <c:pt idx="1689">
                  <c:v>43418.880555555559</c:v>
                </c:pt>
                <c:pt idx="1690">
                  <c:v>43418.881249999999</c:v>
                </c:pt>
                <c:pt idx="1691">
                  <c:v>43418.881944444445</c:v>
                </c:pt>
                <c:pt idx="1692">
                  <c:v>43418.882638888892</c:v>
                </c:pt>
                <c:pt idx="1693">
                  <c:v>43418.883333333331</c:v>
                </c:pt>
                <c:pt idx="1694">
                  <c:v>43418.884027777778</c:v>
                </c:pt>
                <c:pt idx="1695">
                  <c:v>43418.884722222225</c:v>
                </c:pt>
                <c:pt idx="1696">
                  <c:v>43418.885416666664</c:v>
                </c:pt>
                <c:pt idx="1697">
                  <c:v>43418.886111111111</c:v>
                </c:pt>
                <c:pt idx="1698">
                  <c:v>43418.886805555558</c:v>
                </c:pt>
                <c:pt idx="1699">
                  <c:v>43418.887499999997</c:v>
                </c:pt>
                <c:pt idx="1700">
                  <c:v>43418.888194444444</c:v>
                </c:pt>
                <c:pt idx="1701">
                  <c:v>43418.888888888891</c:v>
                </c:pt>
                <c:pt idx="1702">
                  <c:v>43418.88958333333</c:v>
                </c:pt>
                <c:pt idx="1703">
                  <c:v>43418.890277777777</c:v>
                </c:pt>
                <c:pt idx="1704">
                  <c:v>43418.890972222223</c:v>
                </c:pt>
                <c:pt idx="1705">
                  <c:v>43418.89166666667</c:v>
                </c:pt>
                <c:pt idx="1706">
                  <c:v>43418.892361111109</c:v>
                </c:pt>
                <c:pt idx="1707">
                  <c:v>43418.893055555556</c:v>
                </c:pt>
                <c:pt idx="1708">
                  <c:v>43418.893750000003</c:v>
                </c:pt>
                <c:pt idx="1709">
                  <c:v>43418.894444444442</c:v>
                </c:pt>
                <c:pt idx="1710">
                  <c:v>43418.895138888889</c:v>
                </c:pt>
                <c:pt idx="1711">
                  <c:v>43418.895833333336</c:v>
                </c:pt>
                <c:pt idx="1712">
                  <c:v>43418.896527777775</c:v>
                </c:pt>
                <c:pt idx="1713">
                  <c:v>43418.897222222222</c:v>
                </c:pt>
                <c:pt idx="1714">
                  <c:v>43418.897916666669</c:v>
                </c:pt>
                <c:pt idx="1715">
                  <c:v>43418.898611111108</c:v>
                </c:pt>
                <c:pt idx="1716">
                  <c:v>43418.899305555555</c:v>
                </c:pt>
                <c:pt idx="1717">
                  <c:v>43418.9</c:v>
                </c:pt>
                <c:pt idx="1718">
                  <c:v>43418.900694444441</c:v>
                </c:pt>
                <c:pt idx="1719">
                  <c:v>43418.901388888888</c:v>
                </c:pt>
                <c:pt idx="1720">
                  <c:v>43418.902083333334</c:v>
                </c:pt>
                <c:pt idx="1721">
                  <c:v>43418.902777777781</c:v>
                </c:pt>
                <c:pt idx="1722">
                  <c:v>43418.90347222222</c:v>
                </c:pt>
                <c:pt idx="1723">
                  <c:v>43418.904166666667</c:v>
                </c:pt>
                <c:pt idx="1724">
                  <c:v>43418.904861111114</c:v>
                </c:pt>
                <c:pt idx="1725">
                  <c:v>43418.905555555553</c:v>
                </c:pt>
                <c:pt idx="1726">
                  <c:v>43418.90625</c:v>
                </c:pt>
                <c:pt idx="1727">
                  <c:v>43418.906944444447</c:v>
                </c:pt>
                <c:pt idx="1728">
                  <c:v>43418.907638888886</c:v>
                </c:pt>
                <c:pt idx="1729">
                  <c:v>43418.908333333333</c:v>
                </c:pt>
                <c:pt idx="1730">
                  <c:v>43418.90902777778</c:v>
                </c:pt>
                <c:pt idx="1731">
                  <c:v>43418.909722222219</c:v>
                </c:pt>
                <c:pt idx="1732">
                  <c:v>43418.910416666666</c:v>
                </c:pt>
                <c:pt idx="1733">
                  <c:v>43418.911111111112</c:v>
                </c:pt>
                <c:pt idx="1734">
                  <c:v>43418.911805555559</c:v>
                </c:pt>
                <c:pt idx="1735">
                  <c:v>43418.912499999999</c:v>
                </c:pt>
                <c:pt idx="1736">
                  <c:v>43418.913194444445</c:v>
                </c:pt>
                <c:pt idx="1737">
                  <c:v>43418.913888888892</c:v>
                </c:pt>
                <c:pt idx="1738">
                  <c:v>43418.914583333331</c:v>
                </c:pt>
                <c:pt idx="1739">
                  <c:v>43418.915277777778</c:v>
                </c:pt>
                <c:pt idx="1740">
                  <c:v>43418.915972222225</c:v>
                </c:pt>
                <c:pt idx="1741">
                  <c:v>43418.916666666664</c:v>
                </c:pt>
                <c:pt idx="1742">
                  <c:v>43418.917361111111</c:v>
                </c:pt>
                <c:pt idx="1743">
                  <c:v>43418.91805555555</c:v>
                </c:pt>
                <c:pt idx="1744">
                  <c:v>43418.918749999997</c:v>
                </c:pt>
                <c:pt idx="1745">
                  <c:v>43418.919444444444</c:v>
                </c:pt>
                <c:pt idx="1746">
                  <c:v>43418.920138888883</c:v>
                </c:pt>
                <c:pt idx="1747">
                  <c:v>43418.92083333333</c:v>
                </c:pt>
                <c:pt idx="1748">
                  <c:v>43418.921527777777</c:v>
                </c:pt>
                <c:pt idx="1749">
                  <c:v>43418.922222222223</c:v>
                </c:pt>
                <c:pt idx="1750">
                  <c:v>43418.922916666663</c:v>
                </c:pt>
                <c:pt idx="1751">
                  <c:v>43418.923611111109</c:v>
                </c:pt>
                <c:pt idx="1752">
                  <c:v>43418.924305555556</c:v>
                </c:pt>
                <c:pt idx="1753">
                  <c:v>43418.924999999996</c:v>
                </c:pt>
                <c:pt idx="1754">
                  <c:v>43418.925694444442</c:v>
                </c:pt>
                <c:pt idx="1755">
                  <c:v>43418.926388888889</c:v>
                </c:pt>
                <c:pt idx="1756">
                  <c:v>43418.927083333328</c:v>
                </c:pt>
                <c:pt idx="1757">
                  <c:v>43418.927777777775</c:v>
                </c:pt>
                <c:pt idx="1758">
                  <c:v>43418.928472222222</c:v>
                </c:pt>
                <c:pt idx="1759">
                  <c:v>43418.929166666661</c:v>
                </c:pt>
                <c:pt idx="1760">
                  <c:v>43418.929861111108</c:v>
                </c:pt>
                <c:pt idx="1761">
                  <c:v>43418.930555555555</c:v>
                </c:pt>
                <c:pt idx="1762">
                  <c:v>43418.931249999994</c:v>
                </c:pt>
                <c:pt idx="1763">
                  <c:v>43418.931944444441</c:v>
                </c:pt>
                <c:pt idx="1764">
                  <c:v>43418.932638888888</c:v>
                </c:pt>
                <c:pt idx="1765">
                  <c:v>43418.933333333334</c:v>
                </c:pt>
                <c:pt idx="1766">
                  <c:v>43418.934027777774</c:v>
                </c:pt>
                <c:pt idx="1767">
                  <c:v>43418.93472222222</c:v>
                </c:pt>
                <c:pt idx="1768">
                  <c:v>43418.935416666667</c:v>
                </c:pt>
                <c:pt idx="1769">
                  <c:v>43418.936111111107</c:v>
                </c:pt>
                <c:pt idx="1770">
                  <c:v>43418.936805555553</c:v>
                </c:pt>
                <c:pt idx="1771">
                  <c:v>43418.9375</c:v>
                </c:pt>
                <c:pt idx="1772">
                  <c:v>43418.938194444439</c:v>
                </c:pt>
                <c:pt idx="1773">
                  <c:v>43418.938888888886</c:v>
                </c:pt>
                <c:pt idx="1774">
                  <c:v>43418.939583333333</c:v>
                </c:pt>
                <c:pt idx="1775">
                  <c:v>43418.940277777772</c:v>
                </c:pt>
                <c:pt idx="1776">
                  <c:v>43418.940972222219</c:v>
                </c:pt>
                <c:pt idx="1777">
                  <c:v>43418.941666666666</c:v>
                </c:pt>
                <c:pt idx="1778">
                  <c:v>43418.942361111105</c:v>
                </c:pt>
                <c:pt idx="1779">
                  <c:v>43418.943055555552</c:v>
                </c:pt>
                <c:pt idx="1780">
                  <c:v>43418.943749999999</c:v>
                </c:pt>
                <c:pt idx="1781">
                  <c:v>43418.944444444445</c:v>
                </c:pt>
                <c:pt idx="1782">
                  <c:v>43418.945138888885</c:v>
                </c:pt>
                <c:pt idx="1783">
                  <c:v>43418.945833333331</c:v>
                </c:pt>
                <c:pt idx="1784">
                  <c:v>43418.946527777778</c:v>
                </c:pt>
                <c:pt idx="1785">
                  <c:v>43418.947222222218</c:v>
                </c:pt>
                <c:pt idx="1786">
                  <c:v>43418.947916666664</c:v>
                </c:pt>
                <c:pt idx="1787">
                  <c:v>43418.948611111111</c:v>
                </c:pt>
                <c:pt idx="1788">
                  <c:v>43418.94930555555</c:v>
                </c:pt>
                <c:pt idx="1789">
                  <c:v>43418.95</c:v>
                </c:pt>
                <c:pt idx="1790">
                  <c:v>43418.950694444444</c:v>
                </c:pt>
                <c:pt idx="1791">
                  <c:v>43418.951388888883</c:v>
                </c:pt>
                <c:pt idx="1792">
                  <c:v>43418.95208333333</c:v>
                </c:pt>
                <c:pt idx="1793">
                  <c:v>43418.952777777777</c:v>
                </c:pt>
                <c:pt idx="1794">
                  <c:v>43418.953472222223</c:v>
                </c:pt>
                <c:pt idx="1795">
                  <c:v>43418.954166666663</c:v>
                </c:pt>
                <c:pt idx="1796">
                  <c:v>43418.954861111109</c:v>
                </c:pt>
                <c:pt idx="1797">
                  <c:v>43418.955555555556</c:v>
                </c:pt>
                <c:pt idx="1798">
                  <c:v>43418.956249999996</c:v>
                </c:pt>
                <c:pt idx="1799">
                  <c:v>43418.956944444442</c:v>
                </c:pt>
                <c:pt idx="1800">
                  <c:v>43418.957638888889</c:v>
                </c:pt>
                <c:pt idx="1801">
                  <c:v>43418.958333333336</c:v>
                </c:pt>
                <c:pt idx="1802">
                  <c:v>43418.959027777782</c:v>
                </c:pt>
                <c:pt idx="1803">
                  <c:v>43418.959722222222</c:v>
                </c:pt>
                <c:pt idx="1804">
                  <c:v>43418.960416666669</c:v>
                </c:pt>
                <c:pt idx="1805">
                  <c:v>43418.961111111115</c:v>
                </c:pt>
                <c:pt idx="1806">
                  <c:v>43418.961805555555</c:v>
                </c:pt>
                <c:pt idx="1807">
                  <c:v>43418.962500000001</c:v>
                </c:pt>
                <c:pt idx="1808">
                  <c:v>43418.963194444448</c:v>
                </c:pt>
                <c:pt idx="1809">
                  <c:v>43418.963888888895</c:v>
                </c:pt>
                <c:pt idx="1810">
                  <c:v>43418.964583333334</c:v>
                </c:pt>
                <c:pt idx="1811">
                  <c:v>43418.965277777781</c:v>
                </c:pt>
                <c:pt idx="1812">
                  <c:v>43418.965972222228</c:v>
                </c:pt>
                <c:pt idx="1813">
                  <c:v>43418.966666666667</c:v>
                </c:pt>
                <c:pt idx="1814">
                  <c:v>43418.967361111114</c:v>
                </c:pt>
                <c:pt idx="1815">
                  <c:v>43418.968055555561</c:v>
                </c:pt>
                <c:pt idx="1816">
                  <c:v>43418.96875</c:v>
                </c:pt>
                <c:pt idx="1817">
                  <c:v>43418.969444444447</c:v>
                </c:pt>
                <c:pt idx="1818">
                  <c:v>43418.970138888893</c:v>
                </c:pt>
                <c:pt idx="1819">
                  <c:v>43418.970833333333</c:v>
                </c:pt>
                <c:pt idx="1820">
                  <c:v>43418.97152777778</c:v>
                </c:pt>
                <c:pt idx="1821">
                  <c:v>43418.972222222226</c:v>
                </c:pt>
                <c:pt idx="1822">
                  <c:v>43418.972916666666</c:v>
                </c:pt>
                <c:pt idx="1823">
                  <c:v>43418.973611111112</c:v>
                </c:pt>
                <c:pt idx="1824">
                  <c:v>43418.974305555559</c:v>
                </c:pt>
                <c:pt idx="1825">
                  <c:v>43418.975000000006</c:v>
                </c:pt>
                <c:pt idx="1826">
                  <c:v>43418.975694444445</c:v>
                </c:pt>
                <c:pt idx="1827">
                  <c:v>43418.976388888892</c:v>
                </c:pt>
                <c:pt idx="1828">
                  <c:v>43418.977083333339</c:v>
                </c:pt>
                <c:pt idx="1829">
                  <c:v>43418.977777777778</c:v>
                </c:pt>
                <c:pt idx="1830">
                  <c:v>43418.978472222225</c:v>
                </c:pt>
                <c:pt idx="1831">
                  <c:v>43418.979166666672</c:v>
                </c:pt>
                <c:pt idx="1832">
                  <c:v>43418.979861111111</c:v>
                </c:pt>
                <c:pt idx="1833">
                  <c:v>43418.980555555558</c:v>
                </c:pt>
                <c:pt idx="1834">
                  <c:v>43418.981250000004</c:v>
                </c:pt>
                <c:pt idx="1835">
                  <c:v>43418.981944444444</c:v>
                </c:pt>
                <c:pt idx="1836">
                  <c:v>43418.982638888891</c:v>
                </c:pt>
                <c:pt idx="1837">
                  <c:v>43418.983333333337</c:v>
                </c:pt>
                <c:pt idx="1838">
                  <c:v>43418.984027777777</c:v>
                </c:pt>
                <c:pt idx="1839">
                  <c:v>43418.984722222223</c:v>
                </c:pt>
                <c:pt idx="1840">
                  <c:v>43418.98541666667</c:v>
                </c:pt>
                <c:pt idx="1841">
                  <c:v>43418.986111111117</c:v>
                </c:pt>
                <c:pt idx="1842">
                  <c:v>43418.986805555556</c:v>
                </c:pt>
                <c:pt idx="1843">
                  <c:v>43418.987500000003</c:v>
                </c:pt>
                <c:pt idx="1844">
                  <c:v>43418.98819444445</c:v>
                </c:pt>
                <c:pt idx="1845">
                  <c:v>43418.988888888889</c:v>
                </c:pt>
                <c:pt idx="1846">
                  <c:v>43418.989583333336</c:v>
                </c:pt>
                <c:pt idx="1847">
                  <c:v>43418.990277777782</c:v>
                </c:pt>
                <c:pt idx="1848">
                  <c:v>43418.990972222222</c:v>
                </c:pt>
                <c:pt idx="1849">
                  <c:v>43418.991666666669</c:v>
                </c:pt>
                <c:pt idx="1850">
                  <c:v>43418.992361111115</c:v>
                </c:pt>
                <c:pt idx="1851">
                  <c:v>43418.993055555555</c:v>
                </c:pt>
                <c:pt idx="1852">
                  <c:v>43418.993750000001</c:v>
                </c:pt>
                <c:pt idx="1853">
                  <c:v>43418.994444444448</c:v>
                </c:pt>
                <c:pt idx="1854">
                  <c:v>43418.995138888895</c:v>
                </c:pt>
                <c:pt idx="1855">
                  <c:v>43418.995833333334</c:v>
                </c:pt>
                <c:pt idx="1856">
                  <c:v>43418.996527777781</c:v>
                </c:pt>
                <c:pt idx="1857">
                  <c:v>43418.997222222228</c:v>
                </c:pt>
                <c:pt idx="1858">
                  <c:v>43418.997916666667</c:v>
                </c:pt>
                <c:pt idx="1859">
                  <c:v>43418.998611111114</c:v>
                </c:pt>
                <c:pt idx="1860">
                  <c:v>43418.999305555561</c:v>
                </c:pt>
                <c:pt idx="1861">
                  <c:v>43419</c:v>
                </c:pt>
                <c:pt idx="1862">
                  <c:v>43419.000694444447</c:v>
                </c:pt>
                <c:pt idx="1863">
                  <c:v>43419.001388888886</c:v>
                </c:pt>
                <c:pt idx="1864">
                  <c:v>43419.002083333333</c:v>
                </c:pt>
                <c:pt idx="1865">
                  <c:v>43419.00277777778</c:v>
                </c:pt>
                <c:pt idx="1866">
                  <c:v>43419.003472222219</c:v>
                </c:pt>
                <c:pt idx="1867">
                  <c:v>43419.004166666666</c:v>
                </c:pt>
                <c:pt idx="1868">
                  <c:v>43419.004861111112</c:v>
                </c:pt>
                <c:pt idx="1869">
                  <c:v>43419.005555555559</c:v>
                </c:pt>
                <c:pt idx="1870">
                  <c:v>43419.006249999999</c:v>
                </c:pt>
                <c:pt idx="1871">
                  <c:v>43419.006944444445</c:v>
                </c:pt>
                <c:pt idx="1872">
                  <c:v>43419.007638888892</c:v>
                </c:pt>
                <c:pt idx="1873">
                  <c:v>43419.008333333331</c:v>
                </c:pt>
                <c:pt idx="1874">
                  <c:v>43419.009027777778</c:v>
                </c:pt>
                <c:pt idx="1875">
                  <c:v>43419.009722222225</c:v>
                </c:pt>
                <c:pt idx="1876">
                  <c:v>43419.010416666664</c:v>
                </c:pt>
                <c:pt idx="1877">
                  <c:v>43419.011111111111</c:v>
                </c:pt>
                <c:pt idx="1878">
                  <c:v>43419.011805555558</c:v>
                </c:pt>
                <c:pt idx="1879">
                  <c:v>43419.012499999997</c:v>
                </c:pt>
                <c:pt idx="1880">
                  <c:v>43419.013194444444</c:v>
                </c:pt>
                <c:pt idx="1881">
                  <c:v>43419.013888888891</c:v>
                </c:pt>
                <c:pt idx="1882">
                  <c:v>43419.01458333333</c:v>
                </c:pt>
                <c:pt idx="1883">
                  <c:v>43419.015277777777</c:v>
                </c:pt>
                <c:pt idx="1884">
                  <c:v>43419.015972222223</c:v>
                </c:pt>
                <c:pt idx="1885">
                  <c:v>43419.01666666667</c:v>
                </c:pt>
                <c:pt idx="1886">
                  <c:v>43419.017361111109</c:v>
                </c:pt>
                <c:pt idx="1887">
                  <c:v>43419.018055555556</c:v>
                </c:pt>
                <c:pt idx="1888">
                  <c:v>43419.018750000003</c:v>
                </c:pt>
                <c:pt idx="1889">
                  <c:v>43419.019444444442</c:v>
                </c:pt>
                <c:pt idx="1890">
                  <c:v>43419.020138888889</c:v>
                </c:pt>
                <c:pt idx="1891">
                  <c:v>43419.020833333336</c:v>
                </c:pt>
                <c:pt idx="1892">
                  <c:v>43419.021527777775</c:v>
                </c:pt>
                <c:pt idx="1893">
                  <c:v>43419.022222222222</c:v>
                </c:pt>
                <c:pt idx="1894">
                  <c:v>43419.022916666669</c:v>
                </c:pt>
                <c:pt idx="1895">
                  <c:v>43419.023611111108</c:v>
                </c:pt>
                <c:pt idx="1896">
                  <c:v>43419.024305555555</c:v>
                </c:pt>
                <c:pt idx="1897">
                  <c:v>43419.025000000001</c:v>
                </c:pt>
                <c:pt idx="1898">
                  <c:v>43419.025694444441</c:v>
                </c:pt>
                <c:pt idx="1899">
                  <c:v>43419.026388888888</c:v>
                </c:pt>
                <c:pt idx="1900">
                  <c:v>43419.027083333334</c:v>
                </c:pt>
                <c:pt idx="1901">
                  <c:v>43419.027777777781</c:v>
                </c:pt>
                <c:pt idx="1902">
                  <c:v>43419.02847222222</c:v>
                </c:pt>
                <c:pt idx="1903">
                  <c:v>43419.029166666667</c:v>
                </c:pt>
                <c:pt idx="1904">
                  <c:v>43419.029861111114</c:v>
                </c:pt>
                <c:pt idx="1905">
                  <c:v>43419.030555555553</c:v>
                </c:pt>
                <c:pt idx="1906">
                  <c:v>43419.03125</c:v>
                </c:pt>
                <c:pt idx="1907">
                  <c:v>43419.031944444447</c:v>
                </c:pt>
                <c:pt idx="1908">
                  <c:v>43419.032638888886</c:v>
                </c:pt>
                <c:pt idx="1909">
                  <c:v>43419.033333333333</c:v>
                </c:pt>
                <c:pt idx="1910">
                  <c:v>43419.03402777778</c:v>
                </c:pt>
                <c:pt idx="1911">
                  <c:v>43419.034722222219</c:v>
                </c:pt>
                <c:pt idx="1912">
                  <c:v>43419.035416666666</c:v>
                </c:pt>
                <c:pt idx="1913">
                  <c:v>43419.036111111112</c:v>
                </c:pt>
                <c:pt idx="1914">
                  <c:v>43419.036805555559</c:v>
                </c:pt>
                <c:pt idx="1915">
                  <c:v>43419.037499999999</c:v>
                </c:pt>
                <c:pt idx="1916">
                  <c:v>43419.038194444445</c:v>
                </c:pt>
                <c:pt idx="1917">
                  <c:v>43419.038888888892</c:v>
                </c:pt>
                <c:pt idx="1918">
                  <c:v>43419.039583333331</c:v>
                </c:pt>
                <c:pt idx="1919">
                  <c:v>43419.040277777778</c:v>
                </c:pt>
                <c:pt idx="1920">
                  <c:v>43419.040972222225</c:v>
                </c:pt>
                <c:pt idx="1921">
                  <c:v>43419.041666666664</c:v>
                </c:pt>
                <c:pt idx="1922">
                  <c:v>43419.042361111111</c:v>
                </c:pt>
                <c:pt idx="1923">
                  <c:v>43419.04305555555</c:v>
                </c:pt>
                <c:pt idx="1924">
                  <c:v>43419.043749999997</c:v>
                </c:pt>
                <c:pt idx="1925">
                  <c:v>43419.044444444444</c:v>
                </c:pt>
                <c:pt idx="1926">
                  <c:v>43419.045138888883</c:v>
                </c:pt>
                <c:pt idx="1927">
                  <c:v>43419.04583333333</c:v>
                </c:pt>
                <c:pt idx="1928">
                  <c:v>43419.046527777777</c:v>
                </c:pt>
                <c:pt idx="1929">
                  <c:v>43419.047222222223</c:v>
                </c:pt>
                <c:pt idx="1930">
                  <c:v>43419.047916666663</c:v>
                </c:pt>
                <c:pt idx="1931">
                  <c:v>43419.048611111109</c:v>
                </c:pt>
                <c:pt idx="1932">
                  <c:v>43419.049305555556</c:v>
                </c:pt>
                <c:pt idx="1933">
                  <c:v>43419.049999999996</c:v>
                </c:pt>
                <c:pt idx="1934">
                  <c:v>43419.050694444442</c:v>
                </c:pt>
                <c:pt idx="1935">
                  <c:v>43419.051388888889</c:v>
                </c:pt>
                <c:pt idx="1936">
                  <c:v>43419.052083333328</c:v>
                </c:pt>
                <c:pt idx="1937">
                  <c:v>43419.052777777775</c:v>
                </c:pt>
                <c:pt idx="1938">
                  <c:v>43419.053472222222</c:v>
                </c:pt>
                <c:pt idx="1939">
                  <c:v>43419.054166666661</c:v>
                </c:pt>
                <c:pt idx="1940">
                  <c:v>43419.054861111108</c:v>
                </c:pt>
                <c:pt idx="1941">
                  <c:v>43419.055555555555</c:v>
                </c:pt>
                <c:pt idx="1942">
                  <c:v>43419.056249999994</c:v>
                </c:pt>
                <c:pt idx="1943">
                  <c:v>43419.056944444441</c:v>
                </c:pt>
                <c:pt idx="1944">
                  <c:v>43419.057638888888</c:v>
                </c:pt>
                <c:pt idx="1945">
                  <c:v>43419.058333333334</c:v>
                </c:pt>
                <c:pt idx="1946">
                  <c:v>43419.059027777774</c:v>
                </c:pt>
                <c:pt idx="1947">
                  <c:v>43419.05972222222</c:v>
                </c:pt>
                <c:pt idx="1948">
                  <c:v>43419.060416666667</c:v>
                </c:pt>
                <c:pt idx="1949">
                  <c:v>43419.061111111107</c:v>
                </c:pt>
                <c:pt idx="1950">
                  <c:v>43419.061805555553</c:v>
                </c:pt>
                <c:pt idx="1951">
                  <c:v>43419.0625</c:v>
                </c:pt>
                <c:pt idx="1952">
                  <c:v>43419.063194444439</c:v>
                </c:pt>
                <c:pt idx="1953">
                  <c:v>43419.063888888886</c:v>
                </c:pt>
                <c:pt idx="1954">
                  <c:v>43419.064583333333</c:v>
                </c:pt>
                <c:pt idx="1955">
                  <c:v>43419.065277777772</c:v>
                </c:pt>
                <c:pt idx="1956">
                  <c:v>43419.065972222219</c:v>
                </c:pt>
                <c:pt idx="1957">
                  <c:v>43419.066666666666</c:v>
                </c:pt>
                <c:pt idx="1958">
                  <c:v>43419.067361111105</c:v>
                </c:pt>
                <c:pt idx="1959">
                  <c:v>43419.068055555552</c:v>
                </c:pt>
                <c:pt idx="1960">
                  <c:v>43419.068749999999</c:v>
                </c:pt>
                <c:pt idx="1961">
                  <c:v>43419.069444444445</c:v>
                </c:pt>
                <c:pt idx="1962">
                  <c:v>43419.070138888885</c:v>
                </c:pt>
                <c:pt idx="1963">
                  <c:v>43419.070833333331</c:v>
                </c:pt>
                <c:pt idx="1964">
                  <c:v>43419.071527777778</c:v>
                </c:pt>
                <c:pt idx="1965">
                  <c:v>43419.072222222218</c:v>
                </c:pt>
                <c:pt idx="1966">
                  <c:v>43419.072916666664</c:v>
                </c:pt>
                <c:pt idx="1967">
                  <c:v>43419.073611111111</c:v>
                </c:pt>
                <c:pt idx="1968">
                  <c:v>43419.07430555555</c:v>
                </c:pt>
                <c:pt idx="1969">
                  <c:v>43419.074999999997</c:v>
                </c:pt>
                <c:pt idx="1970">
                  <c:v>43419.075694444444</c:v>
                </c:pt>
                <c:pt idx="1971">
                  <c:v>43419.076388888883</c:v>
                </c:pt>
                <c:pt idx="1972">
                  <c:v>43419.07708333333</c:v>
                </c:pt>
                <c:pt idx="1973">
                  <c:v>43419.077777777777</c:v>
                </c:pt>
                <c:pt idx="1974">
                  <c:v>43419.078472222223</c:v>
                </c:pt>
                <c:pt idx="1975">
                  <c:v>43419.079166666663</c:v>
                </c:pt>
                <c:pt idx="1976">
                  <c:v>43419.079861111109</c:v>
                </c:pt>
                <c:pt idx="1977">
                  <c:v>43419.080555555556</c:v>
                </c:pt>
                <c:pt idx="1978">
                  <c:v>43419.081249999996</c:v>
                </c:pt>
                <c:pt idx="1979">
                  <c:v>43419.081944444442</c:v>
                </c:pt>
                <c:pt idx="1980">
                  <c:v>43419.082638888889</c:v>
                </c:pt>
                <c:pt idx="1981">
                  <c:v>43419.083333333336</c:v>
                </c:pt>
                <c:pt idx="1982">
                  <c:v>43419.084027777782</c:v>
                </c:pt>
                <c:pt idx="1983">
                  <c:v>43419.084722222222</c:v>
                </c:pt>
                <c:pt idx="1984">
                  <c:v>43419.085416666669</c:v>
                </c:pt>
                <c:pt idx="1985">
                  <c:v>43419.086111111115</c:v>
                </c:pt>
                <c:pt idx="1986">
                  <c:v>43419.086805555555</c:v>
                </c:pt>
                <c:pt idx="1987">
                  <c:v>43419.087500000001</c:v>
                </c:pt>
                <c:pt idx="1988">
                  <c:v>43419.088194444448</c:v>
                </c:pt>
                <c:pt idx="1989">
                  <c:v>43419.088888888895</c:v>
                </c:pt>
                <c:pt idx="1990">
                  <c:v>43419.089583333334</c:v>
                </c:pt>
                <c:pt idx="1991">
                  <c:v>43419.090277777781</c:v>
                </c:pt>
                <c:pt idx="1992">
                  <c:v>43419.090972222228</c:v>
                </c:pt>
                <c:pt idx="1993">
                  <c:v>43419.091666666667</c:v>
                </c:pt>
                <c:pt idx="1994">
                  <c:v>43419.092361111114</c:v>
                </c:pt>
                <c:pt idx="1995">
                  <c:v>43419.093055555561</c:v>
                </c:pt>
                <c:pt idx="1996">
                  <c:v>43419.09375</c:v>
                </c:pt>
                <c:pt idx="1997">
                  <c:v>43419.094444444447</c:v>
                </c:pt>
                <c:pt idx="1998">
                  <c:v>43419.095138888893</c:v>
                </c:pt>
                <c:pt idx="1999">
                  <c:v>43419.095833333333</c:v>
                </c:pt>
                <c:pt idx="2000">
                  <c:v>43419.09652777778</c:v>
                </c:pt>
                <c:pt idx="2001">
                  <c:v>43419.097222222226</c:v>
                </c:pt>
                <c:pt idx="2002">
                  <c:v>43419.097916666666</c:v>
                </c:pt>
                <c:pt idx="2003">
                  <c:v>43419.098611111112</c:v>
                </c:pt>
                <c:pt idx="2004">
                  <c:v>43419.099305555559</c:v>
                </c:pt>
                <c:pt idx="2005">
                  <c:v>43419.100000000006</c:v>
                </c:pt>
                <c:pt idx="2006">
                  <c:v>43419.100694444445</c:v>
                </c:pt>
                <c:pt idx="2007">
                  <c:v>43419.101388888892</c:v>
                </c:pt>
                <c:pt idx="2008">
                  <c:v>43419.102083333339</c:v>
                </c:pt>
                <c:pt idx="2009">
                  <c:v>43419.102777777778</c:v>
                </c:pt>
                <c:pt idx="2010">
                  <c:v>43419.103472222225</c:v>
                </c:pt>
                <c:pt idx="2011">
                  <c:v>43419.104166666672</c:v>
                </c:pt>
                <c:pt idx="2012">
                  <c:v>43419.104861111111</c:v>
                </c:pt>
                <c:pt idx="2013">
                  <c:v>43419.105555555558</c:v>
                </c:pt>
                <c:pt idx="2014">
                  <c:v>43419.106250000004</c:v>
                </c:pt>
                <c:pt idx="2015">
                  <c:v>43419.106944444444</c:v>
                </c:pt>
                <c:pt idx="2016">
                  <c:v>43419.107638888891</c:v>
                </c:pt>
                <c:pt idx="2017">
                  <c:v>43419.108333333337</c:v>
                </c:pt>
                <c:pt idx="2018">
                  <c:v>43419.109027777777</c:v>
                </c:pt>
                <c:pt idx="2019">
                  <c:v>43419.109722222223</c:v>
                </c:pt>
                <c:pt idx="2020">
                  <c:v>43419.11041666667</c:v>
                </c:pt>
                <c:pt idx="2021">
                  <c:v>43419.111111111117</c:v>
                </c:pt>
                <c:pt idx="2022">
                  <c:v>43419.111805555556</c:v>
                </c:pt>
                <c:pt idx="2023">
                  <c:v>43419.112500000003</c:v>
                </c:pt>
                <c:pt idx="2024">
                  <c:v>43419.11319444445</c:v>
                </c:pt>
                <c:pt idx="2025">
                  <c:v>43419.113888888889</c:v>
                </c:pt>
                <c:pt idx="2026">
                  <c:v>43419.114583333336</c:v>
                </c:pt>
                <c:pt idx="2027">
                  <c:v>43419.115277777782</c:v>
                </c:pt>
                <c:pt idx="2028">
                  <c:v>43419.115972222222</c:v>
                </c:pt>
                <c:pt idx="2029">
                  <c:v>43419.116666666669</c:v>
                </c:pt>
                <c:pt idx="2030">
                  <c:v>43419.117361111115</c:v>
                </c:pt>
                <c:pt idx="2031">
                  <c:v>43419.118055555555</c:v>
                </c:pt>
                <c:pt idx="2032">
                  <c:v>43419.118750000001</c:v>
                </c:pt>
                <c:pt idx="2033">
                  <c:v>43419.119444444448</c:v>
                </c:pt>
                <c:pt idx="2034">
                  <c:v>43419.120138888895</c:v>
                </c:pt>
                <c:pt idx="2035">
                  <c:v>43419.120833333334</c:v>
                </c:pt>
                <c:pt idx="2036">
                  <c:v>43419.121527777781</c:v>
                </c:pt>
                <c:pt idx="2037">
                  <c:v>43419.122222222228</c:v>
                </c:pt>
                <c:pt idx="2038">
                  <c:v>43419.122916666667</c:v>
                </c:pt>
                <c:pt idx="2039">
                  <c:v>43419.123611111114</c:v>
                </c:pt>
                <c:pt idx="2040">
                  <c:v>43419.124305555561</c:v>
                </c:pt>
                <c:pt idx="2041">
                  <c:v>43419.125</c:v>
                </c:pt>
                <c:pt idx="2042">
                  <c:v>43419.125694444447</c:v>
                </c:pt>
                <c:pt idx="2043">
                  <c:v>43419.126388888886</c:v>
                </c:pt>
                <c:pt idx="2044">
                  <c:v>43419.127083333333</c:v>
                </c:pt>
                <c:pt idx="2045">
                  <c:v>43419.12777777778</c:v>
                </c:pt>
                <c:pt idx="2046">
                  <c:v>43419.128472222219</c:v>
                </c:pt>
                <c:pt idx="2047">
                  <c:v>43419.129166666666</c:v>
                </c:pt>
                <c:pt idx="2048">
                  <c:v>43419.129861111112</c:v>
                </c:pt>
                <c:pt idx="2049">
                  <c:v>43419.130555555559</c:v>
                </c:pt>
                <c:pt idx="2050">
                  <c:v>43419.131249999999</c:v>
                </c:pt>
                <c:pt idx="2051">
                  <c:v>43419.131944444445</c:v>
                </c:pt>
                <c:pt idx="2052">
                  <c:v>43419.132638888892</c:v>
                </c:pt>
                <c:pt idx="2053">
                  <c:v>43419.133333333331</c:v>
                </c:pt>
                <c:pt idx="2054">
                  <c:v>43419.134027777778</c:v>
                </c:pt>
                <c:pt idx="2055">
                  <c:v>43419.134722222225</c:v>
                </c:pt>
                <c:pt idx="2056">
                  <c:v>43419.135416666664</c:v>
                </c:pt>
                <c:pt idx="2057">
                  <c:v>43419.136111111111</c:v>
                </c:pt>
                <c:pt idx="2058">
                  <c:v>43419.136805555558</c:v>
                </c:pt>
                <c:pt idx="2059">
                  <c:v>43419.137499999997</c:v>
                </c:pt>
                <c:pt idx="2060">
                  <c:v>43419.138194444444</c:v>
                </c:pt>
                <c:pt idx="2061">
                  <c:v>43419.138888888891</c:v>
                </c:pt>
                <c:pt idx="2062">
                  <c:v>43419.13958333333</c:v>
                </c:pt>
                <c:pt idx="2063">
                  <c:v>43419.140277777777</c:v>
                </c:pt>
                <c:pt idx="2064">
                  <c:v>43419.140972222223</c:v>
                </c:pt>
                <c:pt idx="2065">
                  <c:v>43419.14166666667</c:v>
                </c:pt>
                <c:pt idx="2066">
                  <c:v>43419.142361111109</c:v>
                </c:pt>
                <c:pt idx="2067">
                  <c:v>43419.143055555556</c:v>
                </c:pt>
                <c:pt idx="2068">
                  <c:v>43419.143750000003</c:v>
                </c:pt>
                <c:pt idx="2069">
                  <c:v>43419.144444444442</c:v>
                </c:pt>
                <c:pt idx="2070">
                  <c:v>43419.145138888889</c:v>
                </c:pt>
                <c:pt idx="2071">
                  <c:v>43419.145833333336</c:v>
                </c:pt>
                <c:pt idx="2072">
                  <c:v>43419.146527777775</c:v>
                </c:pt>
                <c:pt idx="2073">
                  <c:v>43419.147222222222</c:v>
                </c:pt>
                <c:pt idx="2074">
                  <c:v>43419.147916666669</c:v>
                </c:pt>
                <c:pt idx="2075">
                  <c:v>43419.148611111108</c:v>
                </c:pt>
                <c:pt idx="2076">
                  <c:v>43419.149305555555</c:v>
                </c:pt>
                <c:pt idx="2077">
                  <c:v>43419.15</c:v>
                </c:pt>
                <c:pt idx="2078">
                  <c:v>43419.150694444441</c:v>
                </c:pt>
                <c:pt idx="2079">
                  <c:v>43419.151388888888</c:v>
                </c:pt>
                <c:pt idx="2080">
                  <c:v>43419.152083333334</c:v>
                </c:pt>
                <c:pt idx="2081">
                  <c:v>43419.152777777781</c:v>
                </c:pt>
                <c:pt idx="2082">
                  <c:v>43419.15347222222</c:v>
                </c:pt>
                <c:pt idx="2083">
                  <c:v>43419.154166666667</c:v>
                </c:pt>
                <c:pt idx="2084">
                  <c:v>43419.154861111114</c:v>
                </c:pt>
                <c:pt idx="2085">
                  <c:v>43419.155555555553</c:v>
                </c:pt>
                <c:pt idx="2086">
                  <c:v>43419.15625</c:v>
                </c:pt>
                <c:pt idx="2087">
                  <c:v>43419.156944444447</c:v>
                </c:pt>
                <c:pt idx="2088">
                  <c:v>43419.157638888886</c:v>
                </c:pt>
                <c:pt idx="2089">
                  <c:v>43419.158333333333</c:v>
                </c:pt>
                <c:pt idx="2090">
                  <c:v>43419.15902777778</c:v>
                </c:pt>
                <c:pt idx="2091">
                  <c:v>43419.159722222219</c:v>
                </c:pt>
                <c:pt idx="2092">
                  <c:v>43419.160416666666</c:v>
                </c:pt>
                <c:pt idx="2093">
                  <c:v>43419.161111111112</c:v>
                </c:pt>
                <c:pt idx="2094">
                  <c:v>43419.161805555559</c:v>
                </c:pt>
                <c:pt idx="2095">
                  <c:v>43419.162499999999</c:v>
                </c:pt>
                <c:pt idx="2096">
                  <c:v>43419.163194444445</c:v>
                </c:pt>
                <c:pt idx="2097">
                  <c:v>43419.163888888892</c:v>
                </c:pt>
                <c:pt idx="2098">
                  <c:v>43419.164583333331</c:v>
                </c:pt>
                <c:pt idx="2099">
                  <c:v>43419.165277777778</c:v>
                </c:pt>
                <c:pt idx="2100">
                  <c:v>43419.165972222225</c:v>
                </c:pt>
                <c:pt idx="2101">
                  <c:v>43419.166666666664</c:v>
                </c:pt>
                <c:pt idx="2102">
                  <c:v>43419.167361111111</c:v>
                </c:pt>
                <c:pt idx="2103">
                  <c:v>43419.16805555555</c:v>
                </c:pt>
                <c:pt idx="2104">
                  <c:v>43419.168749999997</c:v>
                </c:pt>
                <c:pt idx="2105">
                  <c:v>43419.169444444444</c:v>
                </c:pt>
                <c:pt idx="2106">
                  <c:v>43419.170138888883</c:v>
                </c:pt>
                <c:pt idx="2107">
                  <c:v>43419.17083333333</c:v>
                </c:pt>
                <c:pt idx="2108">
                  <c:v>43419.171527777777</c:v>
                </c:pt>
                <c:pt idx="2109">
                  <c:v>43419.172222222223</c:v>
                </c:pt>
                <c:pt idx="2110">
                  <c:v>43419.172916666663</c:v>
                </c:pt>
                <c:pt idx="2111">
                  <c:v>43419.173611111109</c:v>
                </c:pt>
                <c:pt idx="2112">
                  <c:v>43419.174305555556</c:v>
                </c:pt>
                <c:pt idx="2113">
                  <c:v>43419.174999999996</c:v>
                </c:pt>
                <c:pt idx="2114">
                  <c:v>43419.175694444442</c:v>
                </c:pt>
                <c:pt idx="2115">
                  <c:v>43419.176388888889</c:v>
                </c:pt>
                <c:pt idx="2116">
                  <c:v>43419.177083333328</c:v>
                </c:pt>
                <c:pt idx="2117">
                  <c:v>43419.177777777775</c:v>
                </c:pt>
                <c:pt idx="2118">
                  <c:v>43419.178472222222</c:v>
                </c:pt>
                <c:pt idx="2119">
                  <c:v>43419.179166666661</c:v>
                </c:pt>
                <c:pt idx="2120">
                  <c:v>43419.179861111108</c:v>
                </c:pt>
                <c:pt idx="2121">
                  <c:v>43419.180555555555</c:v>
                </c:pt>
                <c:pt idx="2122">
                  <c:v>43419.181249999994</c:v>
                </c:pt>
                <c:pt idx="2123">
                  <c:v>43419.181944444441</c:v>
                </c:pt>
                <c:pt idx="2124">
                  <c:v>43419.182638888888</c:v>
                </c:pt>
                <c:pt idx="2125">
                  <c:v>43419.183333333334</c:v>
                </c:pt>
                <c:pt idx="2126">
                  <c:v>43419.184027777774</c:v>
                </c:pt>
                <c:pt idx="2127">
                  <c:v>43419.18472222222</c:v>
                </c:pt>
                <c:pt idx="2128">
                  <c:v>43419.185416666667</c:v>
                </c:pt>
                <c:pt idx="2129">
                  <c:v>43419.186111111107</c:v>
                </c:pt>
                <c:pt idx="2130">
                  <c:v>43419.186805555553</c:v>
                </c:pt>
                <c:pt idx="2131">
                  <c:v>43419.1875</c:v>
                </c:pt>
                <c:pt idx="2132">
                  <c:v>43419.188194444439</c:v>
                </c:pt>
                <c:pt idx="2133">
                  <c:v>43419.188888888886</c:v>
                </c:pt>
                <c:pt idx="2134">
                  <c:v>43419.189583333333</c:v>
                </c:pt>
                <c:pt idx="2135">
                  <c:v>43419.190277777772</c:v>
                </c:pt>
                <c:pt idx="2136">
                  <c:v>43419.190972222219</c:v>
                </c:pt>
                <c:pt idx="2137">
                  <c:v>43419.191666666666</c:v>
                </c:pt>
                <c:pt idx="2138">
                  <c:v>43419.192361111105</c:v>
                </c:pt>
                <c:pt idx="2139">
                  <c:v>43419.193055555552</c:v>
                </c:pt>
                <c:pt idx="2140">
                  <c:v>43419.193749999999</c:v>
                </c:pt>
                <c:pt idx="2141">
                  <c:v>43419.194444444445</c:v>
                </c:pt>
                <c:pt idx="2142">
                  <c:v>43419.195138888885</c:v>
                </c:pt>
                <c:pt idx="2143">
                  <c:v>43419.195833333331</c:v>
                </c:pt>
                <c:pt idx="2144">
                  <c:v>43419.196527777778</c:v>
                </c:pt>
                <c:pt idx="2145">
                  <c:v>43419.197222222218</c:v>
                </c:pt>
                <c:pt idx="2146">
                  <c:v>43419.197916666664</c:v>
                </c:pt>
                <c:pt idx="2147">
                  <c:v>43419.198611111111</c:v>
                </c:pt>
                <c:pt idx="2148">
                  <c:v>43419.19930555555</c:v>
                </c:pt>
                <c:pt idx="2149">
                  <c:v>43419.199999999997</c:v>
                </c:pt>
                <c:pt idx="2150">
                  <c:v>43419.200694444444</c:v>
                </c:pt>
                <c:pt idx="2151">
                  <c:v>43419.201388888883</c:v>
                </c:pt>
                <c:pt idx="2152">
                  <c:v>43419.20208333333</c:v>
                </c:pt>
                <c:pt idx="2153">
                  <c:v>43419.202777777777</c:v>
                </c:pt>
                <c:pt idx="2154">
                  <c:v>43419.203472222223</c:v>
                </c:pt>
                <c:pt idx="2155">
                  <c:v>43419.204166666663</c:v>
                </c:pt>
                <c:pt idx="2156">
                  <c:v>43419.204861111109</c:v>
                </c:pt>
                <c:pt idx="2157">
                  <c:v>43419.205555555556</c:v>
                </c:pt>
                <c:pt idx="2158">
                  <c:v>43419.206249999996</c:v>
                </c:pt>
                <c:pt idx="2159">
                  <c:v>43419.206944444442</c:v>
                </c:pt>
                <c:pt idx="2160">
                  <c:v>43419.207638888889</c:v>
                </c:pt>
                <c:pt idx="2161">
                  <c:v>43419.208333333336</c:v>
                </c:pt>
                <c:pt idx="2162">
                  <c:v>43419.209027777782</c:v>
                </c:pt>
                <c:pt idx="2163">
                  <c:v>43419.209722222222</c:v>
                </c:pt>
                <c:pt idx="2164">
                  <c:v>43419.210416666669</c:v>
                </c:pt>
                <c:pt idx="2165">
                  <c:v>43419.211111111115</c:v>
                </c:pt>
                <c:pt idx="2166">
                  <c:v>43419.211805555555</c:v>
                </c:pt>
                <c:pt idx="2167">
                  <c:v>43419.212500000001</c:v>
                </c:pt>
                <c:pt idx="2168">
                  <c:v>43419.213194444448</c:v>
                </c:pt>
                <c:pt idx="2169">
                  <c:v>43419.213888888895</c:v>
                </c:pt>
                <c:pt idx="2170">
                  <c:v>43419.214583333334</c:v>
                </c:pt>
                <c:pt idx="2171">
                  <c:v>43419.215277777781</c:v>
                </c:pt>
                <c:pt idx="2172">
                  <c:v>43419.215972222228</c:v>
                </c:pt>
                <c:pt idx="2173">
                  <c:v>43419.216666666667</c:v>
                </c:pt>
                <c:pt idx="2174">
                  <c:v>43419.217361111114</c:v>
                </c:pt>
                <c:pt idx="2175">
                  <c:v>43419.218055555561</c:v>
                </c:pt>
                <c:pt idx="2176">
                  <c:v>43419.21875</c:v>
                </c:pt>
                <c:pt idx="2177">
                  <c:v>43419.219444444447</c:v>
                </c:pt>
                <c:pt idx="2178">
                  <c:v>43419.220138888893</c:v>
                </c:pt>
                <c:pt idx="2179">
                  <c:v>43419.220833333333</c:v>
                </c:pt>
                <c:pt idx="2180">
                  <c:v>43419.22152777778</c:v>
                </c:pt>
                <c:pt idx="2181">
                  <c:v>43419.222222222226</c:v>
                </c:pt>
                <c:pt idx="2182">
                  <c:v>43419.222916666666</c:v>
                </c:pt>
                <c:pt idx="2183">
                  <c:v>43419.223611111112</c:v>
                </c:pt>
                <c:pt idx="2184">
                  <c:v>43419.224305555559</c:v>
                </c:pt>
                <c:pt idx="2185">
                  <c:v>43419.225000000006</c:v>
                </c:pt>
                <c:pt idx="2186">
                  <c:v>43419.225694444445</c:v>
                </c:pt>
                <c:pt idx="2187">
                  <c:v>43419.226388888892</c:v>
                </c:pt>
                <c:pt idx="2188">
                  <c:v>43419.227083333339</c:v>
                </c:pt>
                <c:pt idx="2189">
                  <c:v>43419.227777777778</c:v>
                </c:pt>
                <c:pt idx="2190">
                  <c:v>43419.228472222225</c:v>
                </c:pt>
                <c:pt idx="2191">
                  <c:v>43419.229166666672</c:v>
                </c:pt>
                <c:pt idx="2192">
                  <c:v>43419.229861111111</c:v>
                </c:pt>
                <c:pt idx="2193">
                  <c:v>43419.230555555558</c:v>
                </c:pt>
                <c:pt idx="2194">
                  <c:v>43419.231250000004</c:v>
                </c:pt>
                <c:pt idx="2195">
                  <c:v>43419.231944444444</c:v>
                </c:pt>
                <c:pt idx="2196">
                  <c:v>43419.232638888891</c:v>
                </c:pt>
                <c:pt idx="2197">
                  <c:v>43419.233333333337</c:v>
                </c:pt>
                <c:pt idx="2198">
                  <c:v>43419.234027777777</c:v>
                </c:pt>
                <c:pt idx="2199">
                  <c:v>43419.234722222223</c:v>
                </c:pt>
                <c:pt idx="2200">
                  <c:v>43419.23541666667</c:v>
                </c:pt>
                <c:pt idx="2201">
                  <c:v>43419.236111111117</c:v>
                </c:pt>
                <c:pt idx="2202">
                  <c:v>43419.236805555556</c:v>
                </c:pt>
                <c:pt idx="2203">
                  <c:v>43419.237500000003</c:v>
                </c:pt>
                <c:pt idx="2204">
                  <c:v>43419.23819444445</c:v>
                </c:pt>
                <c:pt idx="2205">
                  <c:v>43419.238888888889</c:v>
                </c:pt>
                <c:pt idx="2206">
                  <c:v>43419.239583333336</c:v>
                </c:pt>
                <c:pt idx="2207">
                  <c:v>43419.240277777782</c:v>
                </c:pt>
                <c:pt idx="2208">
                  <c:v>43419.240972222222</c:v>
                </c:pt>
                <c:pt idx="2209">
                  <c:v>43419.241666666669</c:v>
                </c:pt>
                <c:pt idx="2210">
                  <c:v>43419.242361111115</c:v>
                </c:pt>
                <c:pt idx="2211">
                  <c:v>43419.243055555555</c:v>
                </c:pt>
                <c:pt idx="2212">
                  <c:v>43419.243750000001</c:v>
                </c:pt>
                <c:pt idx="2213">
                  <c:v>43419.244444444448</c:v>
                </c:pt>
                <c:pt idx="2214">
                  <c:v>43419.245138888895</c:v>
                </c:pt>
                <c:pt idx="2215">
                  <c:v>43419.245833333334</c:v>
                </c:pt>
                <c:pt idx="2216">
                  <c:v>43419.246527777781</c:v>
                </c:pt>
                <c:pt idx="2217">
                  <c:v>43419.247222222228</c:v>
                </c:pt>
                <c:pt idx="2218">
                  <c:v>43419.247916666667</c:v>
                </c:pt>
                <c:pt idx="2219">
                  <c:v>43419.248611111114</c:v>
                </c:pt>
                <c:pt idx="2220">
                  <c:v>43419.249305555561</c:v>
                </c:pt>
                <c:pt idx="2221">
                  <c:v>43419.25</c:v>
                </c:pt>
                <c:pt idx="2222">
                  <c:v>43419.250694444447</c:v>
                </c:pt>
                <c:pt idx="2223">
                  <c:v>43419.251388888886</c:v>
                </c:pt>
                <c:pt idx="2224">
                  <c:v>43419.252083333333</c:v>
                </c:pt>
                <c:pt idx="2225">
                  <c:v>43419.25277777778</c:v>
                </c:pt>
                <c:pt idx="2226">
                  <c:v>43419.253472222219</c:v>
                </c:pt>
                <c:pt idx="2227">
                  <c:v>43419.254166666666</c:v>
                </c:pt>
                <c:pt idx="2228">
                  <c:v>43419.254861111112</c:v>
                </c:pt>
                <c:pt idx="2229">
                  <c:v>43419.255555555559</c:v>
                </c:pt>
                <c:pt idx="2230">
                  <c:v>43419.256249999999</c:v>
                </c:pt>
                <c:pt idx="2231">
                  <c:v>43419.256944444445</c:v>
                </c:pt>
                <c:pt idx="2232">
                  <c:v>43419.257638888892</c:v>
                </c:pt>
                <c:pt idx="2233">
                  <c:v>43419.258333333331</c:v>
                </c:pt>
                <c:pt idx="2234">
                  <c:v>43419.259027777778</c:v>
                </c:pt>
                <c:pt idx="2235">
                  <c:v>43419.259722222225</c:v>
                </c:pt>
                <c:pt idx="2236">
                  <c:v>43419.260416666664</c:v>
                </c:pt>
                <c:pt idx="2237">
                  <c:v>43419.261111111111</c:v>
                </c:pt>
                <c:pt idx="2238">
                  <c:v>43419.261805555558</c:v>
                </c:pt>
                <c:pt idx="2239">
                  <c:v>43419.262499999997</c:v>
                </c:pt>
                <c:pt idx="2240">
                  <c:v>43419.263194444444</c:v>
                </c:pt>
                <c:pt idx="2241">
                  <c:v>43419.263888888891</c:v>
                </c:pt>
                <c:pt idx="2242">
                  <c:v>43419.26458333333</c:v>
                </c:pt>
                <c:pt idx="2243">
                  <c:v>43419.265277777777</c:v>
                </c:pt>
                <c:pt idx="2244">
                  <c:v>43419.265972222223</c:v>
                </c:pt>
                <c:pt idx="2245">
                  <c:v>43419.26666666667</c:v>
                </c:pt>
                <c:pt idx="2246">
                  <c:v>43419.267361111109</c:v>
                </c:pt>
                <c:pt idx="2247">
                  <c:v>43419.268055555556</c:v>
                </c:pt>
                <c:pt idx="2248">
                  <c:v>43419.268750000003</c:v>
                </c:pt>
                <c:pt idx="2249">
                  <c:v>43419.269444444442</c:v>
                </c:pt>
                <c:pt idx="2250">
                  <c:v>43419.270138888889</c:v>
                </c:pt>
                <c:pt idx="2251">
                  <c:v>43419.270833333336</c:v>
                </c:pt>
                <c:pt idx="2252">
                  <c:v>43419.271527777775</c:v>
                </c:pt>
                <c:pt idx="2253">
                  <c:v>43419.272222222222</c:v>
                </c:pt>
                <c:pt idx="2254">
                  <c:v>43419.272916666669</c:v>
                </c:pt>
                <c:pt idx="2255">
                  <c:v>43419.273611111108</c:v>
                </c:pt>
                <c:pt idx="2256">
                  <c:v>43419.274305555555</c:v>
                </c:pt>
                <c:pt idx="2257">
                  <c:v>43419.275000000001</c:v>
                </c:pt>
                <c:pt idx="2258">
                  <c:v>43419.275694444441</c:v>
                </c:pt>
                <c:pt idx="2259">
                  <c:v>43419.276388888888</c:v>
                </c:pt>
                <c:pt idx="2260">
                  <c:v>43419.277083333334</c:v>
                </c:pt>
                <c:pt idx="2261">
                  <c:v>43419.277777777781</c:v>
                </c:pt>
                <c:pt idx="2262">
                  <c:v>43419.27847222222</c:v>
                </c:pt>
                <c:pt idx="2263">
                  <c:v>43419.279166666667</c:v>
                </c:pt>
                <c:pt idx="2264">
                  <c:v>43419.279861111114</c:v>
                </c:pt>
                <c:pt idx="2265">
                  <c:v>43419.280555555553</c:v>
                </c:pt>
                <c:pt idx="2266">
                  <c:v>43419.28125</c:v>
                </c:pt>
                <c:pt idx="2267">
                  <c:v>43419.281944444447</c:v>
                </c:pt>
                <c:pt idx="2268">
                  <c:v>43419.282638888886</c:v>
                </c:pt>
                <c:pt idx="2269">
                  <c:v>43419.283333333333</c:v>
                </c:pt>
                <c:pt idx="2270">
                  <c:v>43419.28402777778</c:v>
                </c:pt>
                <c:pt idx="2271">
                  <c:v>43419.284722222219</c:v>
                </c:pt>
                <c:pt idx="2272">
                  <c:v>43419.285416666666</c:v>
                </c:pt>
                <c:pt idx="2273">
                  <c:v>43419.286111111112</c:v>
                </c:pt>
                <c:pt idx="2274">
                  <c:v>43419.286805555559</c:v>
                </c:pt>
                <c:pt idx="2275">
                  <c:v>43419.287499999999</c:v>
                </c:pt>
                <c:pt idx="2276">
                  <c:v>43419.288194444445</c:v>
                </c:pt>
                <c:pt idx="2277">
                  <c:v>43419.288888888892</c:v>
                </c:pt>
                <c:pt idx="2278">
                  <c:v>43419.289583333331</c:v>
                </c:pt>
                <c:pt idx="2279">
                  <c:v>43419.290277777778</c:v>
                </c:pt>
                <c:pt idx="2280">
                  <c:v>43419.290972222225</c:v>
                </c:pt>
                <c:pt idx="2281">
                  <c:v>43419.291666666664</c:v>
                </c:pt>
                <c:pt idx="2282">
                  <c:v>43419.292361111111</c:v>
                </c:pt>
                <c:pt idx="2283">
                  <c:v>43419.29305555555</c:v>
                </c:pt>
                <c:pt idx="2284">
                  <c:v>43419.293749999997</c:v>
                </c:pt>
                <c:pt idx="2285">
                  <c:v>43419.294444444444</c:v>
                </c:pt>
                <c:pt idx="2286">
                  <c:v>43419.295138888883</c:v>
                </c:pt>
                <c:pt idx="2287">
                  <c:v>43419.29583333333</c:v>
                </c:pt>
                <c:pt idx="2288">
                  <c:v>43419.296527777777</c:v>
                </c:pt>
                <c:pt idx="2289">
                  <c:v>43419.297222222223</c:v>
                </c:pt>
                <c:pt idx="2290">
                  <c:v>43419.297916666663</c:v>
                </c:pt>
                <c:pt idx="2291">
                  <c:v>43419.298611111109</c:v>
                </c:pt>
                <c:pt idx="2292">
                  <c:v>43419.299305555556</c:v>
                </c:pt>
                <c:pt idx="2293">
                  <c:v>43419.299999999996</c:v>
                </c:pt>
                <c:pt idx="2294">
                  <c:v>43419.300694444442</c:v>
                </c:pt>
                <c:pt idx="2295">
                  <c:v>43419.301388888889</c:v>
                </c:pt>
                <c:pt idx="2296">
                  <c:v>43419.302083333328</c:v>
                </c:pt>
                <c:pt idx="2297">
                  <c:v>43419.302777777775</c:v>
                </c:pt>
                <c:pt idx="2298">
                  <c:v>43419.303472222222</c:v>
                </c:pt>
                <c:pt idx="2299">
                  <c:v>43419.304166666661</c:v>
                </c:pt>
                <c:pt idx="2300">
                  <c:v>43419.304861111108</c:v>
                </c:pt>
                <c:pt idx="2301">
                  <c:v>43419.305555555555</c:v>
                </c:pt>
                <c:pt idx="2302">
                  <c:v>43419.306249999994</c:v>
                </c:pt>
                <c:pt idx="2303">
                  <c:v>43419.306944444441</c:v>
                </c:pt>
                <c:pt idx="2304">
                  <c:v>43419.307638888888</c:v>
                </c:pt>
                <c:pt idx="2305">
                  <c:v>43419.308333333334</c:v>
                </c:pt>
                <c:pt idx="2306">
                  <c:v>43419.309027777774</c:v>
                </c:pt>
                <c:pt idx="2307">
                  <c:v>43419.30972222222</c:v>
                </c:pt>
                <c:pt idx="2308">
                  <c:v>43419.310416666667</c:v>
                </c:pt>
                <c:pt idx="2309">
                  <c:v>43419.311111111107</c:v>
                </c:pt>
                <c:pt idx="2310">
                  <c:v>43419.311805555553</c:v>
                </c:pt>
                <c:pt idx="2311">
                  <c:v>43419.3125</c:v>
                </c:pt>
                <c:pt idx="2312">
                  <c:v>43419.313194444439</c:v>
                </c:pt>
                <c:pt idx="2313">
                  <c:v>43419.313888888886</c:v>
                </c:pt>
                <c:pt idx="2314">
                  <c:v>43419.314583333333</c:v>
                </c:pt>
                <c:pt idx="2315">
                  <c:v>43419.315277777772</c:v>
                </c:pt>
                <c:pt idx="2316">
                  <c:v>43419.315972222219</c:v>
                </c:pt>
                <c:pt idx="2317">
                  <c:v>43419.316666666666</c:v>
                </c:pt>
                <c:pt idx="2318">
                  <c:v>43419.317361111105</c:v>
                </c:pt>
                <c:pt idx="2319">
                  <c:v>43419.318055555552</c:v>
                </c:pt>
                <c:pt idx="2320">
                  <c:v>43419.318749999999</c:v>
                </c:pt>
                <c:pt idx="2321">
                  <c:v>43419.319444444445</c:v>
                </c:pt>
                <c:pt idx="2322">
                  <c:v>43419.320138888885</c:v>
                </c:pt>
                <c:pt idx="2323">
                  <c:v>43419.320833333331</c:v>
                </c:pt>
                <c:pt idx="2324">
                  <c:v>43419.321527777778</c:v>
                </c:pt>
                <c:pt idx="2325">
                  <c:v>43419.322222222218</c:v>
                </c:pt>
                <c:pt idx="2326">
                  <c:v>43419.322916666664</c:v>
                </c:pt>
                <c:pt idx="2327">
                  <c:v>43419.323611111111</c:v>
                </c:pt>
                <c:pt idx="2328">
                  <c:v>43419.32430555555</c:v>
                </c:pt>
                <c:pt idx="2329">
                  <c:v>43419.324999999997</c:v>
                </c:pt>
                <c:pt idx="2330">
                  <c:v>43419.325694444444</c:v>
                </c:pt>
                <c:pt idx="2331">
                  <c:v>43419.326388888883</c:v>
                </c:pt>
                <c:pt idx="2332">
                  <c:v>43419.32708333333</c:v>
                </c:pt>
                <c:pt idx="2333">
                  <c:v>43419.327777777777</c:v>
                </c:pt>
                <c:pt idx="2334">
                  <c:v>43419.328472222223</c:v>
                </c:pt>
                <c:pt idx="2335">
                  <c:v>43419.329166666663</c:v>
                </c:pt>
                <c:pt idx="2336">
                  <c:v>43419.329861111109</c:v>
                </c:pt>
                <c:pt idx="2337">
                  <c:v>43419.330555555556</c:v>
                </c:pt>
                <c:pt idx="2338">
                  <c:v>43419.331249999996</c:v>
                </c:pt>
                <c:pt idx="2339">
                  <c:v>43419.331944444442</c:v>
                </c:pt>
                <c:pt idx="2340">
                  <c:v>43419.332638888889</c:v>
                </c:pt>
                <c:pt idx="2341">
                  <c:v>43419.333333333336</c:v>
                </c:pt>
                <c:pt idx="2342">
                  <c:v>43419.334027777782</c:v>
                </c:pt>
                <c:pt idx="2343">
                  <c:v>43419.334722222222</c:v>
                </c:pt>
                <c:pt idx="2344">
                  <c:v>43419.335416666669</c:v>
                </c:pt>
                <c:pt idx="2345">
                  <c:v>43419.336111111115</c:v>
                </c:pt>
                <c:pt idx="2346">
                  <c:v>43419.336805555555</c:v>
                </c:pt>
                <c:pt idx="2347">
                  <c:v>43419.337500000001</c:v>
                </c:pt>
                <c:pt idx="2348">
                  <c:v>43419.338194444448</c:v>
                </c:pt>
                <c:pt idx="2349">
                  <c:v>43419.338888888895</c:v>
                </c:pt>
                <c:pt idx="2350">
                  <c:v>43419.339583333334</c:v>
                </c:pt>
                <c:pt idx="2351">
                  <c:v>43419.340277777781</c:v>
                </c:pt>
                <c:pt idx="2352">
                  <c:v>43419.340972222228</c:v>
                </c:pt>
                <c:pt idx="2353">
                  <c:v>43419.341666666667</c:v>
                </c:pt>
                <c:pt idx="2354">
                  <c:v>43419.342361111114</c:v>
                </c:pt>
                <c:pt idx="2355">
                  <c:v>43419.343055555561</c:v>
                </c:pt>
                <c:pt idx="2356">
                  <c:v>43419.34375</c:v>
                </c:pt>
                <c:pt idx="2357">
                  <c:v>43419.344444444447</c:v>
                </c:pt>
                <c:pt idx="2358">
                  <c:v>43419.345138888893</c:v>
                </c:pt>
                <c:pt idx="2359">
                  <c:v>43419.345833333333</c:v>
                </c:pt>
                <c:pt idx="2360">
                  <c:v>43419.34652777778</c:v>
                </c:pt>
                <c:pt idx="2361">
                  <c:v>43419.347222222226</c:v>
                </c:pt>
                <c:pt idx="2362">
                  <c:v>43419.347916666666</c:v>
                </c:pt>
                <c:pt idx="2363">
                  <c:v>43419.348611111112</c:v>
                </c:pt>
                <c:pt idx="2364">
                  <c:v>43419.349305555559</c:v>
                </c:pt>
                <c:pt idx="2365">
                  <c:v>43419.350000000006</c:v>
                </c:pt>
                <c:pt idx="2366">
                  <c:v>43419.350694444445</c:v>
                </c:pt>
                <c:pt idx="2367">
                  <c:v>43419.351388888892</c:v>
                </c:pt>
                <c:pt idx="2368">
                  <c:v>43419.352083333339</c:v>
                </c:pt>
                <c:pt idx="2369">
                  <c:v>43419.352777777778</c:v>
                </c:pt>
                <c:pt idx="2370">
                  <c:v>43419.353472222225</c:v>
                </c:pt>
                <c:pt idx="2371">
                  <c:v>43419.354166666672</c:v>
                </c:pt>
                <c:pt idx="2372">
                  <c:v>43419.354861111111</c:v>
                </c:pt>
                <c:pt idx="2373">
                  <c:v>43419.355555555558</c:v>
                </c:pt>
                <c:pt idx="2374">
                  <c:v>43419.356250000004</c:v>
                </c:pt>
                <c:pt idx="2375">
                  <c:v>43419.356944444444</c:v>
                </c:pt>
                <c:pt idx="2376">
                  <c:v>43419.357638888891</c:v>
                </c:pt>
                <c:pt idx="2377">
                  <c:v>43419.358333333337</c:v>
                </c:pt>
                <c:pt idx="2378">
                  <c:v>43419.359027777777</c:v>
                </c:pt>
                <c:pt idx="2379">
                  <c:v>43419.359722222223</c:v>
                </c:pt>
                <c:pt idx="2380">
                  <c:v>43419.36041666667</c:v>
                </c:pt>
                <c:pt idx="2381">
                  <c:v>43419.361111111117</c:v>
                </c:pt>
                <c:pt idx="2382">
                  <c:v>43419.361805555556</c:v>
                </c:pt>
                <c:pt idx="2383">
                  <c:v>43419.362500000003</c:v>
                </c:pt>
                <c:pt idx="2384">
                  <c:v>43419.36319444445</c:v>
                </c:pt>
                <c:pt idx="2385">
                  <c:v>43419.363888888889</c:v>
                </c:pt>
                <c:pt idx="2386">
                  <c:v>43419.364583333336</c:v>
                </c:pt>
                <c:pt idx="2387">
                  <c:v>43419.365277777782</c:v>
                </c:pt>
                <c:pt idx="2388">
                  <c:v>43419.365972222222</c:v>
                </c:pt>
                <c:pt idx="2389">
                  <c:v>43419.366666666669</c:v>
                </c:pt>
                <c:pt idx="2390">
                  <c:v>43419.367361111115</c:v>
                </c:pt>
                <c:pt idx="2391">
                  <c:v>43419.368055555555</c:v>
                </c:pt>
                <c:pt idx="2392">
                  <c:v>43419.368750000001</c:v>
                </c:pt>
                <c:pt idx="2393">
                  <c:v>43419.369444444448</c:v>
                </c:pt>
                <c:pt idx="2394">
                  <c:v>43419.370138888895</c:v>
                </c:pt>
                <c:pt idx="2395">
                  <c:v>43419.370833333334</c:v>
                </c:pt>
                <c:pt idx="2396">
                  <c:v>43419.371527777781</c:v>
                </c:pt>
                <c:pt idx="2397">
                  <c:v>43419.372222222228</c:v>
                </c:pt>
                <c:pt idx="2398">
                  <c:v>43419.372916666667</c:v>
                </c:pt>
                <c:pt idx="2399">
                  <c:v>43419.373611111114</c:v>
                </c:pt>
                <c:pt idx="2400">
                  <c:v>43419.374305555561</c:v>
                </c:pt>
                <c:pt idx="2401">
                  <c:v>43419.375</c:v>
                </c:pt>
                <c:pt idx="2402">
                  <c:v>43419.375694444447</c:v>
                </c:pt>
                <c:pt idx="2403">
                  <c:v>43419.376388888886</c:v>
                </c:pt>
                <c:pt idx="2404">
                  <c:v>43419.377083333333</c:v>
                </c:pt>
                <c:pt idx="2405">
                  <c:v>43419.37777777778</c:v>
                </c:pt>
                <c:pt idx="2406">
                  <c:v>43419.378472222219</c:v>
                </c:pt>
                <c:pt idx="2407">
                  <c:v>43419.379166666666</c:v>
                </c:pt>
                <c:pt idx="2408">
                  <c:v>43419.379861111112</c:v>
                </c:pt>
                <c:pt idx="2409">
                  <c:v>43419.380555555559</c:v>
                </c:pt>
                <c:pt idx="2410">
                  <c:v>43419.381249999999</c:v>
                </c:pt>
                <c:pt idx="2411">
                  <c:v>43419.381944444445</c:v>
                </c:pt>
                <c:pt idx="2412">
                  <c:v>43419.382638888892</c:v>
                </c:pt>
                <c:pt idx="2413">
                  <c:v>43419.383333333331</c:v>
                </c:pt>
                <c:pt idx="2414">
                  <c:v>43419.384027777778</c:v>
                </c:pt>
                <c:pt idx="2415">
                  <c:v>43419.384722222225</c:v>
                </c:pt>
                <c:pt idx="2416">
                  <c:v>43419.385416666664</c:v>
                </c:pt>
                <c:pt idx="2417">
                  <c:v>43419.386111111111</c:v>
                </c:pt>
                <c:pt idx="2418">
                  <c:v>43419.386805555558</c:v>
                </c:pt>
                <c:pt idx="2419">
                  <c:v>43419.387499999997</c:v>
                </c:pt>
                <c:pt idx="2420">
                  <c:v>43419.388194444444</c:v>
                </c:pt>
                <c:pt idx="2421">
                  <c:v>43419.388888888891</c:v>
                </c:pt>
                <c:pt idx="2422">
                  <c:v>43419.38958333333</c:v>
                </c:pt>
                <c:pt idx="2423">
                  <c:v>43419.390277777777</c:v>
                </c:pt>
                <c:pt idx="2424">
                  <c:v>43419.390972222223</c:v>
                </c:pt>
                <c:pt idx="2425">
                  <c:v>43419.39166666667</c:v>
                </c:pt>
                <c:pt idx="2426">
                  <c:v>43419.392361111109</c:v>
                </c:pt>
                <c:pt idx="2427">
                  <c:v>43419.393055555556</c:v>
                </c:pt>
                <c:pt idx="2428">
                  <c:v>43419.393750000003</c:v>
                </c:pt>
                <c:pt idx="2429">
                  <c:v>43419.394444444442</c:v>
                </c:pt>
                <c:pt idx="2430">
                  <c:v>43419.395138888889</c:v>
                </c:pt>
                <c:pt idx="2431">
                  <c:v>43419.395833333336</c:v>
                </c:pt>
                <c:pt idx="2432">
                  <c:v>43419.396527777775</c:v>
                </c:pt>
                <c:pt idx="2433">
                  <c:v>43419.397222222222</c:v>
                </c:pt>
                <c:pt idx="2434">
                  <c:v>43419.397916666669</c:v>
                </c:pt>
                <c:pt idx="2435">
                  <c:v>43419.398611111108</c:v>
                </c:pt>
                <c:pt idx="2436">
                  <c:v>43419.399305555555</c:v>
                </c:pt>
                <c:pt idx="2437">
                  <c:v>43419.4</c:v>
                </c:pt>
                <c:pt idx="2438">
                  <c:v>43419.400694444441</c:v>
                </c:pt>
                <c:pt idx="2439">
                  <c:v>43419.401388888888</c:v>
                </c:pt>
                <c:pt idx="2440">
                  <c:v>43419.402083333334</c:v>
                </c:pt>
                <c:pt idx="2441">
                  <c:v>43419.402777777781</c:v>
                </c:pt>
                <c:pt idx="2442">
                  <c:v>43419.40347222222</c:v>
                </c:pt>
                <c:pt idx="2443">
                  <c:v>43419.404166666667</c:v>
                </c:pt>
                <c:pt idx="2444">
                  <c:v>43419.404861111114</c:v>
                </c:pt>
                <c:pt idx="2445">
                  <c:v>43419.405555555553</c:v>
                </c:pt>
                <c:pt idx="2446">
                  <c:v>43419.40625</c:v>
                </c:pt>
                <c:pt idx="2447">
                  <c:v>43419.406944444447</c:v>
                </c:pt>
                <c:pt idx="2448">
                  <c:v>43419.407638888886</c:v>
                </c:pt>
                <c:pt idx="2449">
                  <c:v>43419.408333333333</c:v>
                </c:pt>
                <c:pt idx="2450">
                  <c:v>43419.40902777778</c:v>
                </c:pt>
                <c:pt idx="2451">
                  <c:v>43419.409722222219</c:v>
                </c:pt>
                <c:pt idx="2452">
                  <c:v>43419.410416666666</c:v>
                </c:pt>
                <c:pt idx="2453">
                  <c:v>43419.411111111112</c:v>
                </c:pt>
                <c:pt idx="2454">
                  <c:v>43419.411805555559</c:v>
                </c:pt>
                <c:pt idx="2455">
                  <c:v>43419.412499999999</c:v>
                </c:pt>
                <c:pt idx="2456">
                  <c:v>43419.413194444445</c:v>
                </c:pt>
                <c:pt idx="2457">
                  <c:v>43419.413888888892</c:v>
                </c:pt>
                <c:pt idx="2458">
                  <c:v>43419.414583333331</c:v>
                </c:pt>
                <c:pt idx="2459">
                  <c:v>43419.415277777778</c:v>
                </c:pt>
                <c:pt idx="2460">
                  <c:v>43419.415972222225</c:v>
                </c:pt>
                <c:pt idx="2461">
                  <c:v>43419.416666666664</c:v>
                </c:pt>
                <c:pt idx="2462">
                  <c:v>43419.417361111111</c:v>
                </c:pt>
                <c:pt idx="2463">
                  <c:v>43419.41805555555</c:v>
                </c:pt>
                <c:pt idx="2464">
                  <c:v>43419.418749999997</c:v>
                </c:pt>
                <c:pt idx="2465">
                  <c:v>43419.419444444444</c:v>
                </c:pt>
                <c:pt idx="2466">
                  <c:v>43419.420138888883</c:v>
                </c:pt>
                <c:pt idx="2467">
                  <c:v>43419.42083333333</c:v>
                </c:pt>
                <c:pt idx="2468">
                  <c:v>43419.421527777777</c:v>
                </c:pt>
                <c:pt idx="2469">
                  <c:v>43419.422222222223</c:v>
                </c:pt>
                <c:pt idx="2470">
                  <c:v>43419.422916666663</c:v>
                </c:pt>
                <c:pt idx="2471">
                  <c:v>43419.423611111109</c:v>
                </c:pt>
                <c:pt idx="2472">
                  <c:v>43419.424305555556</c:v>
                </c:pt>
                <c:pt idx="2473">
                  <c:v>43419.424999999996</c:v>
                </c:pt>
                <c:pt idx="2474">
                  <c:v>43419.425694444442</c:v>
                </c:pt>
                <c:pt idx="2475">
                  <c:v>43419.426388888889</c:v>
                </c:pt>
                <c:pt idx="2476">
                  <c:v>43419.427083333328</c:v>
                </c:pt>
                <c:pt idx="2477">
                  <c:v>43419.427777777775</c:v>
                </c:pt>
                <c:pt idx="2478">
                  <c:v>43419.428472222222</c:v>
                </c:pt>
                <c:pt idx="2479">
                  <c:v>43419.429166666661</c:v>
                </c:pt>
                <c:pt idx="2480">
                  <c:v>43419.429861111108</c:v>
                </c:pt>
                <c:pt idx="2481">
                  <c:v>43419.430555555555</c:v>
                </c:pt>
                <c:pt idx="2482">
                  <c:v>43419.431249999994</c:v>
                </c:pt>
                <c:pt idx="2483">
                  <c:v>43419.431944444441</c:v>
                </c:pt>
                <c:pt idx="2484">
                  <c:v>43419.432638888888</c:v>
                </c:pt>
                <c:pt idx="2485">
                  <c:v>43419.433333333334</c:v>
                </c:pt>
                <c:pt idx="2486">
                  <c:v>43419.434027777774</c:v>
                </c:pt>
                <c:pt idx="2487">
                  <c:v>43419.43472222222</c:v>
                </c:pt>
                <c:pt idx="2488">
                  <c:v>43419.435416666667</c:v>
                </c:pt>
                <c:pt idx="2489">
                  <c:v>43419.436111111107</c:v>
                </c:pt>
                <c:pt idx="2490">
                  <c:v>43419.436805555553</c:v>
                </c:pt>
                <c:pt idx="2491">
                  <c:v>43419.4375</c:v>
                </c:pt>
                <c:pt idx="2492">
                  <c:v>43419.438194444439</c:v>
                </c:pt>
                <c:pt idx="2493">
                  <c:v>43419.438888888886</c:v>
                </c:pt>
                <c:pt idx="2494">
                  <c:v>43419.439583333333</c:v>
                </c:pt>
                <c:pt idx="2495">
                  <c:v>43419.440277777772</c:v>
                </c:pt>
                <c:pt idx="2496">
                  <c:v>43419.440972222219</c:v>
                </c:pt>
                <c:pt idx="2497">
                  <c:v>43419.441666666666</c:v>
                </c:pt>
                <c:pt idx="2498">
                  <c:v>43419.442361111105</c:v>
                </c:pt>
                <c:pt idx="2499">
                  <c:v>43419.443055555552</c:v>
                </c:pt>
                <c:pt idx="2500">
                  <c:v>43419.443749999999</c:v>
                </c:pt>
                <c:pt idx="2501">
                  <c:v>43419.444444444445</c:v>
                </c:pt>
                <c:pt idx="2502">
                  <c:v>43419.445138888885</c:v>
                </c:pt>
                <c:pt idx="2503">
                  <c:v>43419.445833333331</c:v>
                </c:pt>
                <c:pt idx="2504">
                  <c:v>43419.446527777778</c:v>
                </c:pt>
                <c:pt idx="2505">
                  <c:v>43419.447222222218</c:v>
                </c:pt>
                <c:pt idx="2506">
                  <c:v>43419.447916666664</c:v>
                </c:pt>
                <c:pt idx="2507">
                  <c:v>43419.448611111111</c:v>
                </c:pt>
                <c:pt idx="2508">
                  <c:v>43419.44930555555</c:v>
                </c:pt>
                <c:pt idx="2509">
                  <c:v>43419.45</c:v>
                </c:pt>
                <c:pt idx="2510">
                  <c:v>43419.450694444444</c:v>
                </c:pt>
                <c:pt idx="2511">
                  <c:v>43419.451388888883</c:v>
                </c:pt>
                <c:pt idx="2512">
                  <c:v>43419.45208333333</c:v>
                </c:pt>
                <c:pt idx="2513">
                  <c:v>43419.452777777777</c:v>
                </c:pt>
                <c:pt idx="2514">
                  <c:v>43419.453472222223</c:v>
                </c:pt>
                <c:pt idx="2515">
                  <c:v>43419.454166666663</c:v>
                </c:pt>
                <c:pt idx="2516">
                  <c:v>43419.454861111109</c:v>
                </c:pt>
                <c:pt idx="2517">
                  <c:v>43419.455555555556</c:v>
                </c:pt>
                <c:pt idx="2518">
                  <c:v>43419.456249999996</c:v>
                </c:pt>
                <c:pt idx="2519">
                  <c:v>43419.456944444442</c:v>
                </c:pt>
                <c:pt idx="2520">
                  <c:v>43419.457638888889</c:v>
                </c:pt>
                <c:pt idx="2521">
                  <c:v>43419.458333333336</c:v>
                </c:pt>
                <c:pt idx="2522">
                  <c:v>43419.459027777782</c:v>
                </c:pt>
                <c:pt idx="2523">
                  <c:v>43419.459722222222</c:v>
                </c:pt>
                <c:pt idx="2524">
                  <c:v>43419.460416666669</c:v>
                </c:pt>
                <c:pt idx="2525">
                  <c:v>43419.461111111115</c:v>
                </c:pt>
                <c:pt idx="2526">
                  <c:v>43419.461805555555</c:v>
                </c:pt>
                <c:pt idx="2527">
                  <c:v>43419.462500000001</c:v>
                </c:pt>
                <c:pt idx="2528">
                  <c:v>43419.463194444448</c:v>
                </c:pt>
                <c:pt idx="2529">
                  <c:v>43419.463888888895</c:v>
                </c:pt>
                <c:pt idx="2530">
                  <c:v>43419.464583333334</c:v>
                </c:pt>
                <c:pt idx="2531">
                  <c:v>43419.465277777781</c:v>
                </c:pt>
                <c:pt idx="2532">
                  <c:v>43419.465972222228</c:v>
                </c:pt>
                <c:pt idx="2533">
                  <c:v>43419.466666666667</c:v>
                </c:pt>
                <c:pt idx="2534">
                  <c:v>43419.467361111114</c:v>
                </c:pt>
                <c:pt idx="2535">
                  <c:v>43419.468055555561</c:v>
                </c:pt>
                <c:pt idx="2536">
                  <c:v>43419.46875</c:v>
                </c:pt>
                <c:pt idx="2537">
                  <c:v>43419.469444444447</c:v>
                </c:pt>
                <c:pt idx="2538">
                  <c:v>43419.470138888893</c:v>
                </c:pt>
                <c:pt idx="2539">
                  <c:v>43419.470833333333</c:v>
                </c:pt>
                <c:pt idx="2540">
                  <c:v>43419.47152777778</c:v>
                </c:pt>
                <c:pt idx="2541">
                  <c:v>43419.472222222226</c:v>
                </c:pt>
                <c:pt idx="2542">
                  <c:v>43419.472916666666</c:v>
                </c:pt>
                <c:pt idx="2543">
                  <c:v>43419.473611111112</c:v>
                </c:pt>
                <c:pt idx="2544">
                  <c:v>43419.474305555559</c:v>
                </c:pt>
                <c:pt idx="2545">
                  <c:v>43419.475000000006</c:v>
                </c:pt>
                <c:pt idx="2546">
                  <c:v>43419.475694444445</c:v>
                </c:pt>
                <c:pt idx="2547">
                  <c:v>43419.476388888892</c:v>
                </c:pt>
                <c:pt idx="2548">
                  <c:v>43419.477083333339</c:v>
                </c:pt>
                <c:pt idx="2549">
                  <c:v>43419.477777777778</c:v>
                </c:pt>
                <c:pt idx="2550">
                  <c:v>43419.478472222225</c:v>
                </c:pt>
                <c:pt idx="2551">
                  <c:v>43419.479166666672</c:v>
                </c:pt>
                <c:pt idx="2552">
                  <c:v>43419.479861111111</c:v>
                </c:pt>
                <c:pt idx="2553">
                  <c:v>43419.480555555558</c:v>
                </c:pt>
                <c:pt idx="2554">
                  <c:v>43419.481250000004</c:v>
                </c:pt>
                <c:pt idx="2555">
                  <c:v>43419.481944444444</c:v>
                </c:pt>
                <c:pt idx="2556">
                  <c:v>43419.482638888891</c:v>
                </c:pt>
                <c:pt idx="2557">
                  <c:v>43419.483333333337</c:v>
                </c:pt>
                <c:pt idx="2558">
                  <c:v>43419.484027777777</c:v>
                </c:pt>
                <c:pt idx="2559">
                  <c:v>43419.484722222223</c:v>
                </c:pt>
                <c:pt idx="2560">
                  <c:v>43419.48541666667</c:v>
                </c:pt>
                <c:pt idx="2561">
                  <c:v>43419.486111111117</c:v>
                </c:pt>
                <c:pt idx="2562">
                  <c:v>43419.486805555556</c:v>
                </c:pt>
                <c:pt idx="2563">
                  <c:v>43419.487500000003</c:v>
                </c:pt>
                <c:pt idx="2564">
                  <c:v>43419.48819444445</c:v>
                </c:pt>
                <c:pt idx="2565">
                  <c:v>43419.488888888889</c:v>
                </c:pt>
                <c:pt idx="2566">
                  <c:v>43419.489583333336</c:v>
                </c:pt>
                <c:pt idx="2567">
                  <c:v>43419.490277777782</c:v>
                </c:pt>
                <c:pt idx="2568">
                  <c:v>43419.490972222222</c:v>
                </c:pt>
                <c:pt idx="2569">
                  <c:v>43419.491666666669</c:v>
                </c:pt>
                <c:pt idx="2570">
                  <c:v>43419.492361111115</c:v>
                </c:pt>
                <c:pt idx="2571">
                  <c:v>43419.493055555555</c:v>
                </c:pt>
                <c:pt idx="2572">
                  <c:v>43419.493750000001</c:v>
                </c:pt>
                <c:pt idx="2573">
                  <c:v>43419.494444444448</c:v>
                </c:pt>
                <c:pt idx="2574">
                  <c:v>43419.495138888895</c:v>
                </c:pt>
                <c:pt idx="2575">
                  <c:v>43419.495833333334</c:v>
                </c:pt>
                <c:pt idx="2576">
                  <c:v>43419.496527777781</c:v>
                </c:pt>
                <c:pt idx="2577">
                  <c:v>43419.497222222228</c:v>
                </c:pt>
                <c:pt idx="2578">
                  <c:v>43419.497916666667</c:v>
                </c:pt>
                <c:pt idx="2579">
                  <c:v>43419.498611111114</c:v>
                </c:pt>
                <c:pt idx="2580">
                  <c:v>43419.499305555561</c:v>
                </c:pt>
                <c:pt idx="2581">
                  <c:v>43419.5</c:v>
                </c:pt>
                <c:pt idx="2582">
                  <c:v>43419.500694444447</c:v>
                </c:pt>
                <c:pt idx="2583">
                  <c:v>43419.501388888886</c:v>
                </c:pt>
                <c:pt idx="2584">
                  <c:v>43419.502083333333</c:v>
                </c:pt>
                <c:pt idx="2585">
                  <c:v>43419.50277777778</c:v>
                </c:pt>
                <c:pt idx="2586">
                  <c:v>43419.503472222219</c:v>
                </c:pt>
                <c:pt idx="2587">
                  <c:v>43419.504166666666</c:v>
                </c:pt>
                <c:pt idx="2588">
                  <c:v>43419.504861111112</c:v>
                </c:pt>
                <c:pt idx="2589">
                  <c:v>43419.505555555559</c:v>
                </c:pt>
                <c:pt idx="2590">
                  <c:v>43419.506249999999</c:v>
                </c:pt>
                <c:pt idx="2591">
                  <c:v>43419.506944444445</c:v>
                </c:pt>
                <c:pt idx="2592">
                  <c:v>43419.507638888892</c:v>
                </c:pt>
                <c:pt idx="2593">
                  <c:v>43419.508333333331</c:v>
                </c:pt>
                <c:pt idx="2594">
                  <c:v>43419.509027777778</c:v>
                </c:pt>
                <c:pt idx="2595">
                  <c:v>43419.509722222225</c:v>
                </c:pt>
                <c:pt idx="2596">
                  <c:v>43419.510416666664</c:v>
                </c:pt>
                <c:pt idx="2597">
                  <c:v>43419.511111111111</c:v>
                </c:pt>
                <c:pt idx="2598">
                  <c:v>43419.511805555558</c:v>
                </c:pt>
                <c:pt idx="2599">
                  <c:v>43419.512499999997</c:v>
                </c:pt>
                <c:pt idx="2600">
                  <c:v>43419.513194444444</c:v>
                </c:pt>
                <c:pt idx="2601">
                  <c:v>43419.513888888891</c:v>
                </c:pt>
                <c:pt idx="2602">
                  <c:v>43419.51458333333</c:v>
                </c:pt>
                <c:pt idx="2603">
                  <c:v>43419.515277777777</c:v>
                </c:pt>
                <c:pt idx="2604">
                  <c:v>43419.515972222223</c:v>
                </c:pt>
                <c:pt idx="2605">
                  <c:v>43419.51666666667</c:v>
                </c:pt>
                <c:pt idx="2606">
                  <c:v>43419.517361111109</c:v>
                </c:pt>
                <c:pt idx="2607">
                  <c:v>43419.518055555556</c:v>
                </c:pt>
                <c:pt idx="2608">
                  <c:v>43419.518750000003</c:v>
                </c:pt>
                <c:pt idx="2609">
                  <c:v>43419.519444444442</c:v>
                </c:pt>
                <c:pt idx="2610">
                  <c:v>43419.520138888889</c:v>
                </c:pt>
                <c:pt idx="2611">
                  <c:v>43419.520833333336</c:v>
                </c:pt>
                <c:pt idx="2612">
                  <c:v>43419.521527777775</c:v>
                </c:pt>
                <c:pt idx="2613">
                  <c:v>43419.522222222222</c:v>
                </c:pt>
                <c:pt idx="2614">
                  <c:v>43419.522916666669</c:v>
                </c:pt>
                <c:pt idx="2615">
                  <c:v>43419.523611111108</c:v>
                </c:pt>
                <c:pt idx="2616">
                  <c:v>43419.524305555555</c:v>
                </c:pt>
                <c:pt idx="2617">
                  <c:v>43419.525000000001</c:v>
                </c:pt>
                <c:pt idx="2618">
                  <c:v>43419.525694444441</c:v>
                </c:pt>
                <c:pt idx="2619">
                  <c:v>43419.526388888888</c:v>
                </c:pt>
                <c:pt idx="2620">
                  <c:v>43419.527083333334</c:v>
                </c:pt>
                <c:pt idx="2621">
                  <c:v>43419.527777777781</c:v>
                </c:pt>
                <c:pt idx="2622">
                  <c:v>43419.52847222222</c:v>
                </c:pt>
                <c:pt idx="2623">
                  <c:v>43419.529166666667</c:v>
                </c:pt>
                <c:pt idx="2624">
                  <c:v>43419.529861111114</c:v>
                </c:pt>
                <c:pt idx="2625">
                  <c:v>43419.530555555553</c:v>
                </c:pt>
                <c:pt idx="2626">
                  <c:v>43419.53125</c:v>
                </c:pt>
                <c:pt idx="2627">
                  <c:v>43419.531944444447</c:v>
                </c:pt>
                <c:pt idx="2628">
                  <c:v>43419.532638888886</c:v>
                </c:pt>
                <c:pt idx="2629">
                  <c:v>43419.533333333333</c:v>
                </c:pt>
                <c:pt idx="2630">
                  <c:v>43419.53402777778</c:v>
                </c:pt>
                <c:pt idx="2631">
                  <c:v>43419.534722222219</c:v>
                </c:pt>
                <c:pt idx="2632">
                  <c:v>43419.535416666666</c:v>
                </c:pt>
                <c:pt idx="2633">
                  <c:v>43419.536111111112</c:v>
                </c:pt>
                <c:pt idx="2634">
                  <c:v>43419.536805555559</c:v>
                </c:pt>
                <c:pt idx="2635">
                  <c:v>43419.537499999999</c:v>
                </c:pt>
                <c:pt idx="2636">
                  <c:v>43419.538194444445</c:v>
                </c:pt>
                <c:pt idx="2637">
                  <c:v>43419.538888888892</c:v>
                </c:pt>
                <c:pt idx="2638">
                  <c:v>43419.539583333331</c:v>
                </c:pt>
                <c:pt idx="2639">
                  <c:v>43419.540277777778</c:v>
                </c:pt>
                <c:pt idx="2640">
                  <c:v>43419.540972222225</c:v>
                </c:pt>
                <c:pt idx="2641">
                  <c:v>43419.541666666664</c:v>
                </c:pt>
                <c:pt idx="2642">
                  <c:v>43419.542361111111</c:v>
                </c:pt>
                <c:pt idx="2643">
                  <c:v>43419.54305555555</c:v>
                </c:pt>
                <c:pt idx="2644">
                  <c:v>43419.543749999997</c:v>
                </c:pt>
                <c:pt idx="2645">
                  <c:v>43419.544444444444</c:v>
                </c:pt>
                <c:pt idx="2646">
                  <c:v>43419.545138888883</c:v>
                </c:pt>
                <c:pt idx="2647">
                  <c:v>43419.54583333333</c:v>
                </c:pt>
                <c:pt idx="2648">
                  <c:v>43419.546527777777</c:v>
                </c:pt>
                <c:pt idx="2649">
                  <c:v>43419.547222222223</c:v>
                </c:pt>
                <c:pt idx="2650">
                  <c:v>43419.547916666663</c:v>
                </c:pt>
                <c:pt idx="2651">
                  <c:v>43419.548611111109</c:v>
                </c:pt>
                <c:pt idx="2652">
                  <c:v>43419.549305555556</c:v>
                </c:pt>
                <c:pt idx="2653">
                  <c:v>43419.549999999996</c:v>
                </c:pt>
                <c:pt idx="2654">
                  <c:v>43419.550694444442</c:v>
                </c:pt>
                <c:pt idx="2655">
                  <c:v>43419.551388888889</c:v>
                </c:pt>
                <c:pt idx="2656">
                  <c:v>43419.552083333328</c:v>
                </c:pt>
                <c:pt idx="2657">
                  <c:v>43419.552777777775</c:v>
                </c:pt>
                <c:pt idx="2658">
                  <c:v>43419.553472222222</c:v>
                </c:pt>
                <c:pt idx="2659">
                  <c:v>43419.554166666661</c:v>
                </c:pt>
                <c:pt idx="2660">
                  <c:v>43419.554861111108</c:v>
                </c:pt>
                <c:pt idx="2661">
                  <c:v>43419.555555555555</c:v>
                </c:pt>
                <c:pt idx="2662">
                  <c:v>43419.556249999994</c:v>
                </c:pt>
                <c:pt idx="2663">
                  <c:v>43419.556944444441</c:v>
                </c:pt>
                <c:pt idx="2664">
                  <c:v>43419.557638888888</c:v>
                </c:pt>
                <c:pt idx="2665">
                  <c:v>43419.558333333334</c:v>
                </c:pt>
                <c:pt idx="2666">
                  <c:v>43419.559027777774</c:v>
                </c:pt>
                <c:pt idx="2667">
                  <c:v>43419.55972222222</c:v>
                </c:pt>
                <c:pt idx="2668">
                  <c:v>43419.560416666667</c:v>
                </c:pt>
                <c:pt idx="2669">
                  <c:v>43419.561111111107</c:v>
                </c:pt>
                <c:pt idx="2670">
                  <c:v>43419.561805555553</c:v>
                </c:pt>
                <c:pt idx="2671">
                  <c:v>43419.5625</c:v>
                </c:pt>
                <c:pt idx="2672">
                  <c:v>43419.563194444439</c:v>
                </c:pt>
                <c:pt idx="2673">
                  <c:v>43419.563888888886</c:v>
                </c:pt>
                <c:pt idx="2674">
                  <c:v>43419.564583333333</c:v>
                </c:pt>
                <c:pt idx="2675">
                  <c:v>43419.565277777772</c:v>
                </c:pt>
                <c:pt idx="2676">
                  <c:v>43419.565972222219</c:v>
                </c:pt>
                <c:pt idx="2677">
                  <c:v>43419.566666666666</c:v>
                </c:pt>
                <c:pt idx="2678">
                  <c:v>43419.567361111105</c:v>
                </c:pt>
                <c:pt idx="2679">
                  <c:v>43419.568055555552</c:v>
                </c:pt>
                <c:pt idx="2680">
                  <c:v>43419.568749999999</c:v>
                </c:pt>
                <c:pt idx="2681">
                  <c:v>43419.569444444445</c:v>
                </c:pt>
                <c:pt idx="2682">
                  <c:v>43419.570138888885</c:v>
                </c:pt>
                <c:pt idx="2683">
                  <c:v>43419.570833333331</c:v>
                </c:pt>
                <c:pt idx="2684">
                  <c:v>43419.571527777778</c:v>
                </c:pt>
                <c:pt idx="2685">
                  <c:v>43419.572222222218</c:v>
                </c:pt>
                <c:pt idx="2686">
                  <c:v>43419.572916666664</c:v>
                </c:pt>
                <c:pt idx="2687">
                  <c:v>43419.573611111111</c:v>
                </c:pt>
                <c:pt idx="2688">
                  <c:v>43419.57430555555</c:v>
                </c:pt>
                <c:pt idx="2689">
                  <c:v>43419.574999999997</c:v>
                </c:pt>
                <c:pt idx="2690">
                  <c:v>43419.575694444444</c:v>
                </c:pt>
                <c:pt idx="2691">
                  <c:v>43419.576388888883</c:v>
                </c:pt>
                <c:pt idx="2692">
                  <c:v>43419.57708333333</c:v>
                </c:pt>
                <c:pt idx="2693">
                  <c:v>43419.577777777777</c:v>
                </c:pt>
                <c:pt idx="2694">
                  <c:v>43419.578472222223</c:v>
                </c:pt>
                <c:pt idx="2695">
                  <c:v>43419.579166666663</c:v>
                </c:pt>
                <c:pt idx="2696">
                  <c:v>43419.579861111109</c:v>
                </c:pt>
                <c:pt idx="2697">
                  <c:v>43419.580555555556</c:v>
                </c:pt>
                <c:pt idx="2698">
                  <c:v>43419.581249999996</c:v>
                </c:pt>
                <c:pt idx="2699">
                  <c:v>43419.581944444442</c:v>
                </c:pt>
                <c:pt idx="2700">
                  <c:v>43419.582638888889</c:v>
                </c:pt>
                <c:pt idx="2701">
                  <c:v>43419.583333333336</c:v>
                </c:pt>
                <c:pt idx="2702">
                  <c:v>43419.584027777782</c:v>
                </c:pt>
                <c:pt idx="2703">
                  <c:v>43419.584722222222</c:v>
                </c:pt>
                <c:pt idx="2704">
                  <c:v>43419.585416666669</c:v>
                </c:pt>
                <c:pt idx="2705">
                  <c:v>43419.586111111115</c:v>
                </c:pt>
                <c:pt idx="2706">
                  <c:v>43419.586805555555</c:v>
                </c:pt>
                <c:pt idx="2707">
                  <c:v>43419.587500000001</c:v>
                </c:pt>
                <c:pt idx="2708">
                  <c:v>43419.588194444448</c:v>
                </c:pt>
                <c:pt idx="2709">
                  <c:v>43419.588888888895</c:v>
                </c:pt>
                <c:pt idx="2710">
                  <c:v>43419.589583333334</c:v>
                </c:pt>
                <c:pt idx="2711">
                  <c:v>43419.590277777781</c:v>
                </c:pt>
                <c:pt idx="2712">
                  <c:v>43419.590972222228</c:v>
                </c:pt>
                <c:pt idx="2713">
                  <c:v>43419.591666666667</c:v>
                </c:pt>
                <c:pt idx="2714">
                  <c:v>43419.592361111114</c:v>
                </c:pt>
                <c:pt idx="2715">
                  <c:v>43419.593055555561</c:v>
                </c:pt>
                <c:pt idx="2716">
                  <c:v>43419.59375</c:v>
                </c:pt>
                <c:pt idx="2717">
                  <c:v>43419.594444444447</c:v>
                </c:pt>
                <c:pt idx="2718">
                  <c:v>43419.595138888893</c:v>
                </c:pt>
                <c:pt idx="2719">
                  <c:v>43419.595833333333</c:v>
                </c:pt>
                <c:pt idx="2720">
                  <c:v>43419.59652777778</c:v>
                </c:pt>
                <c:pt idx="2721">
                  <c:v>43419.597222222226</c:v>
                </c:pt>
                <c:pt idx="2722">
                  <c:v>43419.597916666666</c:v>
                </c:pt>
                <c:pt idx="2723">
                  <c:v>43419.598611111112</c:v>
                </c:pt>
                <c:pt idx="2724">
                  <c:v>43419.599305555559</c:v>
                </c:pt>
                <c:pt idx="2725">
                  <c:v>43419.600000000006</c:v>
                </c:pt>
                <c:pt idx="2726">
                  <c:v>43419.600694444445</c:v>
                </c:pt>
                <c:pt idx="2727">
                  <c:v>43419.601388888892</c:v>
                </c:pt>
                <c:pt idx="2728">
                  <c:v>43419.602083333339</c:v>
                </c:pt>
                <c:pt idx="2729">
                  <c:v>43419.602777777778</c:v>
                </c:pt>
                <c:pt idx="2730">
                  <c:v>43419.603472222225</c:v>
                </c:pt>
                <c:pt idx="2731">
                  <c:v>43419.604166666672</c:v>
                </c:pt>
                <c:pt idx="2732">
                  <c:v>43419.604861111111</c:v>
                </c:pt>
                <c:pt idx="2733">
                  <c:v>43419.605555555558</c:v>
                </c:pt>
                <c:pt idx="2734">
                  <c:v>43419.606250000004</c:v>
                </c:pt>
                <c:pt idx="2735">
                  <c:v>43419.606944444444</c:v>
                </c:pt>
                <c:pt idx="2736">
                  <c:v>43419.607638888891</c:v>
                </c:pt>
                <c:pt idx="2737">
                  <c:v>43419.608333333337</c:v>
                </c:pt>
                <c:pt idx="2738">
                  <c:v>43419.609027777777</c:v>
                </c:pt>
                <c:pt idx="2739">
                  <c:v>43419.609722222223</c:v>
                </c:pt>
                <c:pt idx="2740">
                  <c:v>43419.61041666667</c:v>
                </c:pt>
                <c:pt idx="2741">
                  <c:v>43419.611111111117</c:v>
                </c:pt>
                <c:pt idx="2742">
                  <c:v>43419.611805555556</c:v>
                </c:pt>
                <c:pt idx="2743">
                  <c:v>43419.612500000003</c:v>
                </c:pt>
                <c:pt idx="2744">
                  <c:v>43419.61319444445</c:v>
                </c:pt>
                <c:pt idx="2745">
                  <c:v>43419.613888888889</c:v>
                </c:pt>
                <c:pt idx="2746">
                  <c:v>43419.614583333336</c:v>
                </c:pt>
                <c:pt idx="2747">
                  <c:v>43419.615277777782</c:v>
                </c:pt>
                <c:pt idx="2748">
                  <c:v>43419.615972222222</c:v>
                </c:pt>
                <c:pt idx="2749">
                  <c:v>43419.616666666669</c:v>
                </c:pt>
                <c:pt idx="2750">
                  <c:v>43419.617361111115</c:v>
                </c:pt>
                <c:pt idx="2751">
                  <c:v>43419.618055555555</c:v>
                </c:pt>
                <c:pt idx="2752">
                  <c:v>43419.618750000001</c:v>
                </c:pt>
                <c:pt idx="2753">
                  <c:v>43419.619444444448</c:v>
                </c:pt>
                <c:pt idx="2754">
                  <c:v>43419.620138888895</c:v>
                </c:pt>
                <c:pt idx="2755">
                  <c:v>43419.620833333334</c:v>
                </c:pt>
                <c:pt idx="2756">
                  <c:v>43419.621527777781</c:v>
                </c:pt>
                <c:pt idx="2757">
                  <c:v>43419.622222222228</c:v>
                </c:pt>
                <c:pt idx="2758">
                  <c:v>43419.622916666667</c:v>
                </c:pt>
                <c:pt idx="2759">
                  <c:v>43419.623611111114</c:v>
                </c:pt>
                <c:pt idx="2760">
                  <c:v>43419.624305555561</c:v>
                </c:pt>
                <c:pt idx="2761">
                  <c:v>43419.625</c:v>
                </c:pt>
                <c:pt idx="2762">
                  <c:v>43419.625694444447</c:v>
                </c:pt>
                <c:pt idx="2763">
                  <c:v>43419.626388888886</c:v>
                </c:pt>
                <c:pt idx="2764">
                  <c:v>43419.627083333333</c:v>
                </c:pt>
                <c:pt idx="2765">
                  <c:v>43419.62777777778</c:v>
                </c:pt>
                <c:pt idx="2766">
                  <c:v>43419.628472222219</c:v>
                </c:pt>
                <c:pt idx="2767">
                  <c:v>43419.629166666666</c:v>
                </c:pt>
                <c:pt idx="2768">
                  <c:v>43419.629861111112</c:v>
                </c:pt>
                <c:pt idx="2769">
                  <c:v>43419.630555555559</c:v>
                </c:pt>
                <c:pt idx="2770">
                  <c:v>43419.631249999999</c:v>
                </c:pt>
                <c:pt idx="2771">
                  <c:v>43419.631944444445</c:v>
                </c:pt>
                <c:pt idx="2772">
                  <c:v>43419.632638888892</c:v>
                </c:pt>
                <c:pt idx="2773">
                  <c:v>43419.633333333331</c:v>
                </c:pt>
                <c:pt idx="2774">
                  <c:v>43419.634027777778</c:v>
                </c:pt>
                <c:pt idx="2775">
                  <c:v>43419.634722222225</c:v>
                </c:pt>
                <c:pt idx="2776">
                  <c:v>43419.635416666664</c:v>
                </c:pt>
                <c:pt idx="2777">
                  <c:v>43419.636111111111</c:v>
                </c:pt>
                <c:pt idx="2778">
                  <c:v>43419.636805555558</c:v>
                </c:pt>
                <c:pt idx="2779">
                  <c:v>43419.637499999997</c:v>
                </c:pt>
                <c:pt idx="2780">
                  <c:v>43419.638194444444</c:v>
                </c:pt>
                <c:pt idx="2781">
                  <c:v>43419.638888888891</c:v>
                </c:pt>
                <c:pt idx="2782">
                  <c:v>43419.63958333333</c:v>
                </c:pt>
                <c:pt idx="2783">
                  <c:v>43419.640277777777</c:v>
                </c:pt>
                <c:pt idx="2784">
                  <c:v>43419.640972222223</c:v>
                </c:pt>
                <c:pt idx="2785">
                  <c:v>43419.64166666667</c:v>
                </c:pt>
                <c:pt idx="2786">
                  <c:v>43419.642361111109</c:v>
                </c:pt>
                <c:pt idx="2787">
                  <c:v>43419.643055555556</c:v>
                </c:pt>
                <c:pt idx="2788">
                  <c:v>43419.643750000003</c:v>
                </c:pt>
                <c:pt idx="2789">
                  <c:v>43419.644444444442</c:v>
                </c:pt>
                <c:pt idx="2790">
                  <c:v>43419.645138888889</c:v>
                </c:pt>
                <c:pt idx="2791">
                  <c:v>43419.645833333336</c:v>
                </c:pt>
                <c:pt idx="2792">
                  <c:v>43419.646527777775</c:v>
                </c:pt>
                <c:pt idx="2793">
                  <c:v>43419.647222222222</c:v>
                </c:pt>
                <c:pt idx="2794">
                  <c:v>43419.647916666669</c:v>
                </c:pt>
                <c:pt idx="2795">
                  <c:v>43419.648611111108</c:v>
                </c:pt>
                <c:pt idx="2796">
                  <c:v>43419.649305555555</c:v>
                </c:pt>
                <c:pt idx="2797">
                  <c:v>43419.65</c:v>
                </c:pt>
                <c:pt idx="2798">
                  <c:v>43419.650694444441</c:v>
                </c:pt>
                <c:pt idx="2799">
                  <c:v>43419.651388888888</c:v>
                </c:pt>
                <c:pt idx="2800">
                  <c:v>43419.652083333334</c:v>
                </c:pt>
                <c:pt idx="2801">
                  <c:v>43419.652777777781</c:v>
                </c:pt>
                <c:pt idx="2802">
                  <c:v>43419.65347222222</c:v>
                </c:pt>
                <c:pt idx="2803">
                  <c:v>43419.654166666667</c:v>
                </c:pt>
                <c:pt idx="2804">
                  <c:v>43419.654861111114</c:v>
                </c:pt>
                <c:pt idx="2805">
                  <c:v>43419.655555555553</c:v>
                </c:pt>
                <c:pt idx="2806">
                  <c:v>43419.65625</c:v>
                </c:pt>
                <c:pt idx="2807">
                  <c:v>43419.656944444447</c:v>
                </c:pt>
                <c:pt idx="2808">
                  <c:v>43419.657638888886</c:v>
                </c:pt>
                <c:pt idx="2809">
                  <c:v>43419.658333333333</c:v>
                </c:pt>
                <c:pt idx="2810">
                  <c:v>43419.65902777778</c:v>
                </c:pt>
                <c:pt idx="2811">
                  <c:v>43419.659722222219</c:v>
                </c:pt>
                <c:pt idx="2812">
                  <c:v>43419.660416666666</c:v>
                </c:pt>
                <c:pt idx="2813">
                  <c:v>43419.661111111112</c:v>
                </c:pt>
                <c:pt idx="2814">
                  <c:v>43419.661805555559</c:v>
                </c:pt>
                <c:pt idx="2815">
                  <c:v>43419.662499999999</c:v>
                </c:pt>
                <c:pt idx="2816">
                  <c:v>43419.663194444445</c:v>
                </c:pt>
                <c:pt idx="2817">
                  <c:v>43419.663888888892</c:v>
                </c:pt>
                <c:pt idx="2818">
                  <c:v>43419.664583333331</c:v>
                </c:pt>
                <c:pt idx="2819">
                  <c:v>43419.665277777778</c:v>
                </c:pt>
                <c:pt idx="2820">
                  <c:v>43419.665972222225</c:v>
                </c:pt>
                <c:pt idx="2821">
                  <c:v>43419.666666666664</c:v>
                </c:pt>
                <c:pt idx="2822">
                  <c:v>43419.667361111111</c:v>
                </c:pt>
                <c:pt idx="2823">
                  <c:v>43419.66805555555</c:v>
                </c:pt>
                <c:pt idx="2824">
                  <c:v>43419.668749999997</c:v>
                </c:pt>
                <c:pt idx="2825">
                  <c:v>43419.669444444444</c:v>
                </c:pt>
                <c:pt idx="2826">
                  <c:v>43419.670138888883</c:v>
                </c:pt>
                <c:pt idx="2827">
                  <c:v>43419.67083333333</c:v>
                </c:pt>
                <c:pt idx="2828">
                  <c:v>43419.671527777777</c:v>
                </c:pt>
                <c:pt idx="2829">
                  <c:v>43419.672222222223</c:v>
                </c:pt>
                <c:pt idx="2830">
                  <c:v>43419.672916666663</c:v>
                </c:pt>
                <c:pt idx="2831">
                  <c:v>43419.673611111109</c:v>
                </c:pt>
                <c:pt idx="2832">
                  <c:v>43419.674305555556</c:v>
                </c:pt>
                <c:pt idx="2833">
                  <c:v>43419.674999999996</c:v>
                </c:pt>
                <c:pt idx="2834">
                  <c:v>43419.675694444442</c:v>
                </c:pt>
                <c:pt idx="2835">
                  <c:v>43419.676388888889</c:v>
                </c:pt>
                <c:pt idx="2836">
                  <c:v>43419.677083333328</c:v>
                </c:pt>
                <c:pt idx="2837">
                  <c:v>43419.677777777775</c:v>
                </c:pt>
                <c:pt idx="2838">
                  <c:v>43419.678472222222</c:v>
                </c:pt>
                <c:pt idx="2839">
                  <c:v>43419.679166666661</c:v>
                </c:pt>
                <c:pt idx="2840">
                  <c:v>43419.679861111108</c:v>
                </c:pt>
                <c:pt idx="2841">
                  <c:v>43419.680555555555</c:v>
                </c:pt>
                <c:pt idx="2842">
                  <c:v>43419.681249999994</c:v>
                </c:pt>
                <c:pt idx="2843">
                  <c:v>43419.681944444441</c:v>
                </c:pt>
                <c:pt idx="2844">
                  <c:v>43419.682638888888</c:v>
                </c:pt>
                <c:pt idx="2845">
                  <c:v>43419.683333333334</c:v>
                </c:pt>
                <c:pt idx="2846">
                  <c:v>43419.684027777774</c:v>
                </c:pt>
                <c:pt idx="2847">
                  <c:v>43419.68472222222</c:v>
                </c:pt>
                <c:pt idx="2848">
                  <c:v>43419.685416666667</c:v>
                </c:pt>
                <c:pt idx="2849">
                  <c:v>43419.686111111107</c:v>
                </c:pt>
                <c:pt idx="2850">
                  <c:v>43419.686805555553</c:v>
                </c:pt>
                <c:pt idx="2851">
                  <c:v>43419.6875</c:v>
                </c:pt>
                <c:pt idx="2852">
                  <c:v>43419.688194444439</c:v>
                </c:pt>
                <c:pt idx="2853">
                  <c:v>43419.688888888886</c:v>
                </c:pt>
                <c:pt idx="2854">
                  <c:v>43419.689583333333</c:v>
                </c:pt>
                <c:pt idx="2855">
                  <c:v>43419.690277777772</c:v>
                </c:pt>
                <c:pt idx="2856">
                  <c:v>43419.690972222219</c:v>
                </c:pt>
                <c:pt idx="2857">
                  <c:v>43419.691666666666</c:v>
                </c:pt>
                <c:pt idx="2858">
                  <c:v>43419.692361111105</c:v>
                </c:pt>
                <c:pt idx="2859">
                  <c:v>43419.693055555552</c:v>
                </c:pt>
                <c:pt idx="2860">
                  <c:v>43419.693749999999</c:v>
                </c:pt>
                <c:pt idx="2861">
                  <c:v>43419.694444444445</c:v>
                </c:pt>
                <c:pt idx="2862">
                  <c:v>43419.695138888885</c:v>
                </c:pt>
                <c:pt idx="2863">
                  <c:v>43419.695833333331</c:v>
                </c:pt>
                <c:pt idx="2864">
                  <c:v>43419.696527777778</c:v>
                </c:pt>
                <c:pt idx="2865">
                  <c:v>43419.697222222218</c:v>
                </c:pt>
                <c:pt idx="2866">
                  <c:v>43419.697916666664</c:v>
                </c:pt>
                <c:pt idx="2867">
                  <c:v>43419.698611111111</c:v>
                </c:pt>
                <c:pt idx="2868">
                  <c:v>43419.69930555555</c:v>
                </c:pt>
                <c:pt idx="2869">
                  <c:v>43419.7</c:v>
                </c:pt>
                <c:pt idx="2870">
                  <c:v>43419.700694444444</c:v>
                </c:pt>
                <c:pt idx="2871">
                  <c:v>43419.701388888883</c:v>
                </c:pt>
                <c:pt idx="2872">
                  <c:v>43419.70208333333</c:v>
                </c:pt>
                <c:pt idx="2873">
                  <c:v>43419.702777777777</c:v>
                </c:pt>
                <c:pt idx="2874">
                  <c:v>43419.703472222223</c:v>
                </c:pt>
                <c:pt idx="2875">
                  <c:v>43419.704166666663</c:v>
                </c:pt>
                <c:pt idx="2876">
                  <c:v>43419.704861111109</c:v>
                </c:pt>
                <c:pt idx="2877">
                  <c:v>43419.705555555556</c:v>
                </c:pt>
                <c:pt idx="2878">
                  <c:v>43419.706249999996</c:v>
                </c:pt>
                <c:pt idx="2879">
                  <c:v>43419.706944444442</c:v>
                </c:pt>
                <c:pt idx="2880">
                  <c:v>43419.707638888889</c:v>
                </c:pt>
                <c:pt idx="2881">
                  <c:v>43419.708333333336</c:v>
                </c:pt>
                <c:pt idx="2882">
                  <c:v>43419.709027777782</c:v>
                </c:pt>
                <c:pt idx="2883">
                  <c:v>43419.709722222222</c:v>
                </c:pt>
                <c:pt idx="2884">
                  <c:v>43419.710416666669</c:v>
                </c:pt>
                <c:pt idx="2885">
                  <c:v>43419.711111111115</c:v>
                </c:pt>
                <c:pt idx="2886">
                  <c:v>43419.711805555555</c:v>
                </c:pt>
                <c:pt idx="2887">
                  <c:v>43419.712500000001</c:v>
                </c:pt>
                <c:pt idx="2888">
                  <c:v>43419.713194444448</c:v>
                </c:pt>
                <c:pt idx="2889">
                  <c:v>43419.713888888895</c:v>
                </c:pt>
                <c:pt idx="2890">
                  <c:v>43419.714583333334</c:v>
                </c:pt>
                <c:pt idx="2891">
                  <c:v>43419.715277777781</c:v>
                </c:pt>
                <c:pt idx="2892">
                  <c:v>43419.715972222228</c:v>
                </c:pt>
                <c:pt idx="2893">
                  <c:v>43419.716666666667</c:v>
                </c:pt>
                <c:pt idx="2894">
                  <c:v>43419.717361111114</c:v>
                </c:pt>
                <c:pt idx="2895">
                  <c:v>43419.718055555561</c:v>
                </c:pt>
                <c:pt idx="2896">
                  <c:v>43419.71875</c:v>
                </c:pt>
                <c:pt idx="2897">
                  <c:v>43419.719444444447</c:v>
                </c:pt>
                <c:pt idx="2898">
                  <c:v>43419.720138888893</c:v>
                </c:pt>
                <c:pt idx="2899">
                  <c:v>43419.720833333333</c:v>
                </c:pt>
                <c:pt idx="2900">
                  <c:v>43419.72152777778</c:v>
                </c:pt>
                <c:pt idx="2901">
                  <c:v>43419.722222222226</c:v>
                </c:pt>
                <c:pt idx="2902">
                  <c:v>43419.722916666666</c:v>
                </c:pt>
                <c:pt idx="2903">
                  <c:v>43419.723611111112</c:v>
                </c:pt>
                <c:pt idx="2904">
                  <c:v>43419.724305555559</c:v>
                </c:pt>
                <c:pt idx="2905">
                  <c:v>43419.725000000006</c:v>
                </c:pt>
                <c:pt idx="2906">
                  <c:v>43419.725694444445</c:v>
                </c:pt>
                <c:pt idx="2907">
                  <c:v>43419.726388888892</c:v>
                </c:pt>
                <c:pt idx="2908">
                  <c:v>43419.727083333339</c:v>
                </c:pt>
                <c:pt idx="2909">
                  <c:v>43419.727777777778</c:v>
                </c:pt>
                <c:pt idx="2910">
                  <c:v>43419.728472222225</c:v>
                </c:pt>
                <c:pt idx="2911">
                  <c:v>43419.729166666672</c:v>
                </c:pt>
                <c:pt idx="2912">
                  <c:v>43419.729861111111</c:v>
                </c:pt>
                <c:pt idx="2913">
                  <c:v>43419.730555555558</c:v>
                </c:pt>
                <c:pt idx="2914">
                  <c:v>43419.731250000004</c:v>
                </c:pt>
                <c:pt idx="2915">
                  <c:v>43419.731944444444</c:v>
                </c:pt>
                <c:pt idx="2916">
                  <c:v>43419.732638888891</c:v>
                </c:pt>
                <c:pt idx="2917">
                  <c:v>43419.733333333337</c:v>
                </c:pt>
                <c:pt idx="2918">
                  <c:v>43419.734027777777</c:v>
                </c:pt>
                <c:pt idx="2919">
                  <c:v>43419.734722222223</c:v>
                </c:pt>
                <c:pt idx="2920">
                  <c:v>43419.73541666667</c:v>
                </c:pt>
                <c:pt idx="2921">
                  <c:v>43419.736111111117</c:v>
                </c:pt>
                <c:pt idx="2922">
                  <c:v>43419.736805555556</c:v>
                </c:pt>
                <c:pt idx="2923">
                  <c:v>43419.737500000003</c:v>
                </c:pt>
                <c:pt idx="2924">
                  <c:v>43419.73819444445</c:v>
                </c:pt>
                <c:pt idx="2925">
                  <c:v>43419.738888888889</c:v>
                </c:pt>
                <c:pt idx="2926">
                  <c:v>43419.739583333336</c:v>
                </c:pt>
                <c:pt idx="2927">
                  <c:v>43419.740277777782</c:v>
                </c:pt>
                <c:pt idx="2928">
                  <c:v>43419.740972222222</c:v>
                </c:pt>
                <c:pt idx="2929">
                  <c:v>43419.741666666669</c:v>
                </c:pt>
                <c:pt idx="2930">
                  <c:v>43419.742361111115</c:v>
                </c:pt>
                <c:pt idx="2931">
                  <c:v>43419.743055555555</c:v>
                </c:pt>
                <c:pt idx="2932">
                  <c:v>43419.743750000001</c:v>
                </c:pt>
                <c:pt idx="2933">
                  <c:v>43419.744444444448</c:v>
                </c:pt>
                <c:pt idx="2934">
                  <c:v>43419.745138888895</c:v>
                </c:pt>
                <c:pt idx="2935">
                  <c:v>43419.745833333334</c:v>
                </c:pt>
                <c:pt idx="2936">
                  <c:v>43419.746527777781</c:v>
                </c:pt>
                <c:pt idx="2937">
                  <c:v>43419.747222222228</c:v>
                </c:pt>
                <c:pt idx="2938">
                  <c:v>43419.747916666667</c:v>
                </c:pt>
                <c:pt idx="2939">
                  <c:v>43419.748611111114</c:v>
                </c:pt>
                <c:pt idx="2940">
                  <c:v>43419.749305555561</c:v>
                </c:pt>
                <c:pt idx="2941">
                  <c:v>43419.75</c:v>
                </c:pt>
                <c:pt idx="2942">
                  <c:v>43419.750694444447</c:v>
                </c:pt>
                <c:pt idx="2943">
                  <c:v>43419.751388888886</c:v>
                </c:pt>
                <c:pt idx="2944">
                  <c:v>43419.752083333333</c:v>
                </c:pt>
                <c:pt idx="2945">
                  <c:v>43419.75277777778</c:v>
                </c:pt>
                <c:pt idx="2946">
                  <c:v>43419.753472222219</c:v>
                </c:pt>
                <c:pt idx="2947">
                  <c:v>43419.754166666666</c:v>
                </c:pt>
                <c:pt idx="2948">
                  <c:v>43419.754861111112</c:v>
                </c:pt>
                <c:pt idx="2949">
                  <c:v>43419.755555555559</c:v>
                </c:pt>
                <c:pt idx="2950">
                  <c:v>43419.756249999999</c:v>
                </c:pt>
                <c:pt idx="2951">
                  <c:v>43419.756944444445</c:v>
                </c:pt>
                <c:pt idx="2952">
                  <c:v>43419.757638888892</c:v>
                </c:pt>
                <c:pt idx="2953">
                  <c:v>43419.758333333331</c:v>
                </c:pt>
                <c:pt idx="2954">
                  <c:v>43419.759027777778</c:v>
                </c:pt>
                <c:pt idx="2955">
                  <c:v>43419.759722222225</c:v>
                </c:pt>
                <c:pt idx="2956">
                  <c:v>43419.760416666664</c:v>
                </c:pt>
                <c:pt idx="2957">
                  <c:v>43419.761111111111</c:v>
                </c:pt>
                <c:pt idx="2958">
                  <c:v>43419.761805555558</c:v>
                </c:pt>
                <c:pt idx="2959">
                  <c:v>43419.762499999997</c:v>
                </c:pt>
                <c:pt idx="2960">
                  <c:v>43419.763194444444</c:v>
                </c:pt>
                <c:pt idx="2961">
                  <c:v>43419.763888888891</c:v>
                </c:pt>
                <c:pt idx="2962">
                  <c:v>43419.76458333333</c:v>
                </c:pt>
                <c:pt idx="2963">
                  <c:v>43419.765277777777</c:v>
                </c:pt>
                <c:pt idx="2964">
                  <c:v>43419.765972222223</c:v>
                </c:pt>
                <c:pt idx="2965">
                  <c:v>43419.76666666667</c:v>
                </c:pt>
                <c:pt idx="2966">
                  <c:v>43419.767361111109</c:v>
                </c:pt>
                <c:pt idx="2967">
                  <c:v>43419.768055555556</c:v>
                </c:pt>
                <c:pt idx="2968">
                  <c:v>43419.768750000003</c:v>
                </c:pt>
                <c:pt idx="2969">
                  <c:v>43419.769444444442</c:v>
                </c:pt>
                <c:pt idx="2970">
                  <c:v>43419.770138888889</c:v>
                </c:pt>
                <c:pt idx="2971">
                  <c:v>43419.770833333336</c:v>
                </c:pt>
                <c:pt idx="2972">
                  <c:v>43419.771527777775</c:v>
                </c:pt>
                <c:pt idx="2973">
                  <c:v>43419.772222222222</c:v>
                </c:pt>
                <c:pt idx="2974">
                  <c:v>43419.772916666669</c:v>
                </c:pt>
                <c:pt idx="2975">
                  <c:v>43419.773611111108</c:v>
                </c:pt>
                <c:pt idx="2976">
                  <c:v>43419.774305555555</c:v>
                </c:pt>
                <c:pt idx="2977">
                  <c:v>43419.775000000001</c:v>
                </c:pt>
                <c:pt idx="2978">
                  <c:v>43419.775694444441</c:v>
                </c:pt>
                <c:pt idx="2979">
                  <c:v>43419.776388888888</c:v>
                </c:pt>
                <c:pt idx="2980">
                  <c:v>43419.777083333334</c:v>
                </c:pt>
                <c:pt idx="2981">
                  <c:v>43419.777777777781</c:v>
                </c:pt>
                <c:pt idx="2982">
                  <c:v>43419.77847222222</c:v>
                </c:pt>
                <c:pt idx="2983">
                  <c:v>43419.779166666667</c:v>
                </c:pt>
                <c:pt idx="2984">
                  <c:v>43419.779861111114</c:v>
                </c:pt>
                <c:pt idx="2985">
                  <c:v>43419.780555555553</c:v>
                </c:pt>
                <c:pt idx="2986">
                  <c:v>43419.78125</c:v>
                </c:pt>
                <c:pt idx="2987">
                  <c:v>43419.781944444447</c:v>
                </c:pt>
                <c:pt idx="2988">
                  <c:v>43419.782638888886</c:v>
                </c:pt>
                <c:pt idx="2989">
                  <c:v>43419.783333333333</c:v>
                </c:pt>
                <c:pt idx="2990">
                  <c:v>43419.78402777778</c:v>
                </c:pt>
                <c:pt idx="2991">
                  <c:v>43419.784722222219</c:v>
                </c:pt>
                <c:pt idx="2992">
                  <c:v>43419.785416666666</c:v>
                </c:pt>
                <c:pt idx="2993">
                  <c:v>43419.786111111112</c:v>
                </c:pt>
                <c:pt idx="2994">
                  <c:v>43419.786805555559</c:v>
                </c:pt>
                <c:pt idx="2995">
                  <c:v>43419.787499999999</c:v>
                </c:pt>
                <c:pt idx="2996">
                  <c:v>43419.788194444445</c:v>
                </c:pt>
                <c:pt idx="2997">
                  <c:v>43419.788888888892</c:v>
                </c:pt>
                <c:pt idx="2998">
                  <c:v>43419.789583333331</c:v>
                </c:pt>
                <c:pt idx="2999">
                  <c:v>43419.790277777778</c:v>
                </c:pt>
                <c:pt idx="3000">
                  <c:v>43419.790972222225</c:v>
                </c:pt>
                <c:pt idx="3001">
                  <c:v>43419.791666666664</c:v>
                </c:pt>
                <c:pt idx="3002">
                  <c:v>43419.792361111111</c:v>
                </c:pt>
                <c:pt idx="3003">
                  <c:v>43419.79305555555</c:v>
                </c:pt>
                <c:pt idx="3004">
                  <c:v>43419.793749999997</c:v>
                </c:pt>
                <c:pt idx="3005">
                  <c:v>43419.794444444444</c:v>
                </c:pt>
                <c:pt idx="3006">
                  <c:v>43419.795138888883</c:v>
                </c:pt>
                <c:pt idx="3007">
                  <c:v>43419.79583333333</c:v>
                </c:pt>
                <c:pt idx="3008">
                  <c:v>43419.796527777777</c:v>
                </c:pt>
                <c:pt idx="3009">
                  <c:v>43419.797222222223</c:v>
                </c:pt>
                <c:pt idx="3010">
                  <c:v>43419.797916666663</c:v>
                </c:pt>
                <c:pt idx="3011">
                  <c:v>43419.798611111109</c:v>
                </c:pt>
                <c:pt idx="3012">
                  <c:v>43419.799305555556</c:v>
                </c:pt>
                <c:pt idx="3013">
                  <c:v>43419.799999999996</c:v>
                </c:pt>
                <c:pt idx="3014">
                  <c:v>43419.800694444442</c:v>
                </c:pt>
                <c:pt idx="3015">
                  <c:v>43419.801388888889</c:v>
                </c:pt>
                <c:pt idx="3016">
                  <c:v>43419.802083333328</c:v>
                </c:pt>
                <c:pt idx="3017">
                  <c:v>43419.802777777775</c:v>
                </c:pt>
                <c:pt idx="3018">
                  <c:v>43419.803472222222</c:v>
                </c:pt>
                <c:pt idx="3019">
                  <c:v>43419.804166666661</c:v>
                </c:pt>
                <c:pt idx="3020">
                  <c:v>43419.804861111108</c:v>
                </c:pt>
                <c:pt idx="3021">
                  <c:v>43419.805555555555</c:v>
                </c:pt>
                <c:pt idx="3022">
                  <c:v>43419.806249999994</c:v>
                </c:pt>
                <c:pt idx="3023">
                  <c:v>43419.806944444441</c:v>
                </c:pt>
                <c:pt idx="3024">
                  <c:v>43419.807638888888</c:v>
                </c:pt>
                <c:pt idx="3025">
                  <c:v>43419.808333333334</c:v>
                </c:pt>
                <c:pt idx="3026">
                  <c:v>43419.809027777774</c:v>
                </c:pt>
                <c:pt idx="3027">
                  <c:v>43419.80972222222</c:v>
                </c:pt>
                <c:pt idx="3028">
                  <c:v>43419.810416666667</c:v>
                </c:pt>
                <c:pt idx="3029">
                  <c:v>43419.811111111107</c:v>
                </c:pt>
                <c:pt idx="3030">
                  <c:v>43419.811805555553</c:v>
                </c:pt>
                <c:pt idx="3031">
                  <c:v>43419.8125</c:v>
                </c:pt>
                <c:pt idx="3032">
                  <c:v>43419.813194444439</c:v>
                </c:pt>
                <c:pt idx="3033">
                  <c:v>43419.813888888886</c:v>
                </c:pt>
                <c:pt idx="3034">
                  <c:v>43419.814583333333</c:v>
                </c:pt>
                <c:pt idx="3035">
                  <c:v>43419.815277777772</c:v>
                </c:pt>
                <c:pt idx="3036">
                  <c:v>43419.815972222219</c:v>
                </c:pt>
                <c:pt idx="3037">
                  <c:v>43419.816666666666</c:v>
                </c:pt>
                <c:pt idx="3038">
                  <c:v>43419.817361111105</c:v>
                </c:pt>
                <c:pt idx="3039">
                  <c:v>43419.818055555552</c:v>
                </c:pt>
                <c:pt idx="3040">
                  <c:v>43419.818749999999</c:v>
                </c:pt>
                <c:pt idx="3041">
                  <c:v>43419.819444444445</c:v>
                </c:pt>
                <c:pt idx="3042">
                  <c:v>43419.820138888885</c:v>
                </c:pt>
                <c:pt idx="3043">
                  <c:v>43419.820833333331</c:v>
                </c:pt>
                <c:pt idx="3044">
                  <c:v>43419.821527777778</c:v>
                </c:pt>
                <c:pt idx="3045">
                  <c:v>43419.822222222218</c:v>
                </c:pt>
                <c:pt idx="3046">
                  <c:v>43419.822916666664</c:v>
                </c:pt>
                <c:pt idx="3047">
                  <c:v>43419.823611111111</c:v>
                </c:pt>
                <c:pt idx="3048">
                  <c:v>43419.82430555555</c:v>
                </c:pt>
                <c:pt idx="3049">
                  <c:v>43419.824999999997</c:v>
                </c:pt>
                <c:pt idx="3050">
                  <c:v>43419.825694444444</c:v>
                </c:pt>
                <c:pt idx="3051">
                  <c:v>43419.826388888883</c:v>
                </c:pt>
                <c:pt idx="3052">
                  <c:v>43419.82708333333</c:v>
                </c:pt>
                <c:pt idx="3053">
                  <c:v>43419.827777777777</c:v>
                </c:pt>
                <c:pt idx="3054">
                  <c:v>43419.828472222223</c:v>
                </c:pt>
                <c:pt idx="3055">
                  <c:v>43419.829166666663</c:v>
                </c:pt>
                <c:pt idx="3056">
                  <c:v>43419.829861111109</c:v>
                </c:pt>
                <c:pt idx="3057">
                  <c:v>43419.830555555556</c:v>
                </c:pt>
                <c:pt idx="3058">
                  <c:v>43419.831249999996</c:v>
                </c:pt>
                <c:pt idx="3059">
                  <c:v>43419.831944444442</c:v>
                </c:pt>
                <c:pt idx="3060">
                  <c:v>43419.832638888889</c:v>
                </c:pt>
                <c:pt idx="3061">
                  <c:v>43419.833333333336</c:v>
                </c:pt>
                <c:pt idx="3062">
                  <c:v>43419.834027777782</c:v>
                </c:pt>
                <c:pt idx="3063">
                  <c:v>43419.834722222222</c:v>
                </c:pt>
                <c:pt idx="3064">
                  <c:v>43419.835416666669</c:v>
                </c:pt>
                <c:pt idx="3065">
                  <c:v>43419.836111111115</c:v>
                </c:pt>
                <c:pt idx="3066">
                  <c:v>43419.836805555555</c:v>
                </c:pt>
                <c:pt idx="3067">
                  <c:v>43419.837500000001</c:v>
                </c:pt>
                <c:pt idx="3068">
                  <c:v>43419.838194444448</c:v>
                </c:pt>
                <c:pt idx="3069">
                  <c:v>43419.838888888895</c:v>
                </c:pt>
                <c:pt idx="3070">
                  <c:v>43419.839583333334</c:v>
                </c:pt>
                <c:pt idx="3071">
                  <c:v>43419.840277777781</c:v>
                </c:pt>
                <c:pt idx="3072">
                  <c:v>43419.840972222228</c:v>
                </c:pt>
                <c:pt idx="3073">
                  <c:v>43419.841666666667</c:v>
                </c:pt>
                <c:pt idx="3074">
                  <c:v>43419.842361111114</c:v>
                </c:pt>
                <c:pt idx="3075">
                  <c:v>43419.843055555561</c:v>
                </c:pt>
                <c:pt idx="3076">
                  <c:v>43419.84375</c:v>
                </c:pt>
                <c:pt idx="3077">
                  <c:v>43419.844444444447</c:v>
                </c:pt>
                <c:pt idx="3078">
                  <c:v>43419.845138888893</c:v>
                </c:pt>
                <c:pt idx="3079">
                  <c:v>43419.845833333333</c:v>
                </c:pt>
                <c:pt idx="3080">
                  <c:v>43419.84652777778</c:v>
                </c:pt>
                <c:pt idx="3081">
                  <c:v>43419.847222222226</c:v>
                </c:pt>
                <c:pt idx="3082">
                  <c:v>43419.847916666666</c:v>
                </c:pt>
                <c:pt idx="3083">
                  <c:v>43419.848611111112</c:v>
                </c:pt>
                <c:pt idx="3084">
                  <c:v>43419.849305555559</c:v>
                </c:pt>
                <c:pt idx="3085">
                  <c:v>43419.850000000006</c:v>
                </c:pt>
                <c:pt idx="3086">
                  <c:v>43419.850694444445</c:v>
                </c:pt>
                <c:pt idx="3087">
                  <c:v>43419.851388888892</c:v>
                </c:pt>
                <c:pt idx="3088">
                  <c:v>43419.852083333339</c:v>
                </c:pt>
                <c:pt idx="3089">
                  <c:v>43419.852777777778</c:v>
                </c:pt>
                <c:pt idx="3090">
                  <c:v>43419.853472222225</c:v>
                </c:pt>
                <c:pt idx="3091">
                  <c:v>43419.854166666672</c:v>
                </c:pt>
                <c:pt idx="3092">
                  <c:v>43419.854861111111</c:v>
                </c:pt>
                <c:pt idx="3093">
                  <c:v>43419.855555555558</c:v>
                </c:pt>
                <c:pt idx="3094">
                  <c:v>43419.856250000004</c:v>
                </c:pt>
                <c:pt idx="3095">
                  <c:v>43419.856944444444</c:v>
                </c:pt>
                <c:pt idx="3096">
                  <c:v>43419.857638888891</c:v>
                </c:pt>
                <c:pt idx="3097">
                  <c:v>43419.858333333337</c:v>
                </c:pt>
                <c:pt idx="3098">
                  <c:v>43419.859027777777</c:v>
                </c:pt>
                <c:pt idx="3099">
                  <c:v>43419.859722222223</c:v>
                </c:pt>
                <c:pt idx="3100">
                  <c:v>43419.86041666667</c:v>
                </c:pt>
                <c:pt idx="3101">
                  <c:v>43419.861111111117</c:v>
                </c:pt>
                <c:pt idx="3102">
                  <c:v>43419.861805555556</c:v>
                </c:pt>
                <c:pt idx="3103">
                  <c:v>43419.862500000003</c:v>
                </c:pt>
                <c:pt idx="3104">
                  <c:v>43419.86319444445</c:v>
                </c:pt>
                <c:pt idx="3105">
                  <c:v>43419.863888888889</c:v>
                </c:pt>
                <c:pt idx="3106">
                  <c:v>43419.864583333336</c:v>
                </c:pt>
                <c:pt idx="3107">
                  <c:v>43419.865277777782</c:v>
                </c:pt>
                <c:pt idx="3108">
                  <c:v>43419.865972222222</c:v>
                </c:pt>
                <c:pt idx="3109">
                  <c:v>43419.866666666669</c:v>
                </c:pt>
                <c:pt idx="3110">
                  <c:v>43419.867361111115</c:v>
                </c:pt>
                <c:pt idx="3111">
                  <c:v>43419.868055555555</c:v>
                </c:pt>
                <c:pt idx="3112">
                  <c:v>43419.868750000001</c:v>
                </c:pt>
                <c:pt idx="3113">
                  <c:v>43419.869444444448</c:v>
                </c:pt>
                <c:pt idx="3114">
                  <c:v>43419.870138888895</c:v>
                </c:pt>
                <c:pt idx="3115">
                  <c:v>43419.870833333334</c:v>
                </c:pt>
                <c:pt idx="3116">
                  <c:v>43419.871527777781</c:v>
                </c:pt>
                <c:pt idx="3117">
                  <c:v>43419.872222222228</c:v>
                </c:pt>
                <c:pt idx="3118">
                  <c:v>43419.872916666667</c:v>
                </c:pt>
                <c:pt idx="3119">
                  <c:v>43419.873611111114</c:v>
                </c:pt>
                <c:pt idx="3120">
                  <c:v>43419.874305555561</c:v>
                </c:pt>
                <c:pt idx="3121">
                  <c:v>43419.875</c:v>
                </c:pt>
                <c:pt idx="3122">
                  <c:v>43419.875694444447</c:v>
                </c:pt>
                <c:pt idx="3123">
                  <c:v>43419.876388888886</c:v>
                </c:pt>
                <c:pt idx="3124">
                  <c:v>43419.877083333333</c:v>
                </c:pt>
                <c:pt idx="3125">
                  <c:v>43419.87777777778</c:v>
                </c:pt>
                <c:pt idx="3126">
                  <c:v>43419.878472222219</c:v>
                </c:pt>
                <c:pt idx="3127">
                  <c:v>43419.879166666666</c:v>
                </c:pt>
                <c:pt idx="3128">
                  <c:v>43419.879861111112</c:v>
                </c:pt>
                <c:pt idx="3129">
                  <c:v>43419.880555555559</c:v>
                </c:pt>
                <c:pt idx="3130">
                  <c:v>43419.881249999999</c:v>
                </c:pt>
                <c:pt idx="3131">
                  <c:v>43419.881944444445</c:v>
                </c:pt>
                <c:pt idx="3132">
                  <c:v>43419.882638888892</c:v>
                </c:pt>
                <c:pt idx="3133">
                  <c:v>43419.883333333331</c:v>
                </c:pt>
                <c:pt idx="3134">
                  <c:v>43419.884027777778</c:v>
                </c:pt>
                <c:pt idx="3135">
                  <c:v>43419.884722222225</c:v>
                </c:pt>
                <c:pt idx="3136">
                  <c:v>43419.885416666664</c:v>
                </c:pt>
                <c:pt idx="3137">
                  <c:v>43419.886111111111</c:v>
                </c:pt>
                <c:pt idx="3138">
                  <c:v>43419.886805555558</c:v>
                </c:pt>
                <c:pt idx="3139">
                  <c:v>43419.887499999997</c:v>
                </c:pt>
                <c:pt idx="3140">
                  <c:v>43419.888194444444</c:v>
                </c:pt>
                <c:pt idx="3141">
                  <c:v>43419.888888888891</c:v>
                </c:pt>
                <c:pt idx="3142">
                  <c:v>43419.88958333333</c:v>
                </c:pt>
                <c:pt idx="3143">
                  <c:v>43419.890277777777</c:v>
                </c:pt>
                <c:pt idx="3144">
                  <c:v>43419.890972222223</c:v>
                </c:pt>
                <c:pt idx="3145">
                  <c:v>43419.89166666667</c:v>
                </c:pt>
                <c:pt idx="3146">
                  <c:v>43419.892361111109</c:v>
                </c:pt>
                <c:pt idx="3147">
                  <c:v>43419.893055555556</c:v>
                </c:pt>
                <c:pt idx="3148">
                  <c:v>43419.893750000003</c:v>
                </c:pt>
                <c:pt idx="3149">
                  <c:v>43419.894444444442</c:v>
                </c:pt>
                <c:pt idx="3150">
                  <c:v>43419.895138888889</c:v>
                </c:pt>
                <c:pt idx="3151">
                  <c:v>43419.895833333336</c:v>
                </c:pt>
                <c:pt idx="3152">
                  <c:v>43419.896527777775</c:v>
                </c:pt>
                <c:pt idx="3153">
                  <c:v>43419.897222222222</c:v>
                </c:pt>
                <c:pt idx="3154">
                  <c:v>43419.897916666669</c:v>
                </c:pt>
                <c:pt idx="3155">
                  <c:v>43419.898611111108</c:v>
                </c:pt>
                <c:pt idx="3156">
                  <c:v>43419.899305555555</c:v>
                </c:pt>
                <c:pt idx="3157">
                  <c:v>43419.9</c:v>
                </c:pt>
                <c:pt idx="3158">
                  <c:v>43419.900694444441</c:v>
                </c:pt>
                <c:pt idx="3159">
                  <c:v>43419.901388888888</c:v>
                </c:pt>
                <c:pt idx="3160">
                  <c:v>43419.902083333334</c:v>
                </c:pt>
                <c:pt idx="3161">
                  <c:v>43419.902777777781</c:v>
                </c:pt>
                <c:pt idx="3162">
                  <c:v>43419.90347222222</c:v>
                </c:pt>
                <c:pt idx="3163">
                  <c:v>43419.904166666667</c:v>
                </c:pt>
                <c:pt idx="3164">
                  <c:v>43419.904861111114</c:v>
                </c:pt>
                <c:pt idx="3165">
                  <c:v>43419.905555555553</c:v>
                </c:pt>
                <c:pt idx="3166">
                  <c:v>43419.90625</c:v>
                </c:pt>
                <c:pt idx="3167">
                  <c:v>43419.906944444447</c:v>
                </c:pt>
                <c:pt idx="3168">
                  <c:v>43419.907638888886</c:v>
                </c:pt>
                <c:pt idx="3169">
                  <c:v>43419.908333333333</c:v>
                </c:pt>
                <c:pt idx="3170">
                  <c:v>43419.90902777778</c:v>
                </c:pt>
                <c:pt idx="3171">
                  <c:v>43419.909722222219</c:v>
                </c:pt>
                <c:pt idx="3172">
                  <c:v>43419.910416666666</c:v>
                </c:pt>
                <c:pt idx="3173">
                  <c:v>43419.911111111112</c:v>
                </c:pt>
                <c:pt idx="3174">
                  <c:v>43419.911805555559</c:v>
                </c:pt>
                <c:pt idx="3175">
                  <c:v>43419.912499999999</c:v>
                </c:pt>
                <c:pt idx="3176">
                  <c:v>43419.913194444445</c:v>
                </c:pt>
                <c:pt idx="3177">
                  <c:v>43419.913888888892</c:v>
                </c:pt>
                <c:pt idx="3178">
                  <c:v>43419.914583333331</c:v>
                </c:pt>
                <c:pt idx="3179">
                  <c:v>43419.915277777778</c:v>
                </c:pt>
                <c:pt idx="3180">
                  <c:v>43419.915972222225</c:v>
                </c:pt>
                <c:pt idx="3181">
                  <c:v>43419.916666666664</c:v>
                </c:pt>
                <c:pt idx="3182">
                  <c:v>43419.917361111111</c:v>
                </c:pt>
                <c:pt idx="3183">
                  <c:v>43419.91805555555</c:v>
                </c:pt>
                <c:pt idx="3184">
                  <c:v>43419.918749999997</c:v>
                </c:pt>
                <c:pt idx="3185">
                  <c:v>43419.919444444444</c:v>
                </c:pt>
                <c:pt idx="3186">
                  <c:v>43419.920138888883</c:v>
                </c:pt>
                <c:pt idx="3187">
                  <c:v>43419.92083333333</c:v>
                </c:pt>
                <c:pt idx="3188">
                  <c:v>43419.921527777777</c:v>
                </c:pt>
                <c:pt idx="3189">
                  <c:v>43419.922222222223</c:v>
                </c:pt>
                <c:pt idx="3190">
                  <c:v>43419.922916666663</c:v>
                </c:pt>
                <c:pt idx="3191">
                  <c:v>43419.923611111109</c:v>
                </c:pt>
                <c:pt idx="3192">
                  <c:v>43419.924305555556</c:v>
                </c:pt>
                <c:pt idx="3193">
                  <c:v>43419.924999999996</c:v>
                </c:pt>
                <c:pt idx="3194">
                  <c:v>43419.925694444442</c:v>
                </c:pt>
                <c:pt idx="3195">
                  <c:v>43419.926388888889</c:v>
                </c:pt>
                <c:pt idx="3196">
                  <c:v>43419.927083333328</c:v>
                </c:pt>
                <c:pt idx="3197">
                  <c:v>43419.927777777775</c:v>
                </c:pt>
                <c:pt idx="3198">
                  <c:v>43419.928472222222</c:v>
                </c:pt>
                <c:pt idx="3199">
                  <c:v>43419.929166666661</c:v>
                </c:pt>
                <c:pt idx="3200">
                  <c:v>43419.929861111108</c:v>
                </c:pt>
                <c:pt idx="3201">
                  <c:v>43419.930555555555</c:v>
                </c:pt>
                <c:pt idx="3202">
                  <c:v>43419.931249999994</c:v>
                </c:pt>
                <c:pt idx="3203">
                  <c:v>43419.931944444441</c:v>
                </c:pt>
                <c:pt idx="3204">
                  <c:v>43419.932638888888</c:v>
                </c:pt>
                <c:pt idx="3205">
                  <c:v>43419.933333333334</c:v>
                </c:pt>
                <c:pt idx="3206">
                  <c:v>43419.934027777774</c:v>
                </c:pt>
                <c:pt idx="3207">
                  <c:v>43419.93472222222</c:v>
                </c:pt>
                <c:pt idx="3208">
                  <c:v>43419.935416666667</c:v>
                </c:pt>
                <c:pt idx="3209">
                  <c:v>43419.936111111107</c:v>
                </c:pt>
                <c:pt idx="3210">
                  <c:v>43419.936805555553</c:v>
                </c:pt>
                <c:pt idx="3211">
                  <c:v>43419.9375</c:v>
                </c:pt>
                <c:pt idx="3212">
                  <c:v>43419.938194444439</c:v>
                </c:pt>
                <c:pt idx="3213">
                  <c:v>43419.938888888886</c:v>
                </c:pt>
                <c:pt idx="3214">
                  <c:v>43419.939583333333</c:v>
                </c:pt>
                <c:pt idx="3215">
                  <c:v>43419.940277777772</c:v>
                </c:pt>
                <c:pt idx="3216">
                  <c:v>43419.940972222219</c:v>
                </c:pt>
                <c:pt idx="3217">
                  <c:v>43419.941666666666</c:v>
                </c:pt>
                <c:pt idx="3218">
                  <c:v>43419.942361111105</c:v>
                </c:pt>
                <c:pt idx="3219">
                  <c:v>43419.943055555552</c:v>
                </c:pt>
                <c:pt idx="3220">
                  <c:v>43419.943749999999</c:v>
                </c:pt>
                <c:pt idx="3221">
                  <c:v>43419.944444444445</c:v>
                </c:pt>
                <c:pt idx="3222">
                  <c:v>43419.945138888885</c:v>
                </c:pt>
                <c:pt idx="3223">
                  <c:v>43419.945833333331</c:v>
                </c:pt>
                <c:pt idx="3224">
                  <c:v>43419.946527777778</c:v>
                </c:pt>
                <c:pt idx="3225">
                  <c:v>43419.947222222218</c:v>
                </c:pt>
                <c:pt idx="3226">
                  <c:v>43419.947916666664</c:v>
                </c:pt>
                <c:pt idx="3227">
                  <c:v>43419.948611111111</c:v>
                </c:pt>
                <c:pt idx="3228">
                  <c:v>43419.94930555555</c:v>
                </c:pt>
                <c:pt idx="3229">
                  <c:v>43419.95</c:v>
                </c:pt>
                <c:pt idx="3230">
                  <c:v>43419.950694444444</c:v>
                </c:pt>
                <c:pt idx="3231">
                  <c:v>43419.951388888883</c:v>
                </c:pt>
                <c:pt idx="3232">
                  <c:v>43419.95208333333</c:v>
                </c:pt>
                <c:pt idx="3233">
                  <c:v>43419.952777777777</c:v>
                </c:pt>
                <c:pt idx="3234">
                  <c:v>43419.953472222223</c:v>
                </c:pt>
                <c:pt idx="3235">
                  <c:v>43419.954166666663</c:v>
                </c:pt>
                <c:pt idx="3236">
                  <c:v>43419.954861111109</c:v>
                </c:pt>
                <c:pt idx="3237">
                  <c:v>43419.955555555556</c:v>
                </c:pt>
                <c:pt idx="3238">
                  <c:v>43419.956249999996</c:v>
                </c:pt>
                <c:pt idx="3239">
                  <c:v>43419.956944444442</c:v>
                </c:pt>
                <c:pt idx="3240">
                  <c:v>43419.957638888889</c:v>
                </c:pt>
                <c:pt idx="3241">
                  <c:v>43419.958333333336</c:v>
                </c:pt>
                <c:pt idx="3242">
                  <c:v>43419.959027777782</c:v>
                </c:pt>
                <c:pt idx="3243">
                  <c:v>43419.959722222222</c:v>
                </c:pt>
                <c:pt idx="3244">
                  <c:v>43419.960416666669</c:v>
                </c:pt>
                <c:pt idx="3245">
                  <c:v>43419.961111111115</c:v>
                </c:pt>
                <c:pt idx="3246">
                  <c:v>43419.961805555555</c:v>
                </c:pt>
                <c:pt idx="3247">
                  <c:v>43419.962500000001</c:v>
                </c:pt>
                <c:pt idx="3248">
                  <c:v>43419.963194444448</c:v>
                </c:pt>
                <c:pt idx="3249">
                  <c:v>43419.963888888895</c:v>
                </c:pt>
                <c:pt idx="3250">
                  <c:v>43419.964583333334</c:v>
                </c:pt>
                <c:pt idx="3251">
                  <c:v>43419.965277777781</c:v>
                </c:pt>
                <c:pt idx="3252">
                  <c:v>43419.965972222228</c:v>
                </c:pt>
                <c:pt idx="3253">
                  <c:v>43419.966666666667</c:v>
                </c:pt>
                <c:pt idx="3254">
                  <c:v>43419.967361111114</c:v>
                </c:pt>
                <c:pt idx="3255">
                  <c:v>43419.968055555561</c:v>
                </c:pt>
                <c:pt idx="3256">
                  <c:v>43419.96875</c:v>
                </c:pt>
                <c:pt idx="3257">
                  <c:v>43419.969444444447</c:v>
                </c:pt>
                <c:pt idx="3258">
                  <c:v>43419.970138888893</c:v>
                </c:pt>
                <c:pt idx="3259">
                  <c:v>43419.970833333333</c:v>
                </c:pt>
                <c:pt idx="3260">
                  <c:v>43419.97152777778</c:v>
                </c:pt>
                <c:pt idx="3261">
                  <c:v>43419.972222222226</c:v>
                </c:pt>
                <c:pt idx="3262">
                  <c:v>43419.972916666666</c:v>
                </c:pt>
                <c:pt idx="3263">
                  <c:v>43419.973611111112</c:v>
                </c:pt>
                <c:pt idx="3264">
                  <c:v>43419.974305555559</c:v>
                </c:pt>
                <c:pt idx="3265">
                  <c:v>43419.975000000006</c:v>
                </c:pt>
                <c:pt idx="3266">
                  <c:v>43419.975694444445</c:v>
                </c:pt>
                <c:pt idx="3267">
                  <c:v>43419.976388888892</c:v>
                </c:pt>
                <c:pt idx="3268">
                  <c:v>43419.977083333339</c:v>
                </c:pt>
                <c:pt idx="3269">
                  <c:v>43419.977777777778</c:v>
                </c:pt>
                <c:pt idx="3270">
                  <c:v>43419.978472222225</c:v>
                </c:pt>
                <c:pt idx="3271">
                  <c:v>43419.979166666672</c:v>
                </c:pt>
                <c:pt idx="3272">
                  <c:v>43419.979861111111</c:v>
                </c:pt>
                <c:pt idx="3273">
                  <c:v>43419.980555555558</c:v>
                </c:pt>
                <c:pt idx="3274">
                  <c:v>43419.981250000004</c:v>
                </c:pt>
                <c:pt idx="3275">
                  <c:v>43419.981944444444</c:v>
                </c:pt>
                <c:pt idx="3276">
                  <c:v>43419.982638888891</c:v>
                </c:pt>
                <c:pt idx="3277">
                  <c:v>43419.983333333337</c:v>
                </c:pt>
                <c:pt idx="3278">
                  <c:v>43419.984027777777</c:v>
                </c:pt>
                <c:pt idx="3279">
                  <c:v>43419.984722222223</c:v>
                </c:pt>
                <c:pt idx="3280">
                  <c:v>43419.98541666667</c:v>
                </c:pt>
                <c:pt idx="3281">
                  <c:v>43419.986111111117</c:v>
                </c:pt>
                <c:pt idx="3282">
                  <c:v>43419.986805555556</c:v>
                </c:pt>
                <c:pt idx="3283">
                  <c:v>43419.987500000003</c:v>
                </c:pt>
                <c:pt idx="3284">
                  <c:v>43419.98819444445</c:v>
                </c:pt>
                <c:pt idx="3285">
                  <c:v>43419.988888888889</c:v>
                </c:pt>
                <c:pt idx="3286">
                  <c:v>43419.989583333336</c:v>
                </c:pt>
                <c:pt idx="3287">
                  <c:v>43419.990277777782</c:v>
                </c:pt>
                <c:pt idx="3288">
                  <c:v>43419.990972222222</c:v>
                </c:pt>
                <c:pt idx="3289">
                  <c:v>43419.991666666669</c:v>
                </c:pt>
                <c:pt idx="3290">
                  <c:v>43419.992361111115</c:v>
                </c:pt>
                <c:pt idx="3291">
                  <c:v>43419.993055555555</c:v>
                </c:pt>
                <c:pt idx="3292">
                  <c:v>43419.993750000001</c:v>
                </c:pt>
                <c:pt idx="3293">
                  <c:v>43419.994444444448</c:v>
                </c:pt>
                <c:pt idx="3294">
                  <c:v>43419.995138888895</c:v>
                </c:pt>
                <c:pt idx="3295">
                  <c:v>43419.995833333334</c:v>
                </c:pt>
                <c:pt idx="3296">
                  <c:v>43419.996527777781</c:v>
                </c:pt>
                <c:pt idx="3297">
                  <c:v>43419.997222222228</c:v>
                </c:pt>
                <c:pt idx="3298">
                  <c:v>43419.997916666667</c:v>
                </c:pt>
                <c:pt idx="3299">
                  <c:v>43419.998611111114</c:v>
                </c:pt>
                <c:pt idx="3300">
                  <c:v>43419.999305555561</c:v>
                </c:pt>
                <c:pt idx="3301">
                  <c:v>43420</c:v>
                </c:pt>
                <c:pt idx="3302">
                  <c:v>43420.000694444447</c:v>
                </c:pt>
                <c:pt idx="3303">
                  <c:v>43420.001388888886</c:v>
                </c:pt>
                <c:pt idx="3304">
                  <c:v>43420.002083333333</c:v>
                </c:pt>
                <c:pt idx="3305">
                  <c:v>43420.00277777778</c:v>
                </c:pt>
                <c:pt idx="3306">
                  <c:v>43420.003472222219</c:v>
                </c:pt>
                <c:pt idx="3307">
                  <c:v>43420.004166666666</c:v>
                </c:pt>
                <c:pt idx="3308">
                  <c:v>43420.004861111112</c:v>
                </c:pt>
                <c:pt idx="3309">
                  <c:v>43420.005555555559</c:v>
                </c:pt>
                <c:pt idx="3310">
                  <c:v>43420.006249999999</c:v>
                </c:pt>
                <c:pt idx="3311">
                  <c:v>43420.006944444445</c:v>
                </c:pt>
                <c:pt idx="3312">
                  <c:v>43420.007638888892</c:v>
                </c:pt>
                <c:pt idx="3313">
                  <c:v>43420.008333333331</c:v>
                </c:pt>
                <c:pt idx="3314">
                  <c:v>43420.009027777778</c:v>
                </c:pt>
                <c:pt idx="3315">
                  <c:v>43420.009722222225</c:v>
                </c:pt>
                <c:pt idx="3316">
                  <c:v>43420.010416666664</c:v>
                </c:pt>
                <c:pt idx="3317">
                  <c:v>43420.011111111111</c:v>
                </c:pt>
                <c:pt idx="3318">
                  <c:v>43420.011805555558</c:v>
                </c:pt>
                <c:pt idx="3319">
                  <c:v>43420.012499999997</c:v>
                </c:pt>
                <c:pt idx="3320">
                  <c:v>43420.013194444444</c:v>
                </c:pt>
                <c:pt idx="3321">
                  <c:v>43420.013888888891</c:v>
                </c:pt>
                <c:pt idx="3322">
                  <c:v>43420.01458333333</c:v>
                </c:pt>
                <c:pt idx="3323">
                  <c:v>43420.015277777777</c:v>
                </c:pt>
                <c:pt idx="3324">
                  <c:v>43420.015972222223</c:v>
                </c:pt>
                <c:pt idx="3325">
                  <c:v>43420.01666666667</c:v>
                </c:pt>
                <c:pt idx="3326">
                  <c:v>43420.017361111109</c:v>
                </c:pt>
                <c:pt idx="3327">
                  <c:v>43420.018055555556</c:v>
                </c:pt>
                <c:pt idx="3328">
                  <c:v>43420.018750000003</c:v>
                </c:pt>
                <c:pt idx="3329">
                  <c:v>43420.019444444442</c:v>
                </c:pt>
                <c:pt idx="3330">
                  <c:v>43420.020138888889</c:v>
                </c:pt>
                <c:pt idx="3331">
                  <c:v>43420.020833333336</c:v>
                </c:pt>
                <c:pt idx="3332">
                  <c:v>43420.021527777775</c:v>
                </c:pt>
                <c:pt idx="3333">
                  <c:v>43420.022222222222</c:v>
                </c:pt>
                <c:pt idx="3334">
                  <c:v>43420.022916666669</c:v>
                </c:pt>
                <c:pt idx="3335">
                  <c:v>43420.023611111108</c:v>
                </c:pt>
                <c:pt idx="3336">
                  <c:v>43420.024305555555</c:v>
                </c:pt>
                <c:pt idx="3337">
                  <c:v>43420.025000000001</c:v>
                </c:pt>
                <c:pt idx="3338">
                  <c:v>43420.025694444441</c:v>
                </c:pt>
                <c:pt idx="3339">
                  <c:v>43420.026388888888</c:v>
                </c:pt>
                <c:pt idx="3340">
                  <c:v>43420.027083333334</c:v>
                </c:pt>
                <c:pt idx="3341">
                  <c:v>43420.027777777781</c:v>
                </c:pt>
                <c:pt idx="3342">
                  <c:v>43420.02847222222</c:v>
                </c:pt>
                <c:pt idx="3343">
                  <c:v>43420.029166666667</c:v>
                </c:pt>
                <c:pt idx="3344">
                  <c:v>43420.029861111114</c:v>
                </c:pt>
                <c:pt idx="3345">
                  <c:v>43420.030555555553</c:v>
                </c:pt>
                <c:pt idx="3346">
                  <c:v>43420.03125</c:v>
                </c:pt>
                <c:pt idx="3347">
                  <c:v>43420.031944444447</c:v>
                </c:pt>
                <c:pt idx="3348">
                  <c:v>43420.032638888886</c:v>
                </c:pt>
                <c:pt idx="3349">
                  <c:v>43420.033333333333</c:v>
                </c:pt>
                <c:pt idx="3350">
                  <c:v>43420.03402777778</c:v>
                </c:pt>
                <c:pt idx="3351">
                  <c:v>43420.034722222219</c:v>
                </c:pt>
                <c:pt idx="3352">
                  <c:v>43420.035416666666</c:v>
                </c:pt>
                <c:pt idx="3353">
                  <c:v>43420.036111111112</c:v>
                </c:pt>
                <c:pt idx="3354">
                  <c:v>43420.036805555559</c:v>
                </c:pt>
                <c:pt idx="3355">
                  <c:v>43420.037499999999</c:v>
                </c:pt>
                <c:pt idx="3356">
                  <c:v>43420.038194444445</c:v>
                </c:pt>
                <c:pt idx="3357">
                  <c:v>43420.038888888892</c:v>
                </c:pt>
                <c:pt idx="3358">
                  <c:v>43420.039583333331</c:v>
                </c:pt>
                <c:pt idx="3359">
                  <c:v>43420.040277777778</c:v>
                </c:pt>
                <c:pt idx="3360">
                  <c:v>43420.040972222225</c:v>
                </c:pt>
                <c:pt idx="3361">
                  <c:v>43420.041666666664</c:v>
                </c:pt>
                <c:pt idx="3362">
                  <c:v>43420.042361111111</c:v>
                </c:pt>
                <c:pt idx="3363">
                  <c:v>43420.04305555555</c:v>
                </c:pt>
                <c:pt idx="3364">
                  <c:v>43420.043749999997</c:v>
                </c:pt>
                <c:pt idx="3365">
                  <c:v>43420.044444444444</c:v>
                </c:pt>
                <c:pt idx="3366">
                  <c:v>43420.045138888883</c:v>
                </c:pt>
                <c:pt idx="3367">
                  <c:v>43420.04583333333</c:v>
                </c:pt>
                <c:pt idx="3368">
                  <c:v>43420.046527777777</c:v>
                </c:pt>
                <c:pt idx="3369">
                  <c:v>43420.047222222223</c:v>
                </c:pt>
                <c:pt idx="3370">
                  <c:v>43420.047916666663</c:v>
                </c:pt>
                <c:pt idx="3371">
                  <c:v>43420.048611111109</c:v>
                </c:pt>
                <c:pt idx="3372">
                  <c:v>43420.049305555556</c:v>
                </c:pt>
                <c:pt idx="3373">
                  <c:v>43420.049999999996</c:v>
                </c:pt>
                <c:pt idx="3374">
                  <c:v>43420.050694444442</c:v>
                </c:pt>
                <c:pt idx="3375">
                  <c:v>43420.051388888889</c:v>
                </c:pt>
                <c:pt idx="3376">
                  <c:v>43420.052083333328</c:v>
                </c:pt>
                <c:pt idx="3377">
                  <c:v>43420.052777777775</c:v>
                </c:pt>
                <c:pt idx="3378">
                  <c:v>43420.053472222222</c:v>
                </c:pt>
                <c:pt idx="3379">
                  <c:v>43420.054166666661</c:v>
                </c:pt>
                <c:pt idx="3380">
                  <c:v>43420.054861111108</c:v>
                </c:pt>
                <c:pt idx="3381">
                  <c:v>43420.055555555555</c:v>
                </c:pt>
                <c:pt idx="3382">
                  <c:v>43420.056249999994</c:v>
                </c:pt>
                <c:pt idx="3383">
                  <c:v>43420.056944444441</c:v>
                </c:pt>
                <c:pt idx="3384">
                  <c:v>43420.057638888888</c:v>
                </c:pt>
                <c:pt idx="3385">
                  <c:v>43420.058333333334</c:v>
                </c:pt>
                <c:pt idx="3386">
                  <c:v>43420.059027777774</c:v>
                </c:pt>
                <c:pt idx="3387">
                  <c:v>43420.05972222222</c:v>
                </c:pt>
                <c:pt idx="3388">
                  <c:v>43420.060416666667</c:v>
                </c:pt>
                <c:pt idx="3389">
                  <c:v>43420.061111111107</c:v>
                </c:pt>
                <c:pt idx="3390">
                  <c:v>43420.061805555553</c:v>
                </c:pt>
                <c:pt idx="3391">
                  <c:v>43420.0625</c:v>
                </c:pt>
                <c:pt idx="3392">
                  <c:v>43420.063194444439</c:v>
                </c:pt>
                <c:pt idx="3393">
                  <c:v>43420.063888888886</c:v>
                </c:pt>
                <c:pt idx="3394">
                  <c:v>43420.064583333333</c:v>
                </c:pt>
                <c:pt idx="3395">
                  <c:v>43420.065277777772</c:v>
                </c:pt>
                <c:pt idx="3396">
                  <c:v>43420.065972222219</c:v>
                </c:pt>
                <c:pt idx="3397">
                  <c:v>43420.066666666666</c:v>
                </c:pt>
                <c:pt idx="3398">
                  <c:v>43420.067361111105</c:v>
                </c:pt>
                <c:pt idx="3399">
                  <c:v>43420.068055555552</c:v>
                </c:pt>
                <c:pt idx="3400">
                  <c:v>43420.068749999999</c:v>
                </c:pt>
                <c:pt idx="3401">
                  <c:v>43420.069444444445</c:v>
                </c:pt>
                <c:pt idx="3402">
                  <c:v>43420.070138888885</c:v>
                </c:pt>
                <c:pt idx="3403">
                  <c:v>43420.070833333331</c:v>
                </c:pt>
                <c:pt idx="3404">
                  <c:v>43420.071527777778</c:v>
                </c:pt>
                <c:pt idx="3405">
                  <c:v>43420.072222222218</c:v>
                </c:pt>
                <c:pt idx="3406">
                  <c:v>43420.072916666664</c:v>
                </c:pt>
                <c:pt idx="3407">
                  <c:v>43420.073611111111</c:v>
                </c:pt>
                <c:pt idx="3408">
                  <c:v>43420.07430555555</c:v>
                </c:pt>
                <c:pt idx="3409">
                  <c:v>43420.074999999997</c:v>
                </c:pt>
                <c:pt idx="3410">
                  <c:v>43420.075694444444</c:v>
                </c:pt>
                <c:pt idx="3411">
                  <c:v>43420.076388888883</c:v>
                </c:pt>
                <c:pt idx="3412">
                  <c:v>43420.07708333333</c:v>
                </c:pt>
                <c:pt idx="3413">
                  <c:v>43420.077777777777</c:v>
                </c:pt>
                <c:pt idx="3414">
                  <c:v>43420.078472222223</c:v>
                </c:pt>
                <c:pt idx="3415">
                  <c:v>43420.079166666663</c:v>
                </c:pt>
                <c:pt idx="3416">
                  <c:v>43420.079861111109</c:v>
                </c:pt>
                <c:pt idx="3417">
                  <c:v>43420.080555555556</c:v>
                </c:pt>
                <c:pt idx="3418">
                  <c:v>43420.081249999996</c:v>
                </c:pt>
                <c:pt idx="3419">
                  <c:v>43420.081944444442</c:v>
                </c:pt>
                <c:pt idx="3420">
                  <c:v>43420.082638888889</c:v>
                </c:pt>
                <c:pt idx="3421">
                  <c:v>43420.083333333336</c:v>
                </c:pt>
                <c:pt idx="3422">
                  <c:v>43420.084027777782</c:v>
                </c:pt>
                <c:pt idx="3423">
                  <c:v>43420.084722222222</c:v>
                </c:pt>
                <c:pt idx="3424">
                  <c:v>43420.085416666669</c:v>
                </c:pt>
                <c:pt idx="3425">
                  <c:v>43420.086111111115</c:v>
                </c:pt>
                <c:pt idx="3426">
                  <c:v>43420.086805555555</c:v>
                </c:pt>
                <c:pt idx="3427">
                  <c:v>43420.087500000001</c:v>
                </c:pt>
                <c:pt idx="3428">
                  <c:v>43420.088194444448</c:v>
                </c:pt>
                <c:pt idx="3429">
                  <c:v>43420.088888888895</c:v>
                </c:pt>
                <c:pt idx="3430">
                  <c:v>43420.089583333334</c:v>
                </c:pt>
                <c:pt idx="3431">
                  <c:v>43420.090277777781</c:v>
                </c:pt>
                <c:pt idx="3432">
                  <c:v>43420.090972222228</c:v>
                </c:pt>
                <c:pt idx="3433">
                  <c:v>43420.091666666667</c:v>
                </c:pt>
                <c:pt idx="3434">
                  <c:v>43420.092361111114</c:v>
                </c:pt>
                <c:pt idx="3435">
                  <c:v>43420.093055555561</c:v>
                </c:pt>
                <c:pt idx="3436">
                  <c:v>43420.09375</c:v>
                </c:pt>
                <c:pt idx="3437">
                  <c:v>43420.094444444447</c:v>
                </c:pt>
                <c:pt idx="3438">
                  <c:v>43420.095138888893</c:v>
                </c:pt>
                <c:pt idx="3439">
                  <c:v>43420.095833333333</c:v>
                </c:pt>
                <c:pt idx="3440">
                  <c:v>43420.09652777778</c:v>
                </c:pt>
                <c:pt idx="3441">
                  <c:v>43420.097222222226</c:v>
                </c:pt>
                <c:pt idx="3442">
                  <c:v>43420.097916666666</c:v>
                </c:pt>
                <c:pt idx="3443">
                  <c:v>43420.098611111112</c:v>
                </c:pt>
                <c:pt idx="3444">
                  <c:v>43420.099305555559</c:v>
                </c:pt>
                <c:pt idx="3445">
                  <c:v>43420.100000000006</c:v>
                </c:pt>
                <c:pt idx="3446">
                  <c:v>43420.100694444445</c:v>
                </c:pt>
                <c:pt idx="3447">
                  <c:v>43420.101388888892</c:v>
                </c:pt>
                <c:pt idx="3448">
                  <c:v>43420.102083333339</c:v>
                </c:pt>
                <c:pt idx="3449">
                  <c:v>43420.102777777778</c:v>
                </c:pt>
                <c:pt idx="3450">
                  <c:v>43420.103472222225</c:v>
                </c:pt>
                <c:pt idx="3451">
                  <c:v>43420.104166666672</c:v>
                </c:pt>
                <c:pt idx="3452">
                  <c:v>43420.104861111111</c:v>
                </c:pt>
                <c:pt idx="3453">
                  <c:v>43420.105555555558</c:v>
                </c:pt>
                <c:pt idx="3454">
                  <c:v>43420.106250000004</c:v>
                </c:pt>
                <c:pt idx="3455">
                  <c:v>43420.106944444444</c:v>
                </c:pt>
                <c:pt idx="3456">
                  <c:v>43420.107638888891</c:v>
                </c:pt>
                <c:pt idx="3457">
                  <c:v>43420.108333333337</c:v>
                </c:pt>
                <c:pt idx="3458">
                  <c:v>43420.109027777777</c:v>
                </c:pt>
                <c:pt idx="3459">
                  <c:v>43420.109722222223</c:v>
                </c:pt>
                <c:pt idx="3460">
                  <c:v>43420.11041666667</c:v>
                </c:pt>
                <c:pt idx="3461">
                  <c:v>43420.111111111117</c:v>
                </c:pt>
                <c:pt idx="3462">
                  <c:v>43420.111805555556</c:v>
                </c:pt>
                <c:pt idx="3463">
                  <c:v>43420.112500000003</c:v>
                </c:pt>
                <c:pt idx="3464">
                  <c:v>43420.11319444445</c:v>
                </c:pt>
                <c:pt idx="3465">
                  <c:v>43420.113888888889</c:v>
                </c:pt>
                <c:pt idx="3466">
                  <c:v>43420.114583333336</c:v>
                </c:pt>
                <c:pt idx="3467">
                  <c:v>43420.115277777782</c:v>
                </c:pt>
                <c:pt idx="3468">
                  <c:v>43420.115972222222</c:v>
                </c:pt>
                <c:pt idx="3469">
                  <c:v>43420.116666666669</c:v>
                </c:pt>
                <c:pt idx="3470">
                  <c:v>43420.117361111115</c:v>
                </c:pt>
                <c:pt idx="3471">
                  <c:v>43420.118055555555</c:v>
                </c:pt>
                <c:pt idx="3472">
                  <c:v>43420.118750000001</c:v>
                </c:pt>
                <c:pt idx="3473">
                  <c:v>43420.119444444448</c:v>
                </c:pt>
                <c:pt idx="3474">
                  <c:v>43420.120138888895</c:v>
                </c:pt>
                <c:pt idx="3475">
                  <c:v>43420.120833333334</c:v>
                </c:pt>
                <c:pt idx="3476">
                  <c:v>43420.121527777781</c:v>
                </c:pt>
                <c:pt idx="3477">
                  <c:v>43420.122222222228</c:v>
                </c:pt>
                <c:pt idx="3478">
                  <c:v>43420.122916666667</c:v>
                </c:pt>
                <c:pt idx="3479">
                  <c:v>43420.123611111114</c:v>
                </c:pt>
                <c:pt idx="3480">
                  <c:v>43420.124305555561</c:v>
                </c:pt>
                <c:pt idx="3481">
                  <c:v>43420.125</c:v>
                </c:pt>
                <c:pt idx="3482">
                  <c:v>43420.125694444447</c:v>
                </c:pt>
                <c:pt idx="3483">
                  <c:v>43420.126388888886</c:v>
                </c:pt>
                <c:pt idx="3484">
                  <c:v>43420.127083333333</c:v>
                </c:pt>
                <c:pt idx="3485">
                  <c:v>43420.12777777778</c:v>
                </c:pt>
                <c:pt idx="3486">
                  <c:v>43420.128472222219</c:v>
                </c:pt>
                <c:pt idx="3487">
                  <c:v>43420.129166666666</c:v>
                </c:pt>
                <c:pt idx="3488">
                  <c:v>43420.129861111112</c:v>
                </c:pt>
                <c:pt idx="3489">
                  <c:v>43420.130555555559</c:v>
                </c:pt>
                <c:pt idx="3490">
                  <c:v>43420.131249999999</c:v>
                </c:pt>
                <c:pt idx="3491">
                  <c:v>43420.131944444445</c:v>
                </c:pt>
                <c:pt idx="3492">
                  <c:v>43420.132638888892</c:v>
                </c:pt>
                <c:pt idx="3493">
                  <c:v>43420.133333333331</c:v>
                </c:pt>
                <c:pt idx="3494">
                  <c:v>43420.134027777778</c:v>
                </c:pt>
                <c:pt idx="3495">
                  <c:v>43420.134722222225</c:v>
                </c:pt>
                <c:pt idx="3496">
                  <c:v>43420.135416666664</c:v>
                </c:pt>
                <c:pt idx="3497">
                  <c:v>43420.136111111111</c:v>
                </c:pt>
                <c:pt idx="3498">
                  <c:v>43420.136805555558</c:v>
                </c:pt>
                <c:pt idx="3499">
                  <c:v>43420.137499999997</c:v>
                </c:pt>
                <c:pt idx="3500">
                  <c:v>43420.138194444444</c:v>
                </c:pt>
                <c:pt idx="3501">
                  <c:v>43420.138888888891</c:v>
                </c:pt>
                <c:pt idx="3502">
                  <c:v>43420.13958333333</c:v>
                </c:pt>
                <c:pt idx="3503">
                  <c:v>43420.140277777777</c:v>
                </c:pt>
                <c:pt idx="3504">
                  <c:v>43420.140972222223</c:v>
                </c:pt>
                <c:pt idx="3505">
                  <c:v>43420.14166666667</c:v>
                </c:pt>
                <c:pt idx="3506">
                  <c:v>43420.142361111109</c:v>
                </c:pt>
                <c:pt idx="3507">
                  <c:v>43420.143055555556</c:v>
                </c:pt>
                <c:pt idx="3508">
                  <c:v>43420.143750000003</c:v>
                </c:pt>
                <c:pt idx="3509">
                  <c:v>43420.144444444442</c:v>
                </c:pt>
                <c:pt idx="3510">
                  <c:v>43420.145138888889</c:v>
                </c:pt>
                <c:pt idx="3511">
                  <c:v>43420.145833333336</c:v>
                </c:pt>
                <c:pt idx="3512">
                  <c:v>43420.146527777775</c:v>
                </c:pt>
                <c:pt idx="3513">
                  <c:v>43420.147222222222</c:v>
                </c:pt>
                <c:pt idx="3514">
                  <c:v>43420.147916666669</c:v>
                </c:pt>
                <c:pt idx="3515">
                  <c:v>43420.148611111108</c:v>
                </c:pt>
                <c:pt idx="3516">
                  <c:v>43420.149305555555</c:v>
                </c:pt>
                <c:pt idx="3517">
                  <c:v>43420.15</c:v>
                </c:pt>
                <c:pt idx="3518">
                  <c:v>43420.150694444441</c:v>
                </c:pt>
                <c:pt idx="3519">
                  <c:v>43420.151388888888</c:v>
                </c:pt>
                <c:pt idx="3520">
                  <c:v>43420.152083333334</c:v>
                </c:pt>
                <c:pt idx="3521">
                  <c:v>43420.152777777781</c:v>
                </c:pt>
                <c:pt idx="3522">
                  <c:v>43420.15347222222</c:v>
                </c:pt>
                <c:pt idx="3523">
                  <c:v>43420.154166666667</c:v>
                </c:pt>
                <c:pt idx="3524">
                  <c:v>43420.154861111114</c:v>
                </c:pt>
                <c:pt idx="3525">
                  <c:v>43420.155555555553</c:v>
                </c:pt>
                <c:pt idx="3526">
                  <c:v>43420.15625</c:v>
                </c:pt>
                <c:pt idx="3527">
                  <c:v>43420.156944444447</c:v>
                </c:pt>
                <c:pt idx="3528">
                  <c:v>43420.157638888886</c:v>
                </c:pt>
                <c:pt idx="3529">
                  <c:v>43420.158333333333</c:v>
                </c:pt>
                <c:pt idx="3530">
                  <c:v>43420.15902777778</c:v>
                </c:pt>
                <c:pt idx="3531">
                  <c:v>43420.159722222219</c:v>
                </c:pt>
                <c:pt idx="3532">
                  <c:v>43420.160416666666</c:v>
                </c:pt>
                <c:pt idx="3533">
                  <c:v>43420.161111111112</c:v>
                </c:pt>
                <c:pt idx="3534">
                  <c:v>43420.161805555559</c:v>
                </c:pt>
                <c:pt idx="3535">
                  <c:v>43420.162499999999</c:v>
                </c:pt>
                <c:pt idx="3536">
                  <c:v>43420.163194444445</c:v>
                </c:pt>
                <c:pt idx="3537">
                  <c:v>43420.163888888892</c:v>
                </c:pt>
                <c:pt idx="3538">
                  <c:v>43420.164583333331</c:v>
                </c:pt>
                <c:pt idx="3539">
                  <c:v>43420.165277777778</c:v>
                </c:pt>
                <c:pt idx="3540">
                  <c:v>43420.165972222225</c:v>
                </c:pt>
                <c:pt idx="3541">
                  <c:v>43420.166666666664</c:v>
                </c:pt>
                <c:pt idx="3542">
                  <c:v>43420.167361111111</c:v>
                </c:pt>
                <c:pt idx="3543">
                  <c:v>43420.16805555555</c:v>
                </c:pt>
                <c:pt idx="3544">
                  <c:v>43420.168749999997</c:v>
                </c:pt>
                <c:pt idx="3545">
                  <c:v>43420.169444444444</c:v>
                </c:pt>
                <c:pt idx="3546">
                  <c:v>43420.170138888883</c:v>
                </c:pt>
                <c:pt idx="3547">
                  <c:v>43420.17083333333</c:v>
                </c:pt>
                <c:pt idx="3548">
                  <c:v>43420.171527777777</c:v>
                </c:pt>
                <c:pt idx="3549">
                  <c:v>43420.172222222223</c:v>
                </c:pt>
                <c:pt idx="3550">
                  <c:v>43420.172916666663</c:v>
                </c:pt>
                <c:pt idx="3551">
                  <c:v>43420.173611111109</c:v>
                </c:pt>
                <c:pt idx="3552">
                  <c:v>43420.174305555556</c:v>
                </c:pt>
                <c:pt idx="3553">
                  <c:v>43420.174999999996</c:v>
                </c:pt>
                <c:pt idx="3554">
                  <c:v>43420.175694444442</c:v>
                </c:pt>
                <c:pt idx="3555">
                  <c:v>43420.176388888889</c:v>
                </c:pt>
                <c:pt idx="3556">
                  <c:v>43420.177083333328</c:v>
                </c:pt>
                <c:pt idx="3557">
                  <c:v>43420.177777777775</c:v>
                </c:pt>
                <c:pt idx="3558">
                  <c:v>43420.178472222222</c:v>
                </c:pt>
                <c:pt idx="3559">
                  <c:v>43420.179166666661</c:v>
                </c:pt>
                <c:pt idx="3560">
                  <c:v>43420.179861111108</c:v>
                </c:pt>
                <c:pt idx="3561">
                  <c:v>43420.180555555555</c:v>
                </c:pt>
                <c:pt idx="3562">
                  <c:v>43420.181249999994</c:v>
                </c:pt>
                <c:pt idx="3563">
                  <c:v>43420.181944444441</c:v>
                </c:pt>
                <c:pt idx="3564">
                  <c:v>43420.182638888888</c:v>
                </c:pt>
                <c:pt idx="3565">
                  <c:v>43420.183333333334</c:v>
                </c:pt>
                <c:pt idx="3566">
                  <c:v>43420.184027777774</c:v>
                </c:pt>
                <c:pt idx="3567">
                  <c:v>43420.18472222222</c:v>
                </c:pt>
                <c:pt idx="3568">
                  <c:v>43420.185416666667</c:v>
                </c:pt>
                <c:pt idx="3569">
                  <c:v>43420.186111111107</c:v>
                </c:pt>
                <c:pt idx="3570">
                  <c:v>43420.186805555553</c:v>
                </c:pt>
                <c:pt idx="3571">
                  <c:v>43420.1875</c:v>
                </c:pt>
                <c:pt idx="3572">
                  <c:v>43420.188194444439</c:v>
                </c:pt>
                <c:pt idx="3573">
                  <c:v>43420.188888888886</c:v>
                </c:pt>
                <c:pt idx="3574">
                  <c:v>43420.189583333333</c:v>
                </c:pt>
                <c:pt idx="3575">
                  <c:v>43420.190277777772</c:v>
                </c:pt>
                <c:pt idx="3576">
                  <c:v>43420.190972222219</c:v>
                </c:pt>
                <c:pt idx="3577">
                  <c:v>43420.191666666666</c:v>
                </c:pt>
                <c:pt idx="3578">
                  <c:v>43420.192361111105</c:v>
                </c:pt>
                <c:pt idx="3579">
                  <c:v>43420.193055555552</c:v>
                </c:pt>
                <c:pt idx="3580">
                  <c:v>43420.193749999999</c:v>
                </c:pt>
                <c:pt idx="3581">
                  <c:v>43420.194444444445</c:v>
                </c:pt>
                <c:pt idx="3582">
                  <c:v>43420.195138888885</c:v>
                </c:pt>
                <c:pt idx="3583">
                  <c:v>43420.195833333331</c:v>
                </c:pt>
                <c:pt idx="3584">
                  <c:v>43420.196527777778</c:v>
                </c:pt>
                <c:pt idx="3585">
                  <c:v>43420.197222222218</c:v>
                </c:pt>
                <c:pt idx="3586">
                  <c:v>43420.197916666664</c:v>
                </c:pt>
                <c:pt idx="3587">
                  <c:v>43420.198611111111</c:v>
                </c:pt>
                <c:pt idx="3588">
                  <c:v>43420.19930555555</c:v>
                </c:pt>
                <c:pt idx="3589">
                  <c:v>43420.2</c:v>
                </c:pt>
                <c:pt idx="3590">
                  <c:v>43420.200694444444</c:v>
                </c:pt>
                <c:pt idx="3591">
                  <c:v>43420.201388888883</c:v>
                </c:pt>
                <c:pt idx="3592">
                  <c:v>43420.20208333333</c:v>
                </c:pt>
                <c:pt idx="3593">
                  <c:v>43420.202777777777</c:v>
                </c:pt>
                <c:pt idx="3594">
                  <c:v>43420.203472222223</c:v>
                </c:pt>
                <c:pt idx="3595">
                  <c:v>43420.204166666663</c:v>
                </c:pt>
                <c:pt idx="3596">
                  <c:v>43420.204861111109</c:v>
                </c:pt>
                <c:pt idx="3597">
                  <c:v>43420.205555555556</c:v>
                </c:pt>
                <c:pt idx="3598">
                  <c:v>43420.206249999996</c:v>
                </c:pt>
                <c:pt idx="3599">
                  <c:v>43420.206944444442</c:v>
                </c:pt>
                <c:pt idx="3600">
                  <c:v>43420.207638888889</c:v>
                </c:pt>
                <c:pt idx="3601">
                  <c:v>43420.208333333336</c:v>
                </c:pt>
                <c:pt idx="3602">
                  <c:v>43420.209027777782</c:v>
                </c:pt>
                <c:pt idx="3603">
                  <c:v>43420.209722222222</c:v>
                </c:pt>
                <c:pt idx="3604">
                  <c:v>43420.210416666669</c:v>
                </c:pt>
                <c:pt idx="3605">
                  <c:v>43420.211111111115</c:v>
                </c:pt>
                <c:pt idx="3606">
                  <c:v>43420.211805555555</c:v>
                </c:pt>
                <c:pt idx="3607">
                  <c:v>43420.212500000001</c:v>
                </c:pt>
                <c:pt idx="3608">
                  <c:v>43420.213194444448</c:v>
                </c:pt>
                <c:pt idx="3609">
                  <c:v>43420.213888888895</c:v>
                </c:pt>
                <c:pt idx="3610">
                  <c:v>43420.214583333334</c:v>
                </c:pt>
                <c:pt idx="3611">
                  <c:v>43420.215277777781</c:v>
                </c:pt>
                <c:pt idx="3612">
                  <c:v>43420.215972222228</c:v>
                </c:pt>
                <c:pt idx="3613">
                  <c:v>43420.216666666667</c:v>
                </c:pt>
                <c:pt idx="3614">
                  <c:v>43420.217361111114</c:v>
                </c:pt>
                <c:pt idx="3615">
                  <c:v>43420.218055555561</c:v>
                </c:pt>
                <c:pt idx="3616">
                  <c:v>43420.21875</c:v>
                </c:pt>
                <c:pt idx="3617">
                  <c:v>43420.219444444447</c:v>
                </c:pt>
                <c:pt idx="3618">
                  <c:v>43420.220138888893</c:v>
                </c:pt>
                <c:pt idx="3619">
                  <c:v>43420.220833333333</c:v>
                </c:pt>
                <c:pt idx="3620">
                  <c:v>43420.22152777778</c:v>
                </c:pt>
                <c:pt idx="3621">
                  <c:v>43420.222222222226</c:v>
                </c:pt>
                <c:pt idx="3622">
                  <c:v>43420.222916666666</c:v>
                </c:pt>
                <c:pt idx="3623">
                  <c:v>43420.223611111112</c:v>
                </c:pt>
                <c:pt idx="3624">
                  <c:v>43420.224305555559</c:v>
                </c:pt>
                <c:pt idx="3625">
                  <c:v>43420.225000000006</c:v>
                </c:pt>
                <c:pt idx="3626">
                  <c:v>43420.225694444445</c:v>
                </c:pt>
                <c:pt idx="3627">
                  <c:v>43420.226388888892</c:v>
                </c:pt>
                <c:pt idx="3628">
                  <c:v>43420.227083333339</c:v>
                </c:pt>
                <c:pt idx="3629">
                  <c:v>43420.227777777778</c:v>
                </c:pt>
                <c:pt idx="3630">
                  <c:v>43420.228472222225</c:v>
                </c:pt>
                <c:pt idx="3631">
                  <c:v>43420.229166666672</c:v>
                </c:pt>
                <c:pt idx="3632">
                  <c:v>43420.229861111111</c:v>
                </c:pt>
                <c:pt idx="3633">
                  <c:v>43420.230555555558</c:v>
                </c:pt>
                <c:pt idx="3634">
                  <c:v>43420.231250000004</c:v>
                </c:pt>
                <c:pt idx="3635">
                  <c:v>43420.231944444444</c:v>
                </c:pt>
                <c:pt idx="3636">
                  <c:v>43420.232638888891</c:v>
                </c:pt>
                <c:pt idx="3637">
                  <c:v>43420.233333333337</c:v>
                </c:pt>
                <c:pt idx="3638">
                  <c:v>43420.234027777777</c:v>
                </c:pt>
                <c:pt idx="3639">
                  <c:v>43420.234722222223</c:v>
                </c:pt>
                <c:pt idx="3640">
                  <c:v>43420.23541666667</c:v>
                </c:pt>
                <c:pt idx="3641">
                  <c:v>43420.236111111117</c:v>
                </c:pt>
                <c:pt idx="3642">
                  <c:v>43420.236805555556</c:v>
                </c:pt>
                <c:pt idx="3643">
                  <c:v>43420.237500000003</c:v>
                </c:pt>
                <c:pt idx="3644">
                  <c:v>43420.23819444445</c:v>
                </c:pt>
                <c:pt idx="3645">
                  <c:v>43420.238888888889</c:v>
                </c:pt>
                <c:pt idx="3646">
                  <c:v>43420.239583333336</c:v>
                </c:pt>
                <c:pt idx="3647">
                  <c:v>43420.240277777782</c:v>
                </c:pt>
                <c:pt idx="3648">
                  <c:v>43420.240972222222</c:v>
                </c:pt>
                <c:pt idx="3649">
                  <c:v>43420.241666666669</c:v>
                </c:pt>
                <c:pt idx="3650">
                  <c:v>43420.242361111115</c:v>
                </c:pt>
                <c:pt idx="3651">
                  <c:v>43420.243055555555</c:v>
                </c:pt>
                <c:pt idx="3652">
                  <c:v>43420.243750000001</c:v>
                </c:pt>
                <c:pt idx="3653">
                  <c:v>43420.244444444448</c:v>
                </c:pt>
                <c:pt idx="3654">
                  <c:v>43420.245138888895</c:v>
                </c:pt>
                <c:pt idx="3655">
                  <c:v>43420.245833333334</c:v>
                </c:pt>
                <c:pt idx="3656">
                  <c:v>43420.246527777781</c:v>
                </c:pt>
                <c:pt idx="3657">
                  <c:v>43420.247222222228</c:v>
                </c:pt>
                <c:pt idx="3658">
                  <c:v>43420.247916666667</c:v>
                </c:pt>
                <c:pt idx="3659">
                  <c:v>43420.248611111114</c:v>
                </c:pt>
                <c:pt idx="3660">
                  <c:v>43420.249305555561</c:v>
                </c:pt>
                <c:pt idx="3661">
                  <c:v>43420.25</c:v>
                </c:pt>
                <c:pt idx="3662">
                  <c:v>43420.250694444447</c:v>
                </c:pt>
                <c:pt idx="3663">
                  <c:v>43420.251388888886</c:v>
                </c:pt>
                <c:pt idx="3664">
                  <c:v>43420.252083333333</c:v>
                </c:pt>
                <c:pt idx="3665">
                  <c:v>43420.25277777778</c:v>
                </c:pt>
                <c:pt idx="3666">
                  <c:v>43420.253472222219</c:v>
                </c:pt>
                <c:pt idx="3667">
                  <c:v>43420.254166666666</c:v>
                </c:pt>
                <c:pt idx="3668">
                  <c:v>43420.254861111112</c:v>
                </c:pt>
                <c:pt idx="3669">
                  <c:v>43420.255555555559</c:v>
                </c:pt>
                <c:pt idx="3670">
                  <c:v>43420.256249999999</c:v>
                </c:pt>
                <c:pt idx="3671">
                  <c:v>43420.256944444445</c:v>
                </c:pt>
                <c:pt idx="3672">
                  <c:v>43420.257638888892</c:v>
                </c:pt>
                <c:pt idx="3673">
                  <c:v>43420.258333333331</c:v>
                </c:pt>
                <c:pt idx="3674">
                  <c:v>43420.259027777778</c:v>
                </c:pt>
                <c:pt idx="3675">
                  <c:v>43420.259722222225</c:v>
                </c:pt>
                <c:pt idx="3676">
                  <c:v>43420.260416666664</c:v>
                </c:pt>
                <c:pt idx="3677">
                  <c:v>43420.261111111111</c:v>
                </c:pt>
                <c:pt idx="3678">
                  <c:v>43420.261805555558</c:v>
                </c:pt>
                <c:pt idx="3679">
                  <c:v>43420.262499999997</c:v>
                </c:pt>
                <c:pt idx="3680">
                  <c:v>43420.263194444444</c:v>
                </c:pt>
                <c:pt idx="3681">
                  <c:v>43420.263888888891</c:v>
                </c:pt>
                <c:pt idx="3682">
                  <c:v>43420.26458333333</c:v>
                </c:pt>
                <c:pt idx="3683">
                  <c:v>43420.265277777777</c:v>
                </c:pt>
                <c:pt idx="3684">
                  <c:v>43420.265972222223</c:v>
                </c:pt>
                <c:pt idx="3685">
                  <c:v>43420.26666666667</c:v>
                </c:pt>
                <c:pt idx="3686">
                  <c:v>43420.267361111109</c:v>
                </c:pt>
                <c:pt idx="3687">
                  <c:v>43420.268055555556</c:v>
                </c:pt>
                <c:pt idx="3688">
                  <c:v>43420.268750000003</c:v>
                </c:pt>
                <c:pt idx="3689">
                  <c:v>43420.269444444442</c:v>
                </c:pt>
                <c:pt idx="3690">
                  <c:v>43420.270138888889</c:v>
                </c:pt>
                <c:pt idx="3691">
                  <c:v>43420.270833333336</c:v>
                </c:pt>
                <c:pt idx="3692">
                  <c:v>43420.271527777775</c:v>
                </c:pt>
                <c:pt idx="3693">
                  <c:v>43420.272222222222</c:v>
                </c:pt>
                <c:pt idx="3694">
                  <c:v>43420.272916666669</c:v>
                </c:pt>
                <c:pt idx="3695">
                  <c:v>43420.273611111108</c:v>
                </c:pt>
                <c:pt idx="3696">
                  <c:v>43420.274305555555</c:v>
                </c:pt>
                <c:pt idx="3697">
                  <c:v>43420.275000000001</c:v>
                </c:pt>
                <c:pt idx="3698">
                  <c:v>43420.275694444441</c:v>
                </c:pt>
                <c:pt idx="3699">
                  <c:v>43420.276388888888</c:v>
                </c:pt>
                <c:pt idx="3700">
                  <c:v>43420.277083333334</c:v>
                </c:pt>
                <c:pt idx="3701">
                  <c:v>43420.277777777781</c:v>
                </c:pt>
                <c:pt idx="3702">
                  <c:v>43420.27847222222</c:v>
                </c:pt>
                <c:pt idx="3703">
                  <c:v>43420.279166666667</c:v>
                </c:pt>
                <c:pt idx="3704">
                  <c:v>43420.279861111114</c:v>
                </c:pt>
                <c:pt idx="3705">
                  <c:v>43420.280555555553</c:v>
                </c:pt>
                <c:pt idx="3706">
                  <c:v>43420.28125</c:v>
                </c:pt>
                <c:pt idx="3707">
                  <c:v>43420.281944444447</c:v>
                </c:pt>
                <c:pt idx="3708">
                  <c:v>43420.282638888886</c:v>
                </c:pt>
                <c:pt idx="3709">
                  <c:v>43420.283333333333</c:v>
                </c:pt>
                <c:pt idx="3710">
                  <c:v>43420.28402777778</c:v>
                </c:pt>
                <c:pt idx="3711">
                  <c:v>43420.284722222219</c:v>
                </c:pt>
                <c:pt idx="3712">
                  <c:v>43420.285416666666</c:v>
                </c:pt>
                <c:pt idx="3713">
                  <c:v>43420.286111111112</c:v>
                </c:pt>
                <c:pt idx="3714">
                  <c:v>43420.286805555559</c:v>
                </c:pt>
                <c:pt idx="3715">
                  <c:v>43420.287499999999</c:v>
                </c:pt>
                <c:pt idx="3716">
                  <c:v>43420.288194444445</c:v>
                </c:pt>
                <c:pt idx="3717">
                  <c:v>43420.288888888892</c:v>
                </c:pt>
                <c:pt idx="3718">
                  <c:v>43420.289583333331</c:v>
                </c:pt>
                <c:pt idx="3719">
                  <c:v>43420.290277777778</c:v>
                </c:pt>
                <c:pt idx="3720">
                  <c:v>43420.290972222225</c:v>
                </c:pt>
                <c:pt idx="3721">
                  <c:v>43420.291666666664</c:v>
                </c:pt>
                <c:pt idx="3722">
                  <c:v>43420.292361111111</c:v>
                </c:pt>
                <c:pt idx="3723">
                  <c:v>43420.29305555555</c:v>
                </c:pt>
                <c:pt idx="3724">
                  <c:v>43420.293749999997</c:v>
                </c:pt>
                <c:pt idx="3725">
                  <c:v>43420.294444444444</c:v>
                </c:pt>
                <c:pt idx="3726">
                  <c:v>43420.295138888883</c:v>
                </c:pt>
                <c:pt idx="3727">
                  <c:v>43420.29583333333</c:v>
                </c:pt>
                <c:pt idx="3728">
                  <c:v>43420.296527777777</c:v>
                </c:pt>
                <c:pt idx="3729">
                  <c:v>43420.297222222223</c:v>
                </c:pt>
                <c:pt idx="3730">
                  <c:v>43420.297916666663</c:v>
                </c:pt>
                <c:pt idx="3731">
                  <c:v>43420.298611111109</c:v>
                </c:pt>
                <c:pt idx="3732">
                  <c:v>43420.299305555556</c:v>
                </c:pt>
                <c:pt idx="3733">
                  <c:v>43420.299999999996</c:v>
                </c:pt>
                <c:pt idx="3734">
                  <c:v>43420.300694444442</c:v>
                </c:pt>
                <c:pt idx="3735">
                  <c:v>43420.301388888889</c:v>
                </c:pt>
                <c:pt idx="3736">
                  <c:v>43420.302083333328</c:v>
                </c:pt>
                <c:pt idx="3737">
                  <c:v>43420.302777777775</c:v>
                </c:pt>
                <c:pt idx="3738">
                  <c:v>43420.303472222222</c:v>
                </c:pt>
                <c:pt idx="3739">
                  <c:v>43420.304166666661</c:v>
                </c:pt>
                <c:pt idx="3740">
                  <c:v>43420.304861111108</c:v>
                </c:pt>
                <c:pt idx="3741">
                  <c:v>43420.305555555555</c:v>
                </c:pt>
                <c:pt idx="3742">
                  <c:v>43420.306249999994</c:v>
                </c:pt>
                <c:pt idx="3743">
                  <c:v>43420.306944444441</c:v>
                </c:pt>
                <c:pt idx="3744">
                  <c:v>43420.307638888888</c:v>
                </c:pt>
                <c:pt idx="3745">
                  <c:v>43420.308333333334</c:v>
                </c:pt>
                <c:pt idx="3746">
                  <c:v>43420.309027777774</c:v>
                </c:pt>
                <c:pt idx="3747">
                  <c:v>43420.30972222222</c:v>
                </c:pt>
                <c:pt idx="3748">
                  <c:v>43420.310416666667</c:v>
                </c:pt>
                <c:pt idx="3749">
                  <c:v>43420.311111111107</c:v>
                </c:pt>
                <c:pt idx="3750">
                  <c:v>43420.311805555553</c:v>
                </c:pt>
                <c:pt idx="3751">
                  <c:v>43420.3125</c:v>
                </c:pt>
                <c:pt idx="3752">
                  <c:v>43420.313194444439</c:v>
                </c:pt>
                <c:pt idx="3753">
                  <c:v>43420.313888888886</c:v>
                </c:pt>
                <c:pt idx="3754">
                  <c:v>43420.314583333333</c:v>
                </c:pt>
                <c:pt idx="3755">
                  <c:v>43420.315277777772</c:v>
                </c:pt>
                <c:pt idx="3756">
                  <c:v>43420.315972222219</c:v>
                </c:pt>
                <c:pt idx="3757">
                  <c:v>43420.316666666666</c:v>
                </c:pt>
                <c:pt idx="3758">
                  <c:v>43420.317361111105</c:v>
                </c:pt>
                <c:pt idx="3759">
                  <c:v>43420.318055555552</c:v>
                </c:pt>
                <c:pt idx="3760">
                  <c:v>43420.318749999999</c:v>
                </c:pt>
                <c:pt idx="3761">
                  <c:v>43420.319444444445</c:v>
                </c:pt>
                <c:pt idx="3762">
                  <c:v>43420.320138888885</c:v>
                </c:pt>
                <c:pt idx="3763">
                  <c:v>43420.320833333331</c:v>
                </c:pt>
                <c:pt idx="3764">
                  <c:v>43420.321527777778</c:v>
                </c:pt>
                <c:pt idx="3765">
                  <c:v>43420.322222222218</c:v>
                </c:pt>
                <c:pt idx="3766">
                  <c:v>43420.322916666664</c:v>
                </c:pt>
                <c:pt idx="3767">
                  <c:v>43420.323611111111</c:v>
                </c:pt>
                <c:pt idx="3768">
                  <c:v>43420.32430555555</c:v>
                </c:pt>
                <c:pt idx="3769">
                  <c:v>43420.324999999997</c:v>
                </c:pt>
                <c:pt idx="3770">
                  <c:v>43420.325694444444</c:v>
                </c:pt>
                <c:pt idx="3771">
                  <c:v>43420.326388888883</c:v>
                </c:pt>
                <c:pt idx="3772">
                  <c:v>43420.32708333333</c:v>
                </c:pt>
                <c:pt idx="3773">
                  <c:v>43420.327777777777</c:v>
                </c:pt>
                <c:pt idx="3774">
                  <c:v>43420.328472222223</c:v>
                </c:pt>
                <c:pt idx="3775">
                  <c:v>43420.329166666663</c:v>
                </c:pt>
                <c:pt idx="3776">
                  <c:v>43420.329861111109</c:v>
                </c:pt>
                <c:pt idx="3777">
                  <c:v>43420.330555555556</c:v>
                </c:pt>
                <c:pt idx="3778">
                  <c:v>43420.331249999996</c:v>
                </c:pt>
                <c:pt idx="3779">
                  <c:v>43420.331944444442</c:v>
                </c:pt>
                <c:pt idx="3780">
                  <c:v>43420.332638888889</c:v>
                </c:pt>
                <c:pt idx="3781">
                  <c:v>43420.333333333336</c:v>
                </c:pt>
              </c:numCache>
            </c:numRef>
          </c:xVal>
          <c:yVal>
            <c:numRef>
              <c:f>'F.18 TW subsurface pressures'!$E$5:$E$3786</c:f>
              <c:numCache>
                <c:formatCode>0</c:formatCode>
                <c:ptCount val="3782"/>
                <c:pt idx="0">
                  <c:v>936.93460000000005</c:v>
                </c:pt>
                <c:pt idx="1">
                  <c:v>936.94290000000001</c:v>
                </c:pt>
                <c:pt idx="2">
                  <c:v>936.95299999999997</c:v>
                </c:pt>
                <c:pt idx="3">
                  <c:v>936.96960000000001</c:v>
                </c:pt>
                <c:pt idx="4">
                  <c:v>936.97720000000004</c:v>
                </c:pt>
                <c:pt idx="5">
                  <c:v>936.97749999999996</c:v>
                </c:pt>
                <c:pt idx="6">
                  <c:v>937.01249999999993</c:v>
                </c:pt>
                <c:pt idx="7">
                  <c:v>937.02099999999996</c:v>
                </c:pt>
                <c:pt idx="8">
                  <c:v>936.96390000000008</c:v>
                </c:pt>
                <c:pt idx="9">
                  <c:v>936.98340000000007</c:v>
                </c:pt>
                <c:pt idx="10">
                  <c:v>937.06659999999999</c:v>
                </c:pt>
                <c:pt idx="11">
                  <c:v>936.99869999999999</c:v>
                </c:pt>
                <c:pt idx="12">
                  <c:v>937.05799999999999</c:v>
                </c:pt>
                <c:pt idx="13">
                  <c:v>937.0571000000001</c:v>
                </c:pt>
                <c:pt idx="14">
                  <c:v>937.05460000000005</c:v>
                </c:pt>
                <c:pt idx="15">
                  <c:v>937.06580000000008</c:v>
                </c:pt>
                <c:pt idx="16">
                  <c:v>937.07590000000005</c:v>
                </c:pt>
                <c:pt idx="17">
                  <c:v>937.0788</c:v>
                </c:pt>
                <c:pt idx="18">
                  <c:v>937.08440000000007</c:v>
                </c:pt>
                <c:pt idx="19">
                  <c:v>937.07060000000001</c:v>
                </c:pt>
                <c:pt idx="20">
                  <c:v>937.06790000000001</c:v>
                </c:pt>
                <c:pt idx="21">
                  <c:v>937.1327</c:v>
                </c:pt>
                <c:pt idx="22">
                  <c:v>937.06170000000009</c:v>
                </c:pt>
                <c:pt idx="23">
                  <c:v>937.08580000000006</c:v>
                </c:pt>
                <c:pt idx="24">
                  <c:v>937.08320000000003</c:v>
                </c:pt>
                <c:pt idx="25">
                  <c:v>937.09699999999998</c:v>
                </c:pt>
                <c:pt idx="26">
                  <c:v>937.178</c:v>
                </c:pt>
                <c:pt idx="27">
                  <c:v>937.17819999999995</c:v>
                </c:pt>
                <c:pt idx="28">
                  <c:v>937.15790000000004</c:v>
                </c:pt>
                <c:pt idx="29">
                  <c:v>937.15970000000004</c:v>
                </c:pt>
                <c:pt idx="30">
                  <c:v>937.17640000000006</c:v>
                </c:pt>
                <c:pt idx="31">
                  <c:v>937.1037</c:v>
                </c:pt>
                <c:pt idx="32">
                  <c:v>937.18200000000002</c:v>
                </c:pt>
                <c:pt idx="33">
                  <c:v>937.16820000000007</c:v>
                </c:pt>
                <c:pt idx="34">
                  <c:v>937.13800000000003</c:v>
                </c:pt>
                <c:pt idx="35">
                  <c:v>937.18329999999992</c:v>
                </c:pt>
                <c:pt idx="36">
                  <c:v>937.17969999999991</c:v>
                </c:pt>
                <c:pt idx="37">
                  <c:v>937.17439999999999</c:v>
                </c:pt>
                <c:pt idx="38">
                  <c:v>937.17179999999996</c:v>
                </c:pt>
                <c:pt idx="39">
                  <c:v>937.1653</c:v>
                </c:pt>
                <c:pt idx="40">
                  <c:v>937.19030000000009</c:v>
                </c:pt>
                <c:pt idx="41">
                  <c:v>937.19030000000009</c:v>
                </c:pt>
                <c:pt idx="42">
                  <c:v>937.19330000000002</c:v>
                </c:pt>
                <c:pt idx="43">
                  <c:v>937.19230000000005</c:v>
                </c:pt>
                <c:pt idx="44">
                  <c:v>937.23099999999999</c:v>
                </c:pt>
                <c:pt idx="45">
                  <c:v>937.23390000000006</c:v>
                </c:pt>
                <c:pt idx="46">
                  <c:v>937.23950000000002</c:v>
                </c:pt>
                <c:pt idx="47">
                  <c:v>937.23950000000002</c:v>
                </c:pt>
                <c:pt idx="48">
                  <c:v>937.19619999999998</c:v>
                </c:pt>
                <c:pt idx="49">
                  <c:v>937.20929999999998</c:v>
                </c:pt>
                <c:pt idx="50">
                  <c:v>937.20669999999996</c:v>
                </c:pt>
                <c:pt idx="51">
                  <c:v>937.22059999999999</c:v>
                </c:pt>
                <c:pt idx="52">
                  <c:v>937.22619999999995</c:v>
                </c:pt>
                <c:pt idx="53">
                  <c:v>937.2373</c:v>
                </c:pt>
                <c:pt idx="54">
                  <c:v>937.25559999999996</c:v>
                </c:pt>
                <c:pt idx="55">
                  <c:v>937.27789999999993</c:v>
                </c:pt>
                <c:pt idx="56">
                  <c:v>937.18790000000001</c:v>
                </c:pt>
                <c:pt idx="57">
                  <c:v>937.2580999999999</c:v>
                </c:pt>
                <c:pt idx="58">
                  <c:v>937.16229999999996</c:v>
                </c:pt>
                <c:pt idx="59">
                  <c:v>937.19280000000003</c:v>
                </c:pt>
                <c:pt idx="60">
                  <c:v>937.17640000000006</c:v>
                </c:pt>
                <c:pt idx="61">
                  <c:v>937.26299999999992</c:v>
                </c:pt>
                <c:pt idx="62">
                  <c:v>937.18650000000002</c:v>
                </c:pt>
                <c:pt idx="63">
                  <c:v>937.24379999999996</c:v>
                </c:pt>
                <c:pt idx="64">
                  <c:v>937.2623000000001</c:v>
                </c:pt>
                <c:pt idx="65">
                  <c:v>937.24850000000004</c:v>
                </c:pt>
                <c:pt idx="66">
                  <c:v>937.2514000000001</c:v>
                </c:pt>
                <c:pt idx="67">
                  <c:v>937.31610000000001</c:v>
                </c:pt>
                <c:pt idx="68">
                  <c:v>937.26730000000009</c:v>
                </c:pt>
                <c:pt idx="69">
                  <c:v>937.2786000000001</c:v>
                </c:pt>
                <c:pt idx="70">
                  <c:v>937.29420000000005</c:v>
                </c:pt>
                <c:pt idx="71">
                  <c:v>937.31360000000006</c:v>
                </c:pt>
                <c:pt idx="72">
                  <c:v>937.24090000000001</c:v>
                </c:pt>
                <c:pt idx="73">
                  <c:v>937.32490000000007</c:v>
                </c:pt>
                <c:pt idx="74">
                  <c:v>937.27069999999992</c:v>
                </c:pt>
                <c:pt idx="75">
                  <c:v>937.33519999999999</c:v>
                </c:pt>
                <c:pt idx="76">
                  <c:v>937.26149999999996</c:v>
                </c:pt>
                <c:pt idx="77">
                  <c:v>937.31510000000003</c:v>
                </c:pt>
                <c:pt idx="78">
                  <c:v>937.24799999999993</c:v>
                </c:pt>
                <c:pt idx="79">
                  <c:v>937.33199999999999</c:v>
                </c:pt>
                <c:pt idx="80">
                  <c:v>937.32380000000001</c:v>
                </c:pt>
                <c:pt idx="81">
                  <c:v>937.34220000000005</c:v>
                </c:pt>
                <c:pt idx="82">
                  <c:v>937.28059999999994</c:v>
                </c:pt>
                <c:pt idx="83">
                  <c:v>937.2888999999999</c:v>
                </c:pt>
                <c:pt idx="84">
                  <c:v>937.31099999999992</c:v>
                </c:pt>
                <c:pt idx="85">
                  <c:v>937.31099999999992</c:v>
                </c:pt>
                <c:pt idx="86">
                  <c:v>937.34039999999993</c:v>
                </c:pt>
                <c:pt idx="87">
                  <c:v>937.3377999999999</c:v>
                </c:pt>
                <c:pt idx="88">
                  <c:v>937.34059999999999</c:v>
                </c:pt>
                <c:pt idx="89">
                  <c:v>937.34629999999993</c:v>
                </c:pt>
                <c:pt idx="90">
                  <c:v>937.33809999999994</c:v>
                </c:pt>
                <c:pt idx="91">
                  <c:v>937.34270000000004</c:v>
                </c:pt>
                <c:pt idx="92">
                  <c:v>937.34</c:v>
                </c:pt>
                <c:pt idx="93">
                  <c:v>937.32910000000004</c:v>
                </c:pt>
                <c:pt idx="94">
                  <c:v>937.32920000000001</c:v>
                </c:pt>
                <c:pt idx="95">
                  <c:v>937.34750000000008</c:v>
                </c:pt>
                <c:pt idx="96">
                  <c:v>937.33930000000009</c:v>
                </c:pt>
                <c:pt idx="97">
                  <c:v>937.33660000000009</c:v>
                </c:pt>
                <c:pt idx="98">
                  <c:v>937.34220000000005</c:v>
                </c:pt>
                <c:pt idx="99">
                  <c:v>937.34500000000003</c:v>
                </c:pt>
                <c:pt idx="100">
                  <c:v>937.34230000000002</c:v>
                </c:pt>
                <c:pt idx="101">
                  <c:v>937.36080000000004</c:v>
                </c:pt>
                <c:pt idx="102">
                  <c:v>937.37180000000001</c:v>
                </c:pt>
                <c:pt idx="103">
                  <c:v>937.38290000000006</c:v>
                </c:pt>
                <c:pt idx="104">
                  <c:v>937.37470000000008</c:v>
                </c:pt>
                <c:pt idx="105">
                  <c:v>937.3886</c:v>
                </c:pt>
                <c:pt idx="106">
                  <c:v>937.39420000000007</c:v>
                </c:pt>
                <c:pt idx="107">
                  <c:v>937.39409999999998</c:v>
                </c:pt>
                <c:pt idx="108">
                  <c:v>937.39890000000003</c:v>
                </c:pt>
                <c:pt idx="109">
                  <c:v>937.32060000000001</c:v>
                </c:pt>
                <c:pt idx="110">
                  <c:v>937.32339999999999</c:v>
                </c:pt>
                <c:pt idx="111">
                  <c:v>937.32619999999997</c:v>
                </c:pt>
                <c:pt idx="112">
                  <c:v>937.40460000000007</c:v>
                </c:pt>
                <c:pt idx="113">
                  <c:v>937.34199999999998</c:v>
                </c:pt>
                <c:pt idx="114">
                  <c:v>937.41579999999999</c:v>
                </c:pt>
                <c:pt idx="115">
                  <c:v>937.37249999999995</c:v>
                </c:pt>
                <c:pt idx="116">
                  <c:v>937.39459999999997</c:v>
                </c:pt>
                <c:pt idx="117">
                  <c:v>937.4085</c:v>
                </c:pt>
                <c:pt idx="118">
                  <c:v>937.42509999999993</c:v>
                </c:pt>
                <c:pt idx="119">
                  <c:v>937.37329999999997</c:v>
                </c:pt>
                <c:pt idx="120">
                  <c:v>937.38990000000001</c:v>
                </c:pt>
                <c:pt idx="121">
                  <c:v>937.45830000000001</c:v>
                </c:pt>
                <c:pt idx="122">
                  <c:v>937.404</c:v>
                </c:pt>
                <c:pt idx="123">
                  <c:v>937.4067</c:v>
                </c:pt>
                <c:pt idx="124">
                  <c:v>937.42050000000006</c:v>
                </c:pt>
                <c:pt idx="125">
                  <c:v>937.41780000000006</c:v>
                </c:pt>
                <c:pt idx="126">
                  <c:v>937.40949999999998</c:v>
                </c:pt>
                <c:pt idx="127">
                  <c:v>937.41690000000006</c:v>
                </c:pt>
                <c:pt idx="128">
                  <c:v>937.40030000000002</c:v>
                </c:pt>
                <c:pt idx="129">
                  <c:v>937.40039999999999</c:v>
                </c:pt>
                <c:pt idx="130">
                  <c:v>937.40589999999997</c:v>
                </c:pt>
                <c:pt idx="131">
                  <c:v>937.39490000000001</c:v>
                </c:pt>
                <c:pt idx="132">
                  <c:v>937.40039999999999</c:v>
                </c:pt>
                <c:pt idx="133">
                  <c:v>937.45489999999995</c:v>
                </c:pt>
                <c:pt idx="134">
                  <c:v>937.40620000000001</c:v>
                </c:pt>
                <c:pt idx="135">
                  <c:v>937.47629999999992</c:v>
                </c:pt>
                <c:pt idx="136">
                  <c:v>937.42190000000005</c:v>
                </c:pt>
                <c:pt idx="137">
                  <c:v>937.4248</c:v>
                </c:pt>
                <c:pt idx="138">
                  <c:v>937.43320000000006</c:v>
                </c:pt>
                <c:pt idx="139">
                  <c:v>937.50600000000009</c:v>
                </c:pt>
                <c:pt idx="140">
                  <c:v>937.43320000000006</c:v>
                </c:pt>
                <c:pt idx="141">
                  <c:v>937.4978000000001</c:v>
                </c:pt>
                <c:pt idx="142">
                  <c:v>937.49510000000009</c:v>
                </c:pt>
                <c:pt idx="143">
                  <c:v>937.49510000000009</c:v>
                </c:pt>
                <c:pt idx="144">
                  <c:v>937.48410000000001</c:v>
                </c:pt>
                <c:pt idx="145">
                  <c:v>937.48130000000003</c:v>
                </c:pt>
                <c:pt idx="146">
                  <c:v>937.48690000000011</c:v>
                </c:pt>
                <c:pt idx="147">
                  <c:v>937.43799999999999</c:v>
                </c:pt>
                <c:pt idx="148">
                  <c:v>937.45179999999993</c:v>
                </c:pt>
                <c:pt idx="149">
                  <c:v>937.46839999999997</c:v>
                </c:pt>
                <c:pt idx="150">
                  <c:v>937.47389999999996</c:v>
                </c:pt>
                <c:pt idx="151">
                  <c:v>937.4905</c:v>
                </c:pt>
                <c:pt idx="152">
                  <c:v>937.49339999999995</c:v>
                </c:pt>
                <c:pt idx="153">
                  <c:v>937.50990000000002</c:v>
                </c:pt>
                <c:pt idx="154">
                  <c:v>937.52369999999996</c:v>
                </c:pt>
                <c:pt idx="155">
                  <c:v>937.51279999999997</c:v>
                </c:pt>
                <c:pt idx="156">
                  <c:v>937.52850000000001</c:v>
                </c:pt>
                <c:pt idx="157">
                  <c:v>937.50080000000003</c:v>
                </c:pt>
                <c:pt idx="158">
                  <c:v>937.48140000000001</c:v>
                </c:pt>
                <c:pt idx="159">
                  <c:v>937.51650000000006</c:v>
                </c:pt>
                <c:pt idx="160">
                  <c:v>937.50470000000007</c:v>
                </c:pt>
                <c:pt idx="161">
                  <c:v>937.48</c:v>
                </c:pt>
                <c:pt idx="162">
                  <c:v>937.54739999999993</c:v>
                </c:pt>
                <c:pt idx="163">
                  <c:v>937.46640000000002</c:v>
                </c:pt>
                <c:pt idx="164">
                  <c:v>937.52549999999997</c:v>
                </c:pt>
                <c:pt idx="165">
                  <c:v>937.51170000000002</c:v>
                </c:pt>
                <c:pt idx="166">
                  <c:v>937.50619999999992</c:v>
                </c:pt>
                <c:pt idx="167">
                  <c:v>937.55420000000004</c:v>
                </c:pt>
                <c:pt idx="168">
                  <c:v>937.48969999999997</c:v>
                </c:pt>
                <c:pt idx="169">
                  <c:v>937.5163</c:v>
                </c:pt>
                <c:pt idx="170">
                  <c:v>937.51639999999998</c:v>
                </c:pt>
                <c:pt idx="171">
                  <c:v>937.50810000000001</c:v>
                </c:pt>
                <c:pt idx="172">
                  <c:v>937.5598</c:v>
                </c:pt>
                <c:pt idx="173">
                  <c:v>937.5847</c:v>
                </c:pt>
                <c:pt idx="174">
                  <c:v>937.57370000000003</c:v>
                </c:pt>
                <c:pt idx="175">
                  <c:v>937.57370000000003</c:v>
                </c:pt>
                <c:pt idx="176">
                  <c:v>937.51649999999995</c:v>
                </c:pt>
                <c:pt idx="177">
                  <c:v>937.57090000000005</c:v>
                </c:pt>
                <c:pt idx="178">
                  <c:v>937.55709999999999</c:v>
                </c:pt>
                <c:pt idx="179">
                  <c:v>937.55619999999999</c:v>
                </c:pt>
                <c:pt idx="180">
                  <c:v>937.55910000000006</c:v>
                </c:pt>
                <c:pt idx="181">
                  <c:v>937.54</c:v>
                </c:pt>
                <c:pt idx="182">
                  <c:v>937.54539999999997</c:v>
                </c:pt>
                <c:pt idx="183">
                  <c:v>937.5453</c:v>
                </c:pt>
                <c:pt idx="184">
                  <c:v>937.59619999999995</c:v>
                </c:pt>
                <c:pt idx="185">
                  <c:v>937.59889999999996</c:v>
                </c:pt>
                <c:pt idx="186">
                  <c:v>937.59349999999995</c:v>
                </c:pt>
                <c:pt idx="187">
                  <c:v>937.53639999999996</c:v>
                </c:pt>
                <c:pt idx="188">
                  <c:v>937.59540000000004</c:v>
                </c:pt>
                <c:pt idx="189">
                  <c:v>937.59089999999992</c:v>
                </c:pt>
                <c:pt idx="190">
                  <c:v>937.61210000000005</c:v>
                </c:pt>
                <c:pt idx="191">
                  <c:v>937.59829999999999</c:v>
                </c:pt>
                <c:pt idx="192">
                  <c:v>937.5412</c:v>
                </c:pt>
                <c:pt idx="193">
                  <c:v>937.6123</c:v>
                </c:pt>
                <c:pt idx="194">
                  <c:v>937.61240000000009</c:v>
                </c:pt>
                <c:pt idx="195">
                  <c:v>937.57179999999994</c:v>
                </c:pt>
                <c:pt idx="196">
                  <c:v>937.66660000000002</c:v>
                </c:pt>
                <c:pt idx="197">
                  <c:v>937.55430000000001</c:v>
                </c:pt>
                <c:pt idx="198">
                  <c:v>937.60020000000009</c:v>
                </c:pt>
                <c:pt idx="199">
                  <c:v>937.54679999999996</c:v>
                </c:pt>
                <c:pt idx="200">
                  <c:v>937.63620000000003</c:v>
                </c:pt>
                <c:pt idx="201">
                  <c:v>937.59100000000001</c:v>
                </c:pt>
                <c:pt idx="202">
                  <c:v>937.59929999999997</c:v>
                </c:pt>
                <c:pt idx="203">
                  <c:v>937.60209999999995</c:v>
                </c:pt>
                <c:pt idx="204">
                  <c:v>937.62159999999994</c:v>
                </c:pt>
                <c:pt idx="205">
                  <c:v>937.6105</c:v>
                </c:pt>
                <c:pt idx="206">
                  <c:v>937.62609999999995</c:v>
                </c:pt>
                <c:pt idx="207">
                  <c:v>937.62159999999994</c:v>
                </c:pt>
                <c:pt idx="208">
                  <c:v>937.6345</c:v>
                </c:pt>
                <c:pt idx="209">
                  <c:v>937.6318</c:v>
                </c:pt>
                <c:pt idx="210">
                  <c:v>937.5562000000001</c:v>
                </c:pt>
                <c:pt idx="211">
                  <c:v>937.62090000000001</c:v>
                </c:pt>
                <c:pt idx="212">
                  <c:v>937.62839999999994</c:v>
                </c:pt>
                <c:pt idx="213">
                  <c:v>937.63670000000002</c:v>
                </c:pt>
                <c:pt idx="214">
                  <c:v>937.63130000000001</c:v>
                </c:pt>
                <c:pt idx="215">
                  <c:v>937.63689999999997</c:v>
                </c:pt>
                <c:pt idx="216">
                  <c:v>937.64249999999993</c:v>
                </c:pt>
                <c:pt idx="217">
                  <c:v>937.6481</c:v>
                </c:pt>
                <c:pt idx="218">
                  <c:v>937.66369999999995</c:v>
                </c:pt>
                <c:pt idx="219">
                  <c:v>937.6499</c:v>
                </c:pt>
                <c:pt idx="220">
                  <c:v>937.67199999999991</c:v>
                </c:pt>
                <c:pt idx="221">
                  <c:v>937.6472</c:v>
                </c:pt>
                <c:pt idx="222">
                  <c:v>937.68780000000004</c:v>
                </c:pt>
                <c:pt idx="223">
                  <c:v>937.67129999999997</c:v>
                </c:pt>
                <c:pt idx="224">
                  <c:v>937.67960000000005</c:v>
                </c:pt>
                <c:pt idx="225">
                  <c:v>937.67680000000007</c:v>
                </c:pt>
                <c:pt idx="226">
                  <c:v>937.64370000000008</c:v>
                </c:pt>
                <c:pt idx="227">
                  <c:v>937.69709999999998</c:v>
                </c:pt>
                <c:pt idx="228">
                  <c:v>937.65009999999995</c:v>
                </c:pt>
                <c:pt idx="229">
                  <c:v>937.62540000000001</c:v>
                </c:pt>
                <c:pt idx="230">
                  <c:v>937.65960000000007</c:v>
                </c:pt>
                <c:pt idx="231">
                  <c:v>937.69949999999994</c:v>
                </c:pt>
                <c:pt idx="232">
                  <c:v>937.68760000000009</c:v>
                </c:pt>
                <c:pt idx="233">
                  <c:v>937.67660000000001</c:v>
                </c:pt>
                <c:pt idx="234">
                  <c:v>937.67400000000009</c:v>
                </c:pt>
                <c:pt idx="235">
                  <c:v>937.67680000000007</c:v>
                </c:pt>
                <c:pt idx="236">
                  <c:v>937.69620000000009</c:v>
                </c:pt>
                <c:pt idx="237">
                  <c:v>937.72390000000007</c:v>
                </c:pt>
                <c:pt idx="238">
                  <c:v>937.72850000000005</c:v>
                </c:pt>
                <c:pt idx="239">
                  <c:v>937.69159999999999</c:v>
                </c:pt>
                <c:pt idx="240">
                  <c:v>937.71929999999998</c:v>
                </c:pt>
                <c:pt idx="241">
                  <c:v>937.72759999999994</c:v>
                </c:pt>
                <c:pt idx="242">
                  <c:v>937.7</c:v>
                </c:pt>
                <c:pt idx="243">
                  <c:v>937.69449999999995</c:v>
                </c:pt>
                <c:pt idx="244">
                  <c:v>937.72119999999995</c:v>
                </c:pt>
                <c:pt idx="245">
                  <c:v>937.72410000000002</c:v>
                </c:pt>
                <c:pt idx="246">
                  <c:v>937.72969999999998</c:v>
                </c:pt>
                <c:pt idx="247">
                  <c:v>937.72439999999995</c:v>
                </c:pt>
                <c:pt idx="248">
                  <c:v>937.69949999999994</c:v>
                </c:pt>
                <c:pt idx="249">
                  <c:v>937.70399999999995</c:v>
                </c:pt>
                <c:pt idx="250">
                  <c:v>937.77250000000004</c:v>
                </c:pt>
                <c:pt idx="251">
                  <c:v>937.77160000000003</c:v>
                </c:pt>
                <c:pt idx="252">
                  <c:v>937.77710000000002</c:v>
                </c:pt>
                <c:pt idx="253">
                  <c:v>937.74670000000003</c:v>
                </c:pt>
                <c:pt idx="254">
                  <c:v>937.73570000000007</c:v>
                </c:pt>
                <c:pt idx="255">
                  <c:v>937.74680000000001</c:v>
                </c:pt>
                <c:pt idx="256">
                  <c:v>937.75240000000008</c:v>
                </c:pt>
                <c:pt idx="257">
                  <c:v>937.70079999999996</c:v>
                </c:pt>
                <c:pt idx="258">
                  <c:v>937.7174</c:v>
                </c:pt>
                <c:pt idx="259">
                  <c:v>937.72299999999996</c:v>
                </c:pt>
                <c:pt idx="260">
                  <c:v>937.7423</c:v>
                </c:pt>
                <c:pt idx="261">
                  <c:v>937.75059999999996</c:v>
                </c:pt>
                <c:pt idx="262">
                  <c:v>937.74239999999998</c:v>
                </c:pt>
                <c:pt idx="263">
                  <c:v>937.80129999999997</c:v>
                </c:pt>
                <c:pt idx="264">
                  <c:v>937.7396</c:v>
                </c:pt>
                <c:pt idx="265">
                  <c:v>937.80960000000005</c:v>
                </c:pt>
                <c:pt idx="266">
                  <c:v>937.72029999999995</c:v>
                </c:pt>
                <c:pt idx="267">
                  <c:v>937.7903</c:v>
                </c:pt>
                <c:pt idx="268">
                  <c:v>937.77920000000006</c:v>
                </c:pt>
                <c:pt idx="269">
                  <c:v>937.76819999999998</c:v>
                </c:pt>
                <c:pt idx="270">
                  <c:v>937.77100000000007</c:v>
                </c:pt>
                <c:pt idx="271">
                  <c:v>937.75710000000004</c:v>
                </c:pt>
                <c:pt idx="272">
                  <c:v>937.76290000000006</c:v>
                </c:pt>
                <c:pt idx="273">
                  <c:v>937.76560000000006</c:v>
                </c:pt>
                <c:pt idx="274">
                  <c:v>937.8300999999999</c:v>
                </c:pt>
                <c:pt idx="275">
                  <c:v>937.77660000000003</c:v>
                </c:pt>
                <c:pt idx="276">
                  <c:v>937.76830000000007</c:v>
                </c:pt>
                <c:pt idx="277">
                  <c:v>937.7758</c:v>
                </c:pt>
                <c:pt idx="278">
                  <c:v>937.76210000000003</c:v>
                </c:pt>
                <c:pt idx="279">
                  <c:v>937.8137999999999</c:v>
                </c:pt>
                <c:pt idx="280">
                  <c:v>937.81659999999999</c:v>
                </c:pt>
                <c:pt idx="281">
                  <c:v>937.81849999999997</c:v>
                </c:pt>
                <c:pt idx="282">
                  <c:v>937.80759999999998</c:v>
                </c:pt>
                <c:pt idx="283">
                  <c:v>937.79669999999999</c:v>
                </c:pt>
                <c:pt idx="284">
                  <c:v>937.85</c:v>
                </c:pt>
                <c:pt idx="285">
                  <c:v>937.78009999999995</c:v>
                </c:pt>
                <c:pt idx="286">
                  <c:v>937.7985000000001</c:v>
                </c:pt>
                <c:pt idx="287">
                  <c:v>937.7958000000001</c:v>
                </c:pt>
                <c:pt idx="288">
                  <c:v>937.8365</c:v>
                </c:pt>
                <c:pt idx="289">
                  <c:v>937.82539999999995</c:v>
                </c:pt>
                <c:pt idx="290">
                  <c:v>937.75990000000002</c:v>
                </c:pt>
                <c:pt idx="291">
                  <c:v>937.80060000000003</c:v>
                </c:pt>
                <c:pt idx="292">
                  <c:v>937.81060000000002</c:v>
                </c:pt>
                <c:pt idx="293">
                  <c:v>937.80240000000003</c:v>
                </c:pt>
                <c:pt idx="294">
                  <c:v>937.85410000000002</c:v>
                </c:pt>
                <c:pt idx="295">
                  <c:v>937.78859999999997</c:v>
                </c:pt>
                <c:pt idx="296">
                  <c:v>937.79959999999994</c:v>
                </c:pt>
                <c:pt idx="297">
                  <c:v>937.83280000000002</c:v>
                </c:pt>
                <c:pt idx="298">
                  <c:v>937.84659999999997</c:v>
                </c:pt>
                <c:pt idx="299">
                  <c:v>937.84109999999998</c:v>
                </c:pt>
                <c:pt idx="300">
                  <c:v>937.8383</c:v>
                </c:pt>
                <c:pt idx="301">
                  <c:v>937.8383</c:v>
                </c:pt>
                <c:pt idx="302">
                  <c:v>937.84379999999999</c:v>
                </c:pt>
                <c:pt idx="303">
                  <c:v>937.84199999999998</c:v>
                </c:pt>
                <c:pt idx="304">
                  <c:v>937.8365</c:v>
                </c:pt>
                <c:pt idx="305">
                  <c:v>937.8365</c:v>
                </c:pt>
                <c:pt idx="306">
                  <c:v>937.79310000000009</c:v>
                </c:pt>
                <c:pt idx="307">
                  <c:v>937.79600000000005</c:v>
                </c:pt>
                <c:pt idx="308">
                  <c:v>937.80150000000003</c:v>
                </c:pt>
                <c:pt idx="309">
                  <c:v>937.82370000000003</c:v>
                </c:pt>
                <c:pt idx="310">
                  <c:v>937.85410000000002</c:v>
                </c:pt>
                <c:pt idx="311">
                  <c:v>937.80250000000001</c:v>
                </c:pt>
                <c:pt idx="312">
                  <c:v>937.88100000000009</c:v>
                </c:pt>
                <c:pt idx="313">
                  <c:v>937.89200000000005</c:v>
                </c:pt>
                <c:pt idx="314">
                  <c:v>937.8329</c:v>
                </c:pt>
                <c:pt idx="315">
                  <c:v>937.83579999999995</c:v>
                </c:pt>
                <c:pt idx="316">
                  <c:v>937.85720000000003</c:v>
                </c:pt>
                <c:pt idx="317">
                  <c:v>937.86279999999999</c:v>
                </c:pt>
                <c:pt idx="318">
                  <c:v>937.85439999999994</c:v>
                </c:pt>
                <c:pt idx="319">
                  <c:v>937.86810000000003</c:v>
                </c:pt>
                <c:pt idx="320">
                  <c:v>937.88189999999997</c:v>
                </c:pt>
                <c:pt idx="321">
                  <c:v>937.84800000000007</c:v>
                </c:pt>
                <c:pt idx="322">
                  <c:v>937.88650000000007</c:v>
                </c:pt>
                <c:pt idx="323">
                  <c:v>937.91420000000005</c:v>
                </c:pt>
                <c:pt idx="324">
                  <c:v>937.88459999999998</c:v>
                </c:pt>
                <c:pt idx="325">
                  <c:v>937.90129999999999</c:v>
                </c:pt>
                <c:pt idx="326">
                  <c:v>937.87270000000001</c:v>
                </c:pt>
                <c:pt idx="327">
                  <c:v>937.89760000000001</c:v>
                </c:pt>
                <c:pt idx="328">
                  <c:v>937.89480000000003</c:v>
                </c:pt>
                <c:pt idx="329">
                  <c:v>937.91700000000003</c:v>
                </c:pt>
                <c:pt idx="330">
                  <c:v>937.87909999999999</c:v>
                </c:pt>
                <c:pt idx="331">
                  <c:v>937.92160000000001</c:v>
                </c:pt>
                <c:pt idx="332">
                  <c:v>937.90510000000006</c:v>
                </c:pt>
                <c:pt idx="333">
                  <c:v>937.90780000000007</c:v>
                </c:pt>
                <c:pt idx="334">
                  <c:v>937.94299999999998</c:v>
                </c:pt>
                <c:pt idx="335">
                  <c:v>937.88220000000001</c:v>
                </c:pt>
                <c:pt idx="336">
                  <c:v>937.94680000000005</c:v>
                </c:pt>
                <c:pt idx="337">
                  <c:v>937.95510000000002</c:v>
                </c:pt>
                <c:pt idx="338">
                  <c:v>937.91920000000005</c:v>
                </c:pt>
                <c:pt idx="339">
                  <c:v>937.93310000000008</c:v>
                </c:pt>
                <c:pt idx="340">
                  <c:v>937.93850000000009</c:v>
                </c:pt>
                <c:pt idx="341">
                  <c:v>937.94130000000007</c:v>
                </c:pt>
                <c:pt idx="342">
                  <c:v>937.93029999999999</c:v>
                </c:pt>
                <c:pt idx="343">
                  <c:v>937.92650000000003</c:v>
                </c:pt>
                <c:pt idx="344">
                  <c:v>937.91830000000004</c:v>
                </c:pt>
                <c:pt idx="345">
                  <c:v>937.92660000000001</c:v>
                </c:pt>
                <c:pt idx="346">
                  <c:v>937.94040000000007</c:v>
                </c:pt>
                <c:pt idx="347">
                  <c:v>937.93489999999997</c:v>
                </c:pt>
                <c:pt idx="348">
                  <c:v>937.92110000000002</c:v>
                </c:pt>
                <c:pt idx="349">
                  <c:v>937.91280000000006</c:v>
                </c:pt>
                <c:pt idx="350">
                  <c:v>937.97829999999999</c:v>
                </c:pt>
                <c:pt idx="351">
                  <c:v>937.9239</c:v>
                </c:pt>
                <c:pt idx="352">
                  <c:v>937.92660000000001</c:v>
                </c:pt>
                <c:pt idx="353">
                  <c:v>937.94320000000005</c:v>
                </c:pt>
                <c:pt idx="354">
                  <c:v>937.99209999999994</c:v>
                </c:pt>
                <c:pt idx="355">
                  <c:v>938.00040000000001</c:v>
                </c:pt>
                <c:pt idx="356">
                  <c:v>937.95150000000001</c:v>
                </c:pt>
                <c:pt idx="357">
                  <c:v>937.96260000000007</c:v>
                </c:pt>
                <c:pt idx="358">
                  <c:v>937.923</c:v>
                </c:pt>
                <c:pt idx="359">
                  <c:v>937.93949999999995</c:v>
                </c:pt>
                <c:pt idx="360">
                  <c:v>937.93949999999995</c:v>
                </c:pt>
                <c:pt idx="361">
                  <c:v>937.94510000000002</c:v>
                </c:pt>
                <c:pt idx="362">
                  <c:v>937.94229999999993</c:v>
                </c:pt>
                <c:pt idx="363">
                  <c:v>937.94510000000002</c:v>
                </c:pt>
                <c:pt idx="364">
                  <c:v>937.95330000000001</c:v>
                </c:pt>
                <c:pt idx="365">
                  <c:v>937.92849999999999</c:v>
                </c:pt>
                <c:pt idx="366">
                  <c:v>938.00400000000002</c:v>
                </c:pt>
                <c:pt idx="367">
                  <c:v>937.92859999999996</c:v>
                </c:pt>
                <c:pt idx="368">
                  <c:v>937.9203</c:v>
                </c:pt>
                <c:pt idx="369">
                  <c:v>937.9203</c:v>
                </c:pt>
                <c:pt idx="370">
                  <c:v>937.98750000000007</c:v>
                </c:pt>
                <c:pt idx="371">
                  <c:v>937.99580000000003</c:v>
                </c:pt>
                <c:pt idx="372">
                  <c:v>937.93859999999995</c:v>
                </c:pt>
                <c:pt idx="373">
                  <c:v>937.95349999999996</c:v>
                </c:pt>
                <c:pt idx="374">
                  <c:v>937.95899999999995</c:v>
                </c:pt>
                <c:pt idx="375">
                  <c:v>937.97280000000001</c:v>
                </c:pt>
                <c:pt idx="376">
                  <c:v>937.98839999999996</c:v>
                </c:pt>
                <c:pt idx="377">
                  <c:v>937.99220000000003</c:v>
                </c:pt>
                <c:pt idx="378">
                  <c:v>938.01429999999993</c:v>
                </c:pt>
                <c:pt idx="379">
                  <c:v>937.97640000000001</c:v>
                </c:pt>
                <c:pt idx="380">
                  <c:v>937.9819</c:v>
                </c:pt>
                <c:pt idx="381">
                  <c:v>937.99850000000004</c:v>
                </c:pt>
                <c:pt idx="382">
                  <c:v>938.01780000000008</c:v>
                </c:pt>
                <c:pt idx="383">
                  <c:v>938.02359999999999</c:v>
                </c:pt>
                <c:pt idx="384">
                  <c:v>938.03750000000002</c:v>
                </c:pt>
                <c:pt idx="385">
                  <c:v>937.97199999999998</c:v>
                </c:pt>
                <c:pt idx="386">
                  <c:v>938.02089999999998</c:v>
                </c:pt>
                <c:pt idx="387">
                  <c:v>938.00980000000004</c:v>
                </c:pt>
                <c:pt idx="388">
                  <c:v>937.99790000000007</c:v>
                </c:pt>
                <c:pt idx="389">
                  <c:v>938.04949999999997</c:v>
                </c:pt>
                <c:pt idx="390">
                  <c:v>938.0521</c:v>
                </c:pt>
                <c:pt idx="391">
                  <c:v>937.99310000000003</c:v>
                </c:pt>
                <c:pt idx="392">
                  <c:v>938.00420000000008</c:v>
                </c:pt>
                <c:pt idx="393">
                  <c:v>938.00160000000005</c:v>
                </c:pt>
                <c:pt idx="394">
                  <c:v>938.029</c:v>
                </c:pt>
                <c:pt idx="395">
                  <c:v>938.03730000000007</c:v>
                </c:pt>
                <c:pt idx="396">
                  <c:v>938.03449999999998</c:v>
                </c:pt>
                <c:pt idx="397">
                  <c:v>938.05100000000004</c:v>
                </c:pt>
                <c:pt idx="398">
                  <c:v>937.99479999999994</c:v>
                </c:pt>
                <c:pt idx="399">
                  <c:v>937.99199999999996</c:v>
                </c:pt>
                <c:pt idx="400">
                  <c:v>938.01689999999996</c:v>
                </c:pt>
                <c:pt idx="401">
                  <c:v>938.05</c:v>
                </c:pt>
                <c:pt idx="402">
                  <c:v>938.05279999999993</c:v>
                </c:pt>
                <c:pt idx="403">
                  <c:v>938.01210000000003</c:v>
                </c:pt>
                <c:pt idx="404">
                  <c:v>938.03700000000003</c:v>
                </c:pt>
                <c:pt idx="405">
                  <c:v>938.06180000000006</c:v>
                </c:pt>
                <c:pt idx="406">
                  <c:v>938.0729</c:v>
                </c:pt>
                <c:pt idx="407">
                  <c:v>938.03329999999994</c:v>
                </c:pt>
                <c:pt idx="408">
                  <c:v>938.06639999999993</c:v>
                </c:pt>
                <c:pt idx="409">
                  <c:v>938.02410000000009</c:v>
                </c:pt>
                <c:pt idx="410">
                  <c:v>938.10239999999999</c:v>
                </c:pt>
                <c:pt idx="411">
                  <c:v>938.0462</c:v>
                </c:pt>
                <c:pt idx="412">
                  <c:v>938.06550000000004</c:v>
                </c:pt>
                <c:pt idx="413">
                  <c:v>938.06280000000004</c:v>
                </c:pt>
                <c:pt idx="414">
                  <c:v>938.06810000000007</c:v>
                </c:pt>
                <c:pt idx="415">
                  <c:v>938.07090000000005</c:v>
                </c:pt>
                <c:pt idx="416">
                  <c:v>938.0544000000001</c:v>
                </c:pt>
                <c:pt idx="417">
                  <c:v>938.11609999999996</c:v>
                </c:pt>
                <c:pt idx="418">
                  <c:v>938.11329999999998</c:v>
                </c:pt>
                <c:pt idx="419">
                  <c:v>938.09680000000003</c:v>
                </c:pt>
                <c:pt idx="420">
                  <c:v>938.09960000000001</c:v>
                </c:pt>
                <c:pt idx="421">
                  <c:v>938.10230000000001</c:v>
                </c:pt>
                <c:pt idx="422">
                  <c:v>938.09399999999994</c:v>
                </c:pt>
                <c:pt idx="423">
                  <c:v>938.07470000000001</c:v>
                </c:pt>
                <c:pt idx="424">
                  <c:v>938.10710000000006</c:v>
                </c:pt>
                <c:pt idx="425">
                  <c:v>938.09590000000003</c:v>
                </c:pt>
                <c:pt idx="426">
                  <c:v>938.07920000000001</c:v>
                </c:pt>
                <c:pt idx="427">
                  <c:v>938.05990000000008</c:v>
                </c:pt>
                <c:pt idx="428">
                  <c:v>938.12170000000003</c:v>
                </c:pt>
                <c:pt idx="429">
                  <c:v>938.11419999999998</c:v>
                </c:pt>
                <c:pt idx="430">
                  <c:v>938.11969999999997</c:v>
                </c:pt>
                <c:pt idx="431">
                  <c:v>938.0680000000001</c:v>
                </c:pt>
                <c:pt idx="432">
                  <c:v>938.07920000000001</c:v>
                </c:pt>
                <c:pt idx="433">
                  <c:v>938.09850000000006</c:v>
                </c:pt>
                <c:pt idx="434">
                  <c:v>938.09580000000005</c:v>
                </c:pt>
                <c:pt idx="435">
                  <c:v>938.08760000000007</c:v>
                </c:pt>
                <c:pt idx="436">
                  <c:v>938.07929999999999</c:v>
                </c:pt>
                <c:pt idx="437">
                  <c:v>938.07640000000004</c:v>
                </c:pt>
                <c:pt idx="438">
                  <c:v>938.07080000000008</c:v>
                </c:pt>
                <c:pt idx="439">
                  <c:v>938.12249999999995</c:v>
                </c:pt>
                <c:pt idx="440">
                  <c:v>938.12709999999993</c:v>
                </c:pt>
                <c:pt idx="441">
                  <c:v>938.12509999999997</c:v>
                </c:pt>
                <c:pt idx="442">
                  <c:v>938.05230000000006</c:v>
                </c:pt>
                <c:pt idx="443">
                  <c:v>938.04680000000008</c:v>
                </c:pt>
                <c:pt idx="444">
                  <c:v>938.08180000000004</c:v>
                </c:pt>
                <c:pt idx="445">
                  <c:v>938.09840000000008</c:v>
                </c:pt>
                <c:pt idx="446">
                  <c:v>938.0616</c:v>
                </c:pt>
                <c:pt idx="447">
                  <c:v>938.09190000000001</c:v>
                </c:pt>
                <c:pt idx="448">
                  <c:v>938.10860000000002</c:v>
                </c:pt>
                <c:pt idx="449">
                  <c:v>938.13080000000002</c:v>
                </c:pt>
                <c:pt idx="450">
                  <c:v>938.14449999999999</c:v>
                </c:pt>
                <c:pt idx="451">
                  <c:v>938.1472</c:v>
                </c:pt>
                <c:pt idx="452">
                  <c:v>938.16390000000001</c:v>
                </c:pt>
                <c:pt idx="453">
                  <c:v>938.13440000000003</c:v>
                </c:pt>
                <c:pt idx="454">
                  <c:v>938.07</c:v>
                </c:pt>
                <c:pt idx="455">
                  <c:v>938.1454</c:v>
                </c:pt>
                <c:pt idx="456">
                  <c:v>938.16480000000001</c:v>
                </c:pt>
                <c:pt idx="457">
                  <c:v>938.11969999999997</c:v>
                </c:pt>
                <c:pt idx="458">
                  <c:v>938.13249999999994</c:v>
                </c:pt>
                <c:pt idx="459">
                  <c:v>938.13249999999994</c:v>
                </c:pt>
                <c:pt idx="460">
                  <c:v>938.13070000000005</c:v>
                </c:pt>
                <c:pt idx="461">
                  <c:v>938.14179999999999</c:v>
                </c:pt>
                <c:pt idx="462">
                  <c:v>938.15739999999994</c:v>
                </c:pt>
                <c:pt idx="463">
                  <c:v>938.15459999999996</c:v>
                </c:pt>
                <c:pt idx="464">
                  <c:v>938.14179999999999</c:v>
                </c:pt>
                <c:pt idx="465">
                  <c:v>938.13350000000003</c:v>
                </c:pt>
                <c:pt idx="466">
                  <c:v>938.13800000000003</c:v>
                </c:pt>
                <c:pt idx="467">
                  <c:v>938.20910000000003</c:v>
                </c:pt>
                <c:pt idx="468">
                  <c:v>938.16570000000002</c:v>
                </c:pt>
                <c:pt idx="469">
                  <c:v>938.17399999999998</c:v>
                </c:pt>
                <c:pt idx="470">
                  <c:v>938.11790000000008</c:v>
                </c:pt>
                <c:pt idx="471">
                  <c:v>938.13170000000002</c:v>
                </c:pt>
                <c:pt idx="472">
                  <c:v>938.13170000000002</c:v>
                </c:pt>
                <c:pt idx="473">
                  <c:v>938.14550000000008</c:v>
                </c:pt>
                <c:pt idx="474">
                  <c:v>938.24040000000002</c:v>
                </c:pt>
                <c:pt idx="475">
                  <c:v>938.17040000000009</c:v>
                </c:pt>
                <c:pt idx="476">
                  <c:v>938.18410000000006</c:v>
                </c:pt>
                <c:pt idx="477">
                  <c:v>938.17290000000003</c:v>
                </c:pt>
                <c:pt idx="478">
                  <c:v>938.173</c:v>
                </c:pt>
                <c:pt idx="479">
                  <c:v>938.18130000000008</c:v>
                </c:pt>
                <c:pt idx="480">
                  <c:v>938.18960000000004</c:v>
                </c:pt>
                <c:pt idx="481">
                  <c:v>938.20330000000001</c:v>
                </c:pt>
                <c:pt idx="482">
                  <c:v>938.15830000000005</c:v>
                </c:pt>
                <c:pt idx="483">
                  <c:v>938.16660000000002</c:v>
                </c:pt>
                <c:pt idx="484">
                  <c:v>938.18039999999996</c:v>
                </c:pt>
                <c:pt idx="485">
                  <c:v>938.19320000000005</c:v>
                </c:pt>
                <c:pt idx="486">
                  <c:v>938.19690000000003</c:v>
                </c:pt>
                <c:pt idx="487">
                  <c:v>938.19970000000001</c:v>
                </c:pt>
                <c:pt idx="488">
                  <c:v>938.14249999999993</c:v>
                </c:pt>
                <c:pt idx="489">
                  <c:v>938.22190000000001</c:v>
                </c:pt>
                <c:pt idx="490">
                  <c:v>938.173</c:v>
                </c:pt>
                <c:pt idx="491">
                  <c:v>938.19509999999991</c:v>
                </c:pt>
                <c:pt idx="492">
                  <c:v>938.21449999999993</c:v>
                </c:pt>
                <c:pt idx="493">
                  <c:v>938.23659999999995</c:v>
                </c:pt>
                <c:pt idx="494">
                  <c:v>938.17489999999998</c:v>
                </c:pt>
                <c:pt idx="495">
                  <c:v>938.20529999999997</c:v>
                </c:pt>
                <c:pt idx="496">
                  <c:v>938.21360000000004</c:v>
                </c:pt>
                <c:pt idx="497">
                  <c:v>938.21360000000004</c:v>
                </c:pt>
                <c:pt idx="498">
                  <c:v>938.21529999999996</c:v>
                </c:pt>
                <c:pt idx="499">
                  <c:v>938.2476999999999</c:v>
                </c:pt>
                <c:pt idx="500">
                  <c:v>938.23659999999995</c:v>
                </c:pt>
                <c:pt idx="501">
                  <c:v>938.22829999999999</c:v>
                </c:pt>
                <c:pt idx="502">
                  <c:v>938.22559999999999</c:v>
                </c:pt>
                <c:pt idx="503">
                  <c:v>938.22279999999989</c:v>
                </c:pt>
                <c:pt idx="504">
                  <c:v>938.1952</c:v>
                </c:pt>
                <c:pt idx="505">
                  <c:v>938.24030000000005</c:v>
                </c:pt>
                <c:pt idx="506">
                  <c:v>938.17859999999996</c:v>
                </c:pt>
                <c:pt idx="507">
                  <c:v>938.24310000000003</c:v>
                </c:pt>
                <c:pt idx="508">
                  <c:v>938.25689999999997</c:v>
                </c:pt>
                <c:pt idx="509">
                  <c:v>938.21449999999993</c:v>
                </c:pt>
                <c:pt idx="510">
                  <c:v>938.22279999999989</c:v>
                </c:pt>
                <c:pt idx="511">
                  <c:v>938.23939999999993</c:v>
                </c:pt>
                <c:pt idx="512">
                  <c:v>938.2476999999999</c:v>
                </c:pt>
                <c:pt idx="513">
                  <c:v>938.20150000000001</c:v>
                </c:pt>
                <c:pt idx="514">
                  <c:v>938.20979999999997</c:v>
                </c:pt>
                <c:pt idx="515">
                  <c:v>938.20979999999997</c:v>
                </c:pt>
                <c:pt idx="516">
                  <c:v>938.2319</c:v>
                </c:pt>
                <c:pt idx="517">
                  <c:v>938.2346</c:v>
                </c:pt>
                <c:pt idx="518">
                  <c:v>938.2595</c:v>
                </c:pt>
                <c:pt idx="519">
                  <c:v>938.27890000000002</c:v>
                </c:pt>
                <c:pt idx="520">
                  <c:v>938.21709999999996</c:v>
                </c:pt>
                <c:pt idx="521">
                  <c:v>938.25029999999992</c:v>
                </c:pt>
                <c:pt idx="522">
                  <c:v>938.24749999999995</c:v>
                </c:pt>
                <c:pt idx="523">
                  <c:v>938.24479999999994</c:v>
                </c:pt>
                <c:pt idx="524">
                  <c:v>938.25579999999991</c:v>
                </c:pt>
                <c:pt idx="525">
                  <c:v>938.23929999999996</c:v>
                </c:pt>
                <c:pt idx="526">
                  <c:v>938.2281999999999</c:v>
                </c:pt>
                <c:pt idx="527">
                  <c:v>938.30370000000005</c:v>
                </c:pt>
                <c:pt idx="528">
                  <c:v>938.24479999999994</c:v>
                </c:pt>
                <c:pt idx="529">
                  <c:v>938.24199999999996</c:v>
                </c:pt>
                <c:pt idx="530">
                  <c:v>938.27519999999993</c:v>
                </c:pt>
                <c:pt idx="531">
                  <c:v>938.22360000000003</c:v>
                </c:pt>
                <c:pt idx="532">
                  <c:v>938.29739999999993</c:v>
                </c:pt>
                <c:pt idx="533">
                  <c:v>938.25400000000002</c:v>
                </c:pt>
                <c:pt idx="534">
                  <c:v>938.28160000000003</c:v>
                </c:pt>
                <c:pt idx="535">
                  <c:v>938.29259999999999</c:v>
                </c:pt>
                <c:pt idx="536">
                  <c:v>938.31020000000001</c:v>
                </c:pt>
                <c:pt idx="537">
                  <c:v>938.26959999999997</c:v>
                </c:pt>
                <c:pt idx="538">
                  <c:v>938.23273000000006</c:v>
                </c:pt>
                <c:pt idx="539">
                  <c:v>938.3193</c:v>
                </c:pt>
                <c:pt idx="540">
                  <c:v>938.28523000000007</c:v>
                </c:pt>
                <c:pt idx="541">
                  <c:v>938.2722</c:v>
                </c:pt>
                <c:pt idx="542">
                  <c:v>938.30535999999995</c:v>
                </c:pt>
                <c:pt idx="543">
                  <c:v>938.32470999999998</c:v>
                </c:pt>
                <c:pt idx="544">
                  <c:v>938.25193999999999</c:v>
                </c:pt>
                <c:pt idx="545">
                  <c:v>938.32193999999993</c:v>
                </c:pt>
                <c:pt idx="546">
                  <c:v>938.31916999999999</c:v>
                </c:pt>
                <c:pt idx="547">
                  <c:v>938.31088</c:v>
                </c:pt>
                <c:pt idx="548">
                  <c:v>938.29429999999991</c:v>
                </c:pt>
                <c:pt idx="549">
                  <c:v>938.29705999999999</c:v>
                </c:pt>
                <c:pt idx="550">
                  <c:v>938.33771999999999</c:v>
                </c:pt>
                <c:pt idx="551">
                  <c:v>938.32667000000004</c:v>
                </c:pt>
                <c:pt idx="552">
                  <c:v>938.32667000000004</c:v>
                </c:pt>
                <c:pt idx="553">
                  <c:v>938.31009000000006</c:v>
                </c:pt>
                <c:pt idx="554">
                  <c:v>938.30456000000004</c:v>
                </c:pt>
                <c:pt idx="555">
                  <c:v>938.31009000000006</c:v>
                </c:pt>
                <c:pt idx="556">
                  <c:v>938.32943</c:v>
                </c:pt>
                <c:pt idx="557">
                  <c:v>938.27218999999991</c:v>
                </c:pt>
                <c:pt idx="558">
                  <c:v>938.28600999999992</c:v>
                </c:pt>
                <c:pt idx="559">
                  <c:v>938.30535999999995</c:v>
                </c:pt>
                <c:pt idx="560">
                  <c:v>938.32193999999993</c:v>
                </c:pt>
                <c:pt idx="561">
                  <c:v>938.33574999999996</c:v>
                </c:pt>
                <c:pt idx="562">
                  <c:v>938.36061999999993</c:v>
                </c:pt>
                <c:pt idx="563">
                  <c:v>938.30997000000002</c:v>
                </c:pt>
                <c:pt idx="564">
                  <c:v>938.34312999999997</c:v>
                </c:pt>
                <c:pt idx="565">
                  <c:v>938.31353000000001</c:v>
                </c:pt>
                <c:pt idx="566">
                  <c:v>938.37155999999993</c:v>
                </c:pt>
                <c:pt idx="567">
                  <c:v>938.32091000000003</c:v>
                </c:pt>
                <c:pt idx="568">
                  <c:v>938.34025000000008</c:v>
                </c:pt>
                <c:pt idx="569">
                  <c:v>938.36788999999999</c:v>
                </c:pt>
                <c:pt idx="570">
                  <c:v>938.31447000000003</c:v>
                </c:pt>
                <c:pt idx="571">
                  <c:v>938.31723</c:v>
                </c:pt>
                <c:pt idx="572">
                  <c:v>938.30617999999993</c:v>
                </c:pt>
                <c:pt idx="573">
                  <c:v>938.31723</c:v>
                </c:pt>
                <c:pt idx="574">
                  <c:v>938.34487000000001</c:v>
                </c:pt>
                <c:pt idx="575">
                  <c:v>938.29039</c:v>
                </c:pt>
                <c:pt idx="576">
                  <c:v>938.34487000000001</c:v>
                </c:pt>
                <c:pt idx="577">
                  <c:v>938.34487000000001</c:v>
                </c:pt>
                <c:pt idx="578">
                  <c:v>938.35867999999994</c:v>
                </c:pt>
                <c:pt idx="579">
                  <c:v>938.37802999999997</c:v>
                </c:pt>
                <c:pt idx="580">
                  <c:v>938.37802999999997</c:v>
                </c:pt>
                <c:pt idx="581">
                  <c:v>938.38355000000001</c:v>
                </c:pt>
                <c:pt idx="582">
                  <c:v>938.34566000000007</c:v>
                </c:pt>
                <c:pt idx="583">
                  <c:v>938.36224000000004</c:v>
                </c:pt>
                <c:pt idx="584">
                  <c:v>938.38435000000004</c:v>
                </c:pt>
                <c:pt idx="585">
                  <c:v>938.33092999999997</c:v>
                </c:pt>
                <c:pt idx="586">
                  <c:v>938.33092999999997</c:v>
                </c:pt>
                <c:pt idx="587">
                  <c:v>938.40093000000002</c:v>
                </c:pt>
                <c:pt idx="588">
                  <c:v>938.42579999999998</c:v>
                </c:pt>
                <c:pt idx="589">
                  <c:v>938.37238000000002</c:v>
                </c:pt>
                <c:pt idx="590">
                  <c:v>938.40278000000001</c:v>
                </c:pt>
                <c:pt idx="591">
                  <c:v>938.41660000000002</c:v>
                </c:pt>
                <c:pt idx="592">
                  <c:v>938.41935999999998</c:v>
                </c:pt>
                <c:pt idx="593">
                  <c:v>938.39172999999994</c:v>
                </c:pt>
                <c:pt idx="594">
                  <c:v>938.36961999999994</c:v>
                </c:pt>
                <c:pt idx="595">
                  <c:v>938.44238000000007</c:v>
                </c:pt>
                <c:pt idx="596">
                  <c:v>938.37514999999996</c:v>
                </c:pt>
                <c:pt idx="597">
                  <c:v>938.39725999999996</c:v>
                </c:pt>
                <c:pt idx="598">
                  <c:v>938.38147000000004</c:v>
                </c:pt>
                <c:pt idx="599">
                  <c:v>938.42292000000009</c:v>
                </c:pt>
                <c:pt idx="600">
                  <c:v>938.44779000000005</c:v>
                </c:pt>
                <c:pt idx="601">
                  <c:v>938.37503000000004</c:v>
                </c:pt>
                <c:pt idx="602">
                  <c:v>938.37226999999996</c:v>
                </c:pt>
                <c:pt idx="603">
                  <c:v>938.38332000000003</c:v>
                </c:pt>
                <c:pt idx="604">
                  <c:v>938.42476999999997</c:v>
                </c:pt>
                <c:pt idx="605">
                  <c:v>938.42281000000003</c:v>
                </c:pt>
                <c:pt idx="606">
                  <c:v>938.40530999999999</c:v>
                </c:pt>
                <c:pt idx="607">
                  <c:v>938.37019000000009</c:v>
                </c:pt>
                <c:pt idx="608">
                  <c:v>938.42741999999998</c:v>
                </c:pt>
                <c:pt idx="609">
                  <c:v>938.40808000000004</c:v>
                </c:pt>
                <c:pt idx="610">
                  <c:v>938.39426000000003</c:v>
                </c:pt>
                <c:pt idx="611">
                  <c:v>938.38873000000001</c:v>
                </c:pt>
                <c:pt idx="612">
                  <c:v>938.44215000000008</c:v>
                </c:pt>
                <c:pt idx="613">
                  <c:v>938.38044000000002</c:v>
                </c:pt>
                <c:pt idx="614">
                  <c:v>938.44492000000002</c:v>
                </c:pt>
                <c:pt idx="615">
                  <c:v>938.42556999999999</c:v>
                </c:pt>
                <c:pt idx="616">
                  <c:v>938.40070000000003</c:v>
                </c:pt>
                <c:pt idx="617">
                  <c:v>938.42201</c:v>
                </c:pt>
                <c:pt idx="618">
                  <c:v>938.41095999999993</c:v>
                </c:pt>
                <c:pt idx="619">
                  <c:v>938.41095999999993</c:v>
                </c:pt>
                <c:pt idx="620">
                  <c:v>938.44136000000003</c:v>
                </c:pt>
                <c:pt idx="621">
                  <c:v>938.42004000000009</c:v>
                </c:pt>
                <c:pt idx="622">
                  <c:v>938.38044000000002</c:v>
                </c:pt>
                <c:pt idx="623">
                  <c:v>938.46978999999999</c:v>
                </c:pt>
                <c:pt idx="624">
                  <c:v>938.39978999999994</c:v>
                </c:pt>
                <c:pt idx="625">
                  <c:v>938.38044000000002</c:v>
                </c:pt>
                <c:pt idx="626">
                  <c:v>938.44215000000008</c:v>
                </c:pt>
                <c:pt idx="627">
                  <c:v>938.42004000000009</c:v>
                </c:pt>
                <c:pt idx="628">
                  <c:v>938.47175000000004</c:v>
                </c:pt>
                <c:pt idx="629">
                  <c:v>938.41452000000004</c:v>
                </c:pt>
                <c:pt idx="630">
                  <c:v>938.45321000000001</c:v>
                </c:pt>
                <c:pt idx="631">
                  <c:v>938.46978999999999</c:v>
                </c:pt>
                <c:pt idx="632">
                  <c:v>938.42466000000002</c:v>
                </c:pt>
                <c:pt idx="633">
                  <c:v>938.48360000000002</c:v>
                </c:pt>
                <c:pt idx="634">
                  <c:v>938.41359999999997</c:v>
                </c:pt>
                <c:pt idx="635">
                  <c:v>938.40255000000002</c:v>
                </c:pt>
                <c:pt idx="636">
                  <c:v>938.37767999999994</c:v>
                </c:pt>
                <c:pt idx="637">
                  <c:v>938.45044000000007</c:v>
                </c:pt>
                <c:pt idx="638">
                  <c:v>938.45044000000007</c:v>
                </c:pt>
                <c:pt idx="639">
                  <c:v>938.46978999999999</c:v>
                </c:pt>
                <c:pt idx="640">
                  <c:v>938.42466000000002</c:v>
                </c:pt>
                <c:pt idx="641">
                  <c:v>938.44952999999998</c:v>
                </c:pt>
                <c:pt idx="642">
                  <c:v>938.45781999999997</c:v>
                </c:pt>
                <c:pt idx="643">
                  <c:v>938.47992999999997</c:v>
                </c:pt>
                <c:pt idx="644">
                  <c:v>938.47439999999995</c:v>
                </c:pt>
                <c:pt idx="645">
                  <c:v>938.42545000000007</c:v>
                </c:pt>
                <c:pt idx="646">
                  <c:v>938.47992999999997</c:v>
                </c:pt>
                <c:pt idx="647">
                  <c:v>938.47439999999995</c:v>
                </c:pt>
                <c:pt idx="648">
                  <c:v>938.44952999999998</c:v>
                </c:pt>
                <c:pt idx="649">
                  <c:v>938.51124000000004</c:v>
                </c:pt>
                <c:pt idx="650">
                  <c:v>938.52230000000009</c:v>
                </c:pt>
                <c:pt idx="651">
                  <c:v>938.46702000000005</c:v>
                </c:pt>
                <c:pt idx="652">
                  <c:v>938.4615</c:v>
                </c:pt>
                <c:pt idx="653">
                  <c:v>938.47808000000009</c:v>
                </c:pt>
                <c:pt idx="654">
                  <c:v>938.46426000000008</c:v>
                </c:pt>
                <c:pt idx="655">
                  <c:v>938.41637000000003</c:v>
                </c:pt>
                <c:pt idx="656">
                  <c:v>938.43848000000003</c:v>
                </c:pt>
                <c:pt idx="657">
                  <c:v>938.51953000000003</c:v>
                </c:pt>
                <c:pt idx="658">
                  <c:v>938.51400000000001</c:v>
                </c:pt>
                <c:pt idx="659">
                  <c:v>938.44677000000001</c:v>
                </c:pt>
                <c:pt idx="660">
                  <c:v>938.50571000000002</c:v>
                </c:pt>
                <c:pt idx="661">
                  <c:v>938.50295000000006</c:v>
                </c:pt>
                <c:pt idx="662">
                  <c:v>938.50019000000009</c:v>
                </c:pt>
                <c:pt idx="663">
                  <c:v>938.51124000000004</c:v>
                </c:pt>
                <c:pt idx="664">
                  <c:v>938.48360000000002</c:v>
                </c:pt>
                <c:pt idx="665">
                  <c:v>938.47531000000004</c:v>
                </c:pt>
                <c:pt idx="666">
                  <c:v>938.45873000000006</c:v>
                </c:pt>
                <c:pt idx="667">
                  <c:v>938.46426000000008</c:v>
                </c:pt>
                <c:pt idx="668">
                  <c:v>938.52426000000003</c:v>
                </c:pt>
                <c:pt idx="669">
                  <c:v>938.47255000000007</c:v>
                </c:pt>
                <c:pt idx="670">
                  <c:v>938.45597000000009</c:v>
                </c:pt>
                <c:pt idx="671">
                  <c:v>938.50767999999994</c:v>
                </c:pt>
                <c:pt idx="672">
                  <c:v>938.47255000000007</c:v>
                </c:pt>
                <c:pt idx="673">
                  <c:v>938.48084000000006</c:v>
                </c:pt>
                <c:pt idx="674">
                  <c:v>938.49189000000001</c:v>
                </c:pt>
                <c:pt idx="675">
                  <c:v>938.49742000000003</c:v>
                </c:pt>
                <c:pt idx="676">
                  <c:v>938.45506</c:v>
                </c:pt>
                <c:pt idx="677">
                  <c:v>938.55268999999998</c:v>
                </c:pt>
                <c:pt idx="678">
                  <c:v>938.49374999999998</c:v>
                </c:pt>
                <c:pt idx="679">
                  <c:v>938.53520000000003</c:v>
                </c:pt>
                <c:pt idx="680">
                  <c:v>938.48625000000004</c:v>
                </c:pt>
                <c:pt idx="681">
                  <c:v>938.49178000000006</c:v>
                </c:pt>
                <c:pt idx="682">
                  <c:v>938.52967000000001</c:v>
                </c:pt>
                <c:pt idx="683">
                  <c:v>938.47796000000005</c:v>
                </c:pt>
                <c:pt idx="684">
                  <c:v>938.4669100000001</c:v>
                </c:pt>
                <c:pt idx="685">
                  <c:v>938.49927000000002</c:v>
                </c:pt>
                <c:pt idx="686">
                  <c:v>938.49374999999998</c:v>
                </c:pt>
                <c:pt idx="687">
                  <c:v>938.49927000000002</c:v>
                </c:pt>
                <c:pt idx="688">
                  <c:v>938.51032999999995</c:v>
                </c:pt>
                <c:pt idx="689">
                  <c:v>938.54349000000002</c:v>
                </c:pt>
                <c:pt idx="690">
                  <c:v>938.49178000000006</c:v>
                </c:pt>
                <c:pt idx="691">
                  <c:v>938.51112000000001</c:v>
                </c:pt>
                <c:pt idx="692">
                  <c:v>938.51389000000006</c:v>
                </c:pt>
                <c:pt idx="693">
                  <c:v>938.51665000000003</c:v>
                </c:pt>
                <c:pt idx="694">
                  <c:v>938.51389000000006</c:v>
                </c:pt>
                <c:pt idx="695">
                  <c:v>938.51940999999999</c:v>
                </c:pt>
                <c:pt idx="696">
                  <c:v>938.53323</c:v>
                </c:pt>
                <c:pt idx="697">
                  <c:v>938.55810000000008</c:v>
                </c:pt>
                <c:pt idx="698">
                  <c:v>938.47981000000004</c:v>
                </c:pt>
                <c:pt idx="699">
                  <c:v>938.56087000000002</c:v>
                </c:pt>
                <c:pt idx="700">
                  <c:v>938.56362999999999</c:v>
                </c:pt>
                <c:pt idx="701">
                  <c:v>938.55534</c:v>
                </c:pt>
                <c:pt idx="702">
                  <c:v>938.53323</c:v>
                </c:pt>
                <c:pt idx="703">
                  <c:v>938.51112000000001</c:v>
                </c:pt>
                <c:pt idx="704">
                  <c:v>938.50283000000002</c:v>
                </c:pt>
                <c:pt idx="705">
                  <c:v>938.54900999999995</c:v>
                </c:pt>
                <c:pt idx="706">
                  <c:v>938.48901000000001</c:v>
                </c:pt>
                <c:pt idx="707">
                  <c:v>938.48901000000001</c:v>
                </c:pt>
                <c:pt idx="708">
                  <c:v>938.55745999999999</c:v>
                </c:pt>
                <c:pt idx="709">
                  <c:v>938.48361</c:v>
                </c:pt>
                <c:pt idx="710">
                  <c:v>938.53805999999997</c:v>
                </c:pt>
                <c:pt idx="711">
                  <c:v>938.47804000000008</c:v>
                </c:pt>
                <c:pt idx="712">
                  <c:v>938.48908000000006</c:v>
                </c:pt>
                <c:pt idx="713">
                  <c:v>938.50011000000006</c:v>
                </c:pt>
                <c:pt idx="714">
                  <c:v>938.50010000000009</c:v>
                </c:pt>
                <c:pt idx="715">
                  <c:v>938.5083800000001</c:v>
                </c:pt>
                <c:pt idx="716">
                  <c:v>938.52772000000004</c:v>
                </c:pt>
                <c:pt idx="717">
                  <c:v>938.53616</c:v>
                </c:pt>
                <c:pt idx="718">
                  <c:v>938.53336000000002</c:v>
                </c:pt>
                <c:pt idx="719">
                  <c:v>938.53331000000003</c:v>
                </c:pt>
                <c:pt idx="720">
                  <c:v>938.50305000000003</c:v>
                </c:pt>
                <c:pt idx="721">
                  <c:v>938.49195000000009</c:v>
                </c:pt>
                <c:pt idx="722">
                  <c:v>938.48653999999999</c:v>
                </c:pt>
                <c:pt idx="723">
                  <c:v>938.54372000000001</c:v>
                </c:pt>
                <c:pt idx="724">
                  <c:v>938.56301999999994</c:v>
                </c:pt>
                <c:pt idx="725">
                  <c:v>938.52509000000009</c:v>
                </c:pt>
                <c:pt idx="726">
                  <c:v>938.52530999999999</c:v>
                </c:pt>
                <c:pt idx="727">
                  <c:v>938.55930999999998</c:v>
                </c:pt>
                <c:pt idx="728">
                  <c:v>938.56232</c:v>
                </c:pt>
                <c:pt idx="729">
                  <c:v>938.55668000000003</c:v>
                </c:pt>
                <c:pt idx="730">
                  <c:v>938.55106999999998</c:v>
                </c:pt>
                <c:pt idx="731">
                  <c:v>938.54286000000002</c:v>
                </c:pt>
                <c:pt idx="732">
                  <c:v>938.54835000000003</c:v>
                </c:pt>
                <c:pt idx="733">
                  <c:v>938.56501000000003</c:v>
                </c:pt>
                <c:pt idx="734">
                  <c:v>938.58149000000003</c:v>
                </c:pt>
                <c:pt idx="735">
                  <c:v>938.56759999999997</c:v>
                </c:pt>
                <c:pt idx="736">
                  <c:v>938.56477999999993</c:v>
                </c:pt>
                <c:pt idx="737">
                  <c:v>938.57407999999998</c:v>
                </c:pt>
                <c:pt idx="738">
                  <c:v>938.58785</c:v>
                </c:pt>
                <c:pt idx="739">
                  <c:v>938.52519000000007</c:v>
                </c:pt>
                <c:pt idx="740">
                  <c:v>938.57871</c:v>
                </c:pt>
                <c:pt idx="741">
                  <c:v>938.57587999999998</c:v>
                </c:pt>
                <c:pt idx="742">
                  <c:v>938.51964000000009</c:v>
                </c:pt>
                <c:pt idx="743">
                  <c:v>938.5143700000001</c:v>
                </c:pt>
                <c:pt idx="744">
                  <c:v>938.62679000000003</c:v>
                </c:pt>
                <c:pt idx="745">
                  <c:v>938.55106999999998</c:v>
                </c:pt>
                <c:pt idx="746">
                  <c:v>938.54270999999994</c:v>
                </c:pt>
                <c:pt idx="747">
                  <c:v>938.55677000000003</c:v>
                </c:pt>
                <c:pt idx="748">
                  <c:v>938.56511</c:v>
                </c:pt>
                <c:pt idx="749">
                  <c:v>938.56776000000002</c:v>
                </c:pt>
                <c:pt idx="750">
                  <c:v>938.56767000000002</c:v>
                </c:pt>
                <c:pt idx="751">
                  <c:v>938.51985999999999</c:v>
                </c:pt>
                <c:pt idx="752">
                  <c:v>938.60086999999999</c:v>
                </c:pt>
                <c:pt idx="753">
                  <c:v>938.52803000000006</c:v>
                </c:pt>
                <c:pt idx="754">
                  <c:v>938.53917000000001</c:v>
                </c:pt>
                <c:pt idx="755">
                  <c:v>938.5364800000001</c:v>
                </c:pt>
                <c:pt idx="756">
                  <c:v>938.5308500000001</c:v>
                </c:pt>
                <c:pt idx="757">
                  <c:v>938.59524999999996</c:v>
                </c:pt>
                <c:pt idx="758">
                  <c:v>938.60082</c:v>
                </c:pt>
                <c:pt idx="759">
                  <c:v>938.54456000000005</c:v>
                </c:pt>
                <c:pt idx="760">
                  <c:v>938.61481000000003</c:v>
                </c:pt>
                <c:pt idx="761">
                  <c:v>938.54194000000007</c:v>
                </c:pt>
                <c:pt idx="762">
                  <c:v>938.55291</c:v>
                </c:pt>
                <c:pt idx="763">
                  <c:v>938.55284000000006</c:v>
                </c:pt>
                <c:pt idx="764">
                  <c:v>938.55832000000009</c:v>
                </c:pt>
                <c:pt idx="765">
                  <c:v>938.56954000000007</c:v>
                </c:pt>
                <c:pt idx="766">
                  <c:v>938.59710000000007</c:v>
                </c:pt>
                <c:pt idx="767">
                  <c:v>938.54362000000003</c:v>
                </c:pt>
                <c:pt idx="768">
                  <c:v>938.57029999999997</c:v>
                </c:pt>
                <c:pt idx="769">
                  <c:v>938.60094000000004</c:v>
                </c:pt>
                <c:pt idx="770">
                  <c:v>938.62307999999996</c:v>
                </c:pt>
                <c:pt idx="771">
                  <c:v>938.62576999999999</c:v>
                </c:pt>
                <c:pt idx="772">
                  <c:v>938.63671999999997</c:v>
                </c:pt>
                <c:pt idx="773">
                  <c:v>938.64215999999999</c:v>
                </c:pt>
                <c:pt idx="774">
                  <c:v>938.57485000000008</c:v>
                </c:pt>
                <c:pt idx="775">
                  <c:v>938.56097</c:v>
                </c:pt>
                <c:pt idx="776">
                  <c:v>938.56108000000006</c:v>
                </c:pt>
                <c:pt idx="777">
                  <c:v>938.62378000000001</c:v>
                </c:pt>
                <c:pt idx="778">
                  <c:v>938.55002000000002</c:v>
                </c:pt>
                <c:pt idx="779">
                  <c:v>938.54719</c:v>
                </c:pt>
                <c:pt idx="780">
                  <c:v>938.60900000000004</c:v>
                </c:pt>
                <c:pt idx="781">
                  <c:v>938.59893</c:v>
                </c:pt>
                <c:pt idx="782">
                  <c:v>938.59244000000001</c:v>
                </c:pt>
                <c:pt idx="783">
                  <c:v>938.57593999999995</c:v>
                </c:pt>
                <c:pt idx="784">
                  <c:v>938.61931000000004</c:v>
                </c:pt>
                <c:pt idx="785">
                  <c:v>938.61938000000009</c:v>
                </c:pt>
                <c:pt idx="786">
                  <c:v>938.61667</c:v>
                </c:pt>
                <c:pt idx="787">
                  <c:v>938.62395000000004</c:v>
                </c:pt>
                <c:pt idx="788">
                  <c:v>938.6138400000001</c:v>
                </c:pt>
                <c:pt idx="789">
                  <c:v>938.6137500000001</c:v>
                </c:pt>
                <c:pt idx="790">
                  <c:v>938.61920000000009</c:v>
                </c:pt>
                <c:pt idx="791">
                  <c:v>938.62753000000009</c:v>
                </c:pt>
                <c:pt idx="792">
                  <c:v>938.63777000000005</c:v>
                </c:pt>
                <c:pt idx="793">
                  <c:v>938.56780000000003</c:v>
                </c:pt>
                <c:pt idx="794">
                  <c:v>938.55663000000004</c:v>
                </c:pt>
                <c:pt idx="795">
                  <c:v>938.60271</c:v>
                </c:pt>
                <c:pt idx="796">
                  <c:v>938.58897000000002</c:v>
                </c:pt>
                <c:pt idx="797">
                  <c:v>938.57222000000002</c:v>
                </c:pt>
                <c:pt idx="798">
                  <c:v>938.62558000000001</c:v>
                </c:pt>
                <c:pt idx="799">
                  <c:v>938.59894999999995</c:v>
                </c:pt>
                <c:pt idx="800">
                  <c:v>938.58987000000002</c:v>
                </c:pt>
                <c:pt idx="801">
                  <c:v>938.59807000000001</c:v>
                </c:pt>
                <c:pt idx="802">
                  <c:v>938.59523000000002</c:v>
                </c:pt>
                <c:pt idx="803">
                  <c:v>938.58979999999997</c:v>
                </c:pt>
                <c:pt idx="804">
                  <c:v>938.58149000000003</c:v>
                </c:pt>
                <c:pt idx="805">
                  <c:v>938.58141000000001</c:v>
                </c:pt>
                <c:pt idx="806">
                  <c:v>938.63583000000006</c:v>
                </c:pt>
                <c:pt idx="807">
                  <c:v>938.64960000000008</c:v>
                </c:pt>
                <c:pt idx="808">
                  <c:v>938.58970999999997</c:v>
                </c:pt>
                <c:pt idx="809">
                  <c:v>938.59808999999996</c:v>
                </c:pt>
                <c:pt idx="810">
                  <c:v>938.60347999999999</c:v>
                </c:pt>
                <c:pt idx="811">
                  <c:v>938.58514000000002</c:v>
                </c:pt>
                <c:pt idx="812">
                  <c:v>938.57956999999999</c:v>
                </c:pt>
                <c:pt idx="813">
                  <c:v>938.56849</c:v>
                </c:pt>
                <c:pt idx="814">
                  <c:v>938.56845999999996</c:v>
                </c:pt>
                <c:pt idx="815">
                  <c:v>938.57397000000003</c:v>
                </c:pt>
                <c:pt idx="816">
                  <c:v>938.64395000000002</c:v>
                </c:pt>
                <c:pt idx="817">
                  <c:v>938.56299999999999</c:v>
                </c:pt>
                <c:pt idx="818">
                  <c:v>938.57401000000004</c:v>
                </c:pt>
                <c:pt idx="819">
                  <c:v>938.64399000000003</c:v>
                </c:pt>
                <c:pt idx="820">
                  <c:v>938.65226000000007</c:v>
                </c:pt>
                <c:pt idx="821">
                  <c:v>938.64119000000005</c:v>
                </c:pt>
                <c:pt idx="822">
                  <c:v>938.64946000000009</c:v>
                </c:pt>
                <c:pt idx="823">
                  <c:v>938.56562999999994</c:v>
                </c:pt>
                <c:pt idx="824">
                  <c:v>938.62733000000003</c:v>
                </c:pt>
                <c:pt idx="825">
                  <c:v>938.61626999999999</c:v>
                </c:pt>
                <c:pt idx="826">
                  <c:v>938.60798</c:v>
                </c:pt>
                <c:pt idx="827">
                  <c:v>938.60797000000002</c:v>
                </c:pt>
                <c:pt idx="828">
                  <c:v>938.54625999999996</c:v>
                </c:pt>
                <c:pt idx="829">
                  <c:v>938.62178000000006</c:v>
                </c:pt>
                <c:pt idx="830">
                  <c:v>938.60811999999999</c:v>
                </c:pt>
                <c:pt idx="831">
                  <c:v>938.61085000000003</c:v>
                </c:pt>
                <c:pt idx="832">
                  <c:v>938.59701000000007</c:v>
                </c:pt>
                <c:pt idx="833">
                  <c:v>938.59422000000006</c:v>
                </c:pt>
                <c:pt idx="834">
                  <c:v>938.57778000000008</c:v>
                </c:pt>
                <c:pt idx="835">
                  <c:v>938.63667999999996</c:v>
                </c:pt>
                <c:pt idx="836">
                  <c:v>938.63213999999994</c:v>
                </c:pt>
                <c:pt idx="837">
                  <c:v>938.63487999999995</c:v>
                </c:pt>
                <c:pt idx="838">
                  <c:v>938.63210000000004</c:v>
                </c:pt>
                <c:pt idx="839">
                  <c:v>938.64516000000003</c:v>
                </c:pt>
                <c:pt idx="840">
                  <c:v>938.64231999999993</c:v>
                </c:pt>
                <c:pt idx="841">
                  <c:v>938.63672999999994</c:v>
                </c:pt>
                <c:pt idx="842">
                  <c:v>938.63945000000001</c:v>
                </c:pt>
                <c:pt idx="843">
                  <c:v>938.62844999999993</c:v>
                </c:pt>
                <c:pt idx="844">
                  <c:v>938.56117000000006</c:v>
                </c:pt>
                <c:pt idx="845">
                  <c:v>938.61559999999997</c:v>
                </c:pt>
                <c:pt idx="846">
                  <c:v>938.60727999999995</c:v>
                </c:pt>
                <c:pt idx="847">
                  <c:v>938.62846000000002</c:v>
                </c:pt>
                <c:pt idx="848">
                  <c:v>938.63393999999994</c:v>
                </c:pt>
                <c:pt idx="849">
                  <c:v>938.58613000000003</c:v>
                </c:pt>
                <c:pt idx="850">
                  <c:v>938.64778000000001</c:v>
                </c:pt>
                <c:pt idx="851">
                  <c:v>938.64235999999994</c:v>
                </c:pt>
                <c:pt idx="852">
                  <c:v>938.63952999999992</c:v>
                </c:pt>
                <c:pt idx="853">
                  <c:v>938.64776999999992</c:v>
                </c:pt>
                <c:pt idx="854">
                  <c:v>938.58326</c:v>
                </c:pt>
                <c:pt idx="855">
                  <c:v>938.64784999999995</c:v>
                </c:pt>
                <c:pt idx="856">
                  <c:v>938.65066000000002</c:v>
                </c:pt>
                <c:pt idx="857">
                  <c:v>938.56416000000002</c:v>
                </c:pt>
                <c:pt idx="858">
                  <c:v>938.62026000000003</c:v>
                </c:pt>
                <c:pt idx="859">
                  <c:v>938.61204999999995</c:v>
                </c:pt>
                <c:pt idx="860">
                  <c:v>938.58709999999996</c:v>
                </c:pt>
                <c:pt idx="861">
                  <c:v>938.65255999999999</c:v>
                </c:pt>
                <c:pt idx="862">
                  <c:v>938.64152999999999</c:v>
                </c:pt>
                <c:pt idx="863">
                  <c:v>938.58422999999993</c:v>
                </c:pt>
                <c:pt idx="864">
                  <c:v>938.64710000000002</c:v>
                </c:pt>
                <c:pt idx="865">
                  <c:v>938.63508000000002</c:v>
                </c:pt>
                <c:pt idx="866">
                  <c:v>938.61117000000002</c:v>
                </c:pt>
                <c:pt idx="867">
                  <c:v>938.61588000000006</c:v>
                </c:pt>
                <c:pt idx="868">
                  <c:v>938.67314999999996</c:v>
                </c:pt>
                <c:pt idx="869">
                  <c:v>938.59370999999999</c:v>
                </c:pt>
                <c:pt idx="870">
                  <c:v>938.6019</c:v>
                </c:pt>
                <c:pt idx="871">
                  <c:v>938.61026000000004</c:v>
                </c:pt>
                <c:pt idx="872">
                  <c:v>938.59649999999999</c:v>
                </c:pt>
                <c:pt idx="873">
                  <c:v>938.59654</c:v>
                </c:pt>
                <c:pt idx="874">
                  <c:v>938.59949000000006</c:v>
                </c:pt>
                <c:pt idx="875">
                  <c:v>938.58564000000001</c:v>
                </c:pt>
                <c:pt idx="876">
                  <c:v>938.63920999999993</c:v>
                </c:pt>
                <c:pt idx="877">
                  <c:v>938.63365999999996</c:v>
                </c:pt>
                <c:pt idx="878">
                  <c:v>938.61996999999997</c:v>
                </c:pt>
                <c:pt idx="879">
                  <c:v>938.60595999999998</c:v>
                </c:pt>
                <c:pt idx="880">
                  <c:v>938.64660000000003</c:v>
                </c:pt>
                <c:pt idx="881">
                  <c:v>938.64292999999998</c:v>
                </c:pt>
                <c:pt idx="882">
                  <c:v>938.61905000000002</c:v>
                </c:pt>
                <c:pt idx="883">
                  <c:v>938.61059</c:v>
                </c:pt>
                <c:pt idx="884">
                  <c:v>938.60798</c:v>
                </c:pt>
                <c:pt idx="885">
                  <c:v>938.60519999999997</c:v>
                </c:pt>
                <c:pt idx="886">
                  <c:v>938.67256999999995</c:v>
                </c:pt>
                <c:pt idx="887">
                  <c:v>938.66714999999999</c:v>
                </c:pt>
                <c:pt idx="888">
                  <c:v>938.60995000000003</c:v>
                </c:pt>
                <c:pt idx="889">
                  <c:v>938.61003000000005</c:v>
                </c:pt>
                <c:pt idx="890">
                  <c:v>938.61562000000004</c:v>
                </c:pt>
                <c:pt idx="891">
                  <c:v>938.61014</c:v>
                </c:pt>
                <c:pt idx="892">
                  <c:v>938.61570000000006</c:v>
                </c:pt>
                <c:pt idx="893">
                  <c:v>938.60192000000006</c:v>
                </c:pt>
                <c:pt idx="894">
                  <c:v>938.60180000000003</c:v>
                </c:pt>
                <c:pt idx="895">
                  <c:v>938.60740999999996</c:v>
                </c:pt>
                <c:pt idx="896">
                  <c:v>938.67176999999992</c:v>
                </c:pt>
                <c:pt idx="897">
                  <c:v>938.67719999999997</c:v>
                </c:pt>
                <c:pt idx="898">
                  <c:v>938.67818</c:v>
                </c:pt>
                <c:pt idx="899">
                  <c:v>938.60721999999998</c:v>
                </c:pt>
                <c:pt idx="900">
                  <c:v>938.59900000000005</c:v>
                </c:pt>
                <c:pt idx="901">
                  <c:v>938.59357999999997</c:v>
                </c:pt>
                <c:pt idx="902">
                  <c:v>938.59898999999996</c:v>
                </c:pt>
                <c:pt idx="903">
                  <c:v>938.61009999999999</c:v>
                </c:pt>
                <c:pt idx="904">
                  <c:v>938.64974999999993</c:v>
                </c:pt>
                <c:pt idx="905">
                  <c:v>938.64149999999995</c:v>
                </c:pt>
                <c:pt idx="906">
                  <c:v>938.63308999999992</c:v>
                </c:pt>
                <c:pt idx="907">
                  <c:v>938.62194</c:v>
                </c:pt>
                <c:pt idx="908">
                  <c:v>938.60536999999999</c:v>
                </c:pt>
                <c:pt idx="909">
                  <c:v>938.65409</c:v>
                </c:pt>
                <c:pt idx="910">
                  <c:v>938.64024000000006</c:v>
                </c:pt>
                <c:pt idx="911">
                  <c:v>938.64021000000002</c:v>
                </c:pt>
                <c:pt idx="912">
                  <c:v>938.62652000000003</c:v>
                </c:pt>
                <c:pt idx="913">
                  <c:v>938.62937999999997</c:v>
                </c:pt>
                <c:pt idx="914">
                  <c:v>938.66991999999993</c:v>
                </c:pt>
                <c:pt idx="915">
                  <c:v>938.60987</c:v>
                </c:pt>
                <c:pt idx="916">
                  <c:v>938.59879000000001</c:v>
                </c:pt>
                <c:pt idx="917">
                  <c:v>938.65337999999997</c:v>
                </c:pt>
                <c:pt idx="918">
                  <c:v>938.63936000000001</c:v>
                </c:pt>
                <c:pt idx="919">
                  <c:v>938.62552999999991</c:v>
                </c:pt>
                <c:pt idx="920">
                  <c:v>938.61984999999993</c:v>
                </c:pt>
                <c:pt idx="921">
                  <c:v>938.59501999999998</c:v>
                </c:pt>
                <c:pt idx="922">
                  <c:v>938.64935000000003</c:v>
                </c:pt>
                <c:pt idx="923">
                  <c:v>938.63004999999998</c:v>
                </c:pt>
                <c:pt idx="924">
                  <c:v>938.61073999999996</c:v>
                </c:pt>
                <c:pt idx="925">
                  <c:v>938.60233000000005</c:v>
                </c:pt>
                <c:pt idx="926">
                  <c:v>938.64564999999993</c:v>
                </c:pt>
                <c:pt idx="927">
                  <c:v>938.60681999999997</c:v>
                </c:pt>
                <c:pt idx="928">
                  <c:v>938.61243999999999</c:v>
                </c:pt>
                <c:pt idx="929">
                  <c:v>938.62251999999989</c:v>
                </c:pt>
                <c:pt idx="930">
                  <c:v>938.61982</c:v>
                </c:pt>
                <c:pt idx="931">
                  <c:v>938.66867000000002</c:v>
                </c:pt>
                <c:pt idx="932">
                  <c:v>938.59029999999996</c:v>
                </c:pt>
                <c:pt idx="933">
                  <c:v>938.5736599999999</c:v>
                </c:pt>
                <c:pt idx="934">
                  <c:v>938.65186000000006</c:v>
                </c:pt>
                <c:pt idx="935">
                  <c:v>938.58458999999993</c:v>
                </c:pt>
                <c:pt idx="936">
                  <c:v>938.57903999999996</c:v>
                </c:pt>
                <c:pt idx="937">
                  <c:v>938.63625999999999</c:v>
                </c:pt>
                <c:pt idx="938">
                  <c:v>938.61966000000007</c:v>
                </c:pt>
                <c:pt idx="939">
                  <c:v>938.61412000000007</c:v>
                </c:pt>
                <c:pt idx="940">
                  <c:v>938.61134000000004</c:v>
                </c:pt>
                <c:pt idx="941">
                  <c:v>938.65922</c:v>
                </c:pt>
                <c:pt idx="942">
                  <c:v>938.60856000000001</c:v>
                </c:pt>
                <c:pt idx="943">
                  <c:v>938.59749999999997</c:v>
                </c:pt>
                <c:pt idx="944">
                  <c:v>938.60026000000005</c:v>
                </c:pt>
                <c:pt idx="945">
                  <c:v>938.59459000000004</c:v>
                </c:pt>
                <c:pt idx="946">
                  <c:v>938.59460999999999</c:v>
                </c:pt>
                <c:pt idx="947">
                  <c:v>938.57807000000003</c:v>
                </c:pt>
                <c:pt idx="948">
                  <c:v>938.62964999999997</c:v>
                </c:pt>
                <c:pt idx="949">
                  <c:v>938.68020000000001</c:v>
                </c:pt>
                <c:pt idx="950">
                  <c:v>938.60196999999994</c:v>
                </c:pt>
                <c:pt idx="951">
                  <c:v>938.59633999999994</c:v>
                </c:pt>
                <c:pt idx="952">
                  <c:v>938.59073999999998</c:v>
                </c:pt>
                <c:pt idx="953">
                  <c:v>938.57759999999996</c:v>
                </c:pt>
                <c:pt idx="954">
                  <c:v>938.58024</c:v>
                </c:pt>
                <c:pt idx="955">
                  <c:v>938.63737000000003</c:v>
                </c:pt>
                <c:pt idx="956">
                  <c:v>938.63360999999998</c:v>
                </c:pt>
                <c:pt idx="957">
                  <c:v>938.60969999999998</c:v>
                </c:pt>
                <c:pt idx="958">
                  <c:v>938.60685999999998</c:v>
                </c:pt>
                <c:pt idx="959">
                  <c:v>938.60127</c:v>
                </c:pt>
                <c:pt idx="960">
                  <c:v>938.60118</c:v>
                </c:pt>
                <c:pt idx="961">
                  <c:v>938.59562000000005</c:v>
                </c:pt>
                <c:pt idx="962">
                  <c:v>938.66111999999998</c:v>
                </c:pt>
                <c:pt idx="963">
                  <c:v>938.59557000000007</c:v>
                </c:pt>
                <c:pt idx="964">
                  <c:v>938.64174000000003</c:v>
                </c:pt>
                <c:pt idx="965">
                  <c:v>938.57067000000006</c:v>
                </c:pt>
                <c:pt idx="966">
                  <c:v>938.56236000000001</c:v>
                </c:pt>
                <c:pt idx="967">
                  <c:v>938.62511999999992</c:v>
                </c:pt>
                <c:pt idx="968">
                  <c:v>938.61406999999997</c:v>
                </c:pt>
                <c:pt idx="969">
                  <c:v>938.60023999999999</c:v>
                </c:pt>
                <c:pt idx="970">
                  <c:v>938.59195</c:v>
                </c:pt>
                <c:pt idx="971">
                  <c:v>938.64904000000001</c:v>
                </c:pt>
                <c:pt idx="972">
                  <c:v>938.65078000000005</c:v>
                </c:pt>
                <c:pt idx="973">
                  <c:v>938.58331999999996</c:v>
                </c:pt>
                <c:pt idx="974">
                  <c:v>938.65152999999998</c:v>
                </c:pt>
                <c:pt idx="975">
                  <c:v>938.57026999999994</c:v>
                </c:pt>
                <c:pt idx="976">
                  <c:v>938.57286999999997</c:v>
                </c:pt>
                <c:pt idx="977">
                  <c:v>938.56550000000004</c:v>
                </c:pt>
                <c:pt idx="978">
                  <c:v>938.56262000000004</c:v>
                </c:pt>
                <c:pt idx="979">
                  <c:v>938.56246999999996</c:v>
                </c:pt>
                <c:pt idx="980">
                  <c:v>938.56241999999997</c:v>
                </c:pt>
                <c:pt idx="981">
                  <c:v>938.62237000000005</c:v>
                </c:pt>
                <c:pt idx="982">
                  <c:v>938.56786</c:v>
                </c:pt>
                <c:pt idx="983">
                  <c:v>938.62784000000011</c:v>
                </c:pt>
                <c:pt idx="984">
                  <c:v>938.62781000000007</c:v>
                </c:pt>
                <c:pt idx="985">
                  <c:v>938.6195100000001</c:v>
                </c:pt>
                <c:pt idx="986">
                  <c:v>938.67381</c:v>
                </c:pt>
                <c:pt idx="987">
                  <c:v>938.60554000000002</c:v>
                </c:pt>
                <c:pt idx="988">
                  <c:v>938.59802999999999</c:v>
                </c:pt>
                <c:pt idx="989">
                  <c:v>938.58137999999997</c:v>
                </c:pt>
                <c:pt idx="990">
                  <c:v>938.58947000000001</c:v>
                </c:pt>
                <c:pt idx="991">
                  <c:v>938.58483000000001</c:v>
                </c:pt>
                <c:pt idx="992">
                  <c:v>938.59840999999994</c:v>
                </c:pt>
                <c:pt idx="993">
                  <c:v>938.60384999999997</c:v>
                </c:pt>
                <c:pt idx="994">
                  <c:v>938.60669999999993</c:v>
                </c:pt>
                <c:pt idx="995">
                  <c:v>938.60384999999997</c:v>
                </c:pt>
                <c:pt idx="996">
                  <c:v>938.59272999999996</c:v>
                </c:pt>
                <c:pt idx="997">
                  <c:v>938.60372999999993</c:v>
                </c:pt>
                <c:pt idx="998">
                  <c:v>938.6119799999999</c:v>
                </c:pt>
                <c:pt idx="999">
                  <c:v>938.59915999999998</c:v>
                </c:pt>
                <c:pt idx="1000">
                  <c:v>938.60727999999995</c:v>
                </c:pt>
                <c:pt idx="1001">
                  <c:v>938.60146999999995</c:v>
                </c:pt>
                <c:pt idx="1002">
                  <c:v>938.65571999999997</c:v>
                </c:pt>
                <c:pt idx="1003">
                  <c:v>938.63726000000008</c:v>
                </c:pt>
                <c:pt idx="1004">
                  <c:v>938.56710999999996</c:v>
                </c:pt>
                <c:pt idx="1005">
                  <c:v>938.55585999999994</c:v>
                </c:pt>
                <c:pt idx="1006">
                  <c:v>938.61473999999998</c:v>
                </c:pt>
                <c:pt idx="1007">
                  <c:v>938.56862000000001</c:v>
                </c:pt>
                <c:pt idx="1008">
                  <c:v>938.55479000000003</c:v>
                </c:pt>
                <c:pt idx="1009">
                  <c:v>938.61739999999998</c:v>
                </c:pt>
                <c:pt idx="1010">
                  <c:v>938.63093000000003</c:v>
                </c:pt>
                <c:pt idx="1011">
                  <c:v>938.5745300000001</c:v>
                </c:pt>
                <c:pt idx="1012">
                  <c:v>938.57249999999999</c:v>
                </c:pt>
                <c:pt idx="1013">
                  <c:v>938.57515999999998</c:v>
                </c:pt>
                <c:pt idx="1014">
                  <c:v>938.58058999999992</c:v>
                </c:pt>
                <c:pt idx="1015">
                  <c:v>938.59433999999999</c:v>
                </c:pt>
                <c:pt idx="1016">
                  <c:v>938.58875</c:v>
                </c:pt>
                <c:pt idx="1017">
                  <c:v>938.59512999999993</c:v>
                </c:pt>
                <c:pt idx="1018">
                  <c:v>938.54394000000002</c:v>
                </c:pt>
                <c:pt idx="1019">
                  <c:v>938.59269999999992</c:v>
                </c:pt>
                <c:pt idx="1020">
                  <c:v>938.60359999999991</c:v>
                </c:pt>
                <c:pt idx="1021">
                  <c:v>938.61004000000003</c:v>
                </c:pt>
                <c:pt idx="1022">
                  <c:v>938.61546999999996</c:v>
                </c:pt>
                <c:pt idx="1023">
                  <c:v>938.60710999999992</c:v>
                </c:pt>
                <c:pt idx="1024">
                  <c:v>938.61518999999998</c:v>
                </c:pt>
                <c:pt idx="1025">
                  <c:v>938.59937000000002</c:v>
                </c:pt>
                <c:pt idx="1026">
                  <c:v>938.61017000000004</c:v>
                </c:pt>
                <c:pt idx="1027">
                  <c:v>938.59720000000004</c:v>
                </c:pt>
                <c:pt idx="1028">
                  <c:v>938.59703999999999</c:v>
                </c:pt>
                <c:pt idx="1029">
                  <c:v>938.59968000000003</c:v>
                </c:pt>
                <c:pt idx="1030">
                  <c:v>938.58128999999997</c:v>
                </c:pt>
                <c:pt idx="1031">
                  <c:v>938.59207000000004</c:v>
                </c:pt>
                <c:pt idx="1032">
                  <c:v>938.61399000000006</c:v>
                </c:pt>
                <c:pt idx="1033">
                  <c:v>938.55765999999994</c:v>
                </c:pt>
                <c:pt idx="1034">
                  <c:v>938.55844999999999</c:v>
                </c:pt>
                <c:pt idx="1035">
                  <c:v>938.55823999999996</c:v>
                </c:pt>
                <c:pt idx="1036">
                  <c:v>938.56912999999997</c:v>
                </c:pt>
                <c:pt idx="1037">
                  <c:v>938.57280000000003</c:v>
                </c:pt>
                <c:pt idx="1038">
                  <c:v>938.55603999999994</c:v>
                </c:pt>
                <c:pt idx="1039">
                  <c:v>938.63531</c:v>
                </c:pt>
                <c:pt idx="1040">
                  <c:v>938.57339000000002</c:v>
                </c:pt>
                <c:pt idx="1041">
                  <c:v>938.57614000000001</c:v>
                </c:pt>
                <c:pt idx="1042">
                  <c:v>938.58703000000003</c:v>
                </c:pt>
                <c:pt idx="1043">
                  <c:v>938.58980999999994</c:v>
                </c:pt>
                <c:pt idx="1044">
                  <c:v>938.58208000000002</c:v>
                </c:pt>
                <c:pt idx="1045">
                  <c:v>938.57913999999994</c:v>
                </c:pt>
                <c:pt idx="1046">
                  <c:v>938.58452</c:v>
                </c:pt>
                <c:pt idx="1047">
                  <c:v>938.58270000000005</c:v>
                </c:pt>
                <c:pt idx="1048">
                  <c:v>938.59365000000003</c:v>
                </c:pt>
                <c:pt idx="1049">
                  <c:v>938.61551999999995</c:v>
                </c:pt>
                <c:pt idx="1050">
                  <c:v>938.62929999999994</c:v>
                </c:pt>
                <c:pt idx="1051">
                  <c:v>938.58657999999991</c:v>
                </c:pt>
                <c:pt idx="1052">
                  <c:v>938.65200000000004</c:v>
                </c:pt>
                <c:pt idx="1053">
                  <c:v>938.59557999999993</c:v>
                </c:pt>
                <c:pt idx="1054">
                  <c:v>938.60643999999991</c:v>
                </c:pt>
                <c:pt idx="1055">
                  <c:v>938.60457999999994</c:v>
                </c:pt>
                <c:pt idx="1056">
                  <c:v>938.60169999999994</c:v>
                </c:pt>
                <c:pt idx="1057">
                  <c:v>938.60429999999997</c:v>
                </c:pt>
                <c:pt idx="1058">
                  <c:v>938.60699</c:v>
                </c:pt>
                <c:pt idx="1059">
                  <c:v>938.59694999999999</c:v>
                </c:pt>
                <c:pt idx="1060">
                  <c:v>938.61070999999993</c:v>
                </c:pt>
                <c:pt idx="1061">
                  <c:v>938.62725</c:v>
                </c:pt>
                <c:pt idx="1062">
                  <c:v>938.56536000000006</c:v>
                </c:pt>
                <c:pt idx="1063">
                  <c:v>938.60298999999998</c:v>
                </c:pt>
                <c:pt idx="1064">
                  <c:v>938.61405000000002</c:v>
                </c:pt>
                <c:pt idx="1065">
                  <c:v>938.61480000000006</c:v>
                </c:pt>
                <c:pt idx="1066">
                  <c:v>938.57218</c:v>
                </c:pt>
                <c:pt idx="1067">
                  <c:v>938.6402700000001</c:v>
                </c:pt>
                <c:pt idx="1068">
                  <c:v>938.57289000000003</c:v>
                </c:pt>
                <c:pt idx="1069">
                  <c:v>938.64277000000004</c:v>
                </c:pt>
                <c:pt idx="1070">
                  <c:v>938.58915999999999</c:v>
                </c:pt>
                <c:pt idx="1071">
                  <c:v>938.59186</c:v>
                </c:pt>
                <c:pt idx="1072">
                  <c:v>938.60285999999996</c:v>
                </c:pt>
                <c:pt idx="1073">
                  <c:v>938.62765999999999</c:v>
                </c:pt>
                <c:pt idx="1074">
                  <c:v>938.62592000000006</c:v>
                </c:pt>
                <c:pt idx="1075">
                  <c:v>938.63693999999998</c:v>
                </c:pt>
                <c:pt idx="1076">
                  <c:v>938.58228999999994</c:v>
                </c:pt>
                <c:pt idx="1077">
                  <c:v>938.65123000000006</c:v>
                </c:pt>
                <c:pt idx="1078">
                  <c:v>938.65102000000002</c:v>
                </c:pt>
                <c:pt idx="1079">
                  <c:v>938.58085999999992</c:v>
                </c:pt>
                <c:pt idx="1080">
                  <c:v>938.58624999999995</c:v>
                </c:pt>
                <c:pt idx="1081">
                  <c:v>938.65443000000005</c:v>
                </c:pt>
                <c:pt idx="1082">
                  <c:v>938.59985999999992</c:v>
                </c:pt>
                <c:pt idx="1083">
                  <c:v>938.62010999999995</c:v>
                </c:pt>
                <c:pt idx="1084">
                  <c:v>938.56283000000008</c:v>
                </c:pt>
                <c:pt idx="1085">
                  <c:v>938.64764000000002</c:v>
                </c:pt>
                <c:pt idx="1086">
                  <c:v>938.60694000000001</c:v>
                </c:pt>
                <c:pt idx="1087">
                  <c:v>938.61608999999999</c:v>
                </c:pt>
                <c:pt idx="1088">
                  <c:v>938.57632000000001</c:v>
                </c:pt>
                <c:pt idx="1089">
                  <c:v>938.67106000000001</c:v>
                </c:pt>
                <c:pt idx="1090">
                  <c:v>938.60090000000002</c:v>
                </c:pt>
                <c:pt idx="1091">
                  <c:v>938.60622000000001</c:v>
                </c:pt>
                <c:pt idx="1092">
                  <c:v>938.59604999999999</c:v>
                </c:pt>
                <c:pt idx="1093">
                  <c:v>938.61248000000001</c:v>
                </c:pt>
                <c:pt idx="1094">
                  <c:v>938.62342000000001</c:v>
                </c:pt>
                <c:pt idx="1095">
                  <c:v>938.64541999999994</c:v>
                </c:pt>
                <c:pt idx="1096">
                  <c:v>938.63254000000006</c:v>
                </c:pt>
                <c:pt idx="1097">
                  <c:v>938.6001</c:v>
                </c:pt>
                <c:pt idx="1098">
                  <c:v>938.61662999999999</c:v>
                </c:pt>
                <c:pt idx="1099">
                  <c:v>938.62763999999993</c:v>
                </c:pt>
                <c:pt idx="1100">
                  <c:v>938.62022999999999</c:v>
                </c:pt>
                <c:pt idx="1101">
                  <c:v>938.62576000000001</c:v>
                </c:pt>
                <c:pt idx="1102">
                  <c:v>938.64203999999995</c:v>
                </c:pt>
                <c:pt idx="1103">
                  <c:v>938.64829999999995</c:v>
                </c:pt>
                <c:pt idx="1104">
                  <c:v>938.66207999999995</c:v>
                </c:pt>
                <c:pt idx="1105">
                  <c:v>938.61122999999998</c:v>
                </c:pt>
                <c:pt idx="1106">
                  <c:v>938.57870000000003</c:v>
                </c:pt>
                <c:pt idx="1107">
                  <c:v>938.65515000000005</c:v>
                </c:pt>
                <c:pt idx="1108">
                  <c:v>938.58521999999994</c:v>
                </c:pt>
                <c:pt idx="1109">
                  <c:v>938.68816000000004</c:v>
                </c:pt>
                <c:pt idx="1110">
                  <c:v>938.68258000000003</c:v>
                </c:pt>
                <c:pt idx="1111">
                  <c:v>938.56461000000002</c:v>
                </c:pt>
                <c:pt idx="1112">
                  <c:v>938.58113000000003</c:v>
                </c:pt>
                <c:pt idx="1113">
                  <c:v>938.6087</c:v>
                </c:pt>
                <c:pt idx="1114">
                  <c:v>938.62247000000002</c:v>
                </c:pt>
                <c:pt idx="1115">
                  <c:v>938.6555800000001</c:v>
                </c:pt>
                <c:pt idx="1116">
                  <c:v>938.66383000000008</c:v>
                </c:pt>
                <c:pt idx="1117">
                  <c:v>938.68866000000003</c:v>
                </c:pt>
                <c:pt idx="1118">
                  <c:v>938.62864999999999</c:v>
                </c:pt>
                <c:pt idx="1119">
                  <c:v>938.62953000000005</c:v>
                </c:pt>
                <c:pt idx="1120">
                  <c:v>938.57043999999996</c:v>
                </c:pt>
                <c:pt idx="1121">
                  <c:v>938.65966000000003</c:v>
                </c:pt>
                <c:pt idx="1122">
                  <c:v>938.6004099999999</c:v>
                </c:pt>
                <c:pt idx="1123">
                  <c:v>938.67127000000005</c:v>
                </c:pt>
                <c:pt idx="1124">
                  <c:v>938.63424999999995</c:v>
                </c:pt>
                <c:pt idx="1125">
                  <c:v>938.64549</c:v>
                </c:pt>
                <c:pt idx="1126">
                  <c:v>938.66188999999997</c:v>
                </c:pt>
                <c:pt idx="1127">
                  <c:v>938.61386000000005</c:v>
                </c:pt>
                <c:pt idx="1128">
                  <c:v>938.63584000000003</c:v>
                </c:pt>
                <c:pt idx="1129">
                  <c:v>938.61725999999999</c:v>
                </c:pt>
                <c:pt idx="1130">
                  <c:v>938.62820999999997</c:v>
                </c:pt>
                <c:pt idx="1131">
                  <c:v>938.65954999999997</c:v>
                </c:pt>
                <c:pt idx="1132">
                  <c:v>938.62157999999999</c:v>
                </c:pt>
                <c:pt idx="1133">
                  <c:v>938.68705999999997</c:v>
                </c:pt>
                <c:pt idx="1134">
                  <c:v>938.62994000000003</c:v>
                </c:pt>
                <c:pt idx="1135">
                  <c:v>938.69535999999994</c:v>
                </c:pt>
                <c:pt idx="1136">
                  <c:v>938.64636000000007</c:v>
                </c:pt>
                <c:pt idx="1137">
                  <c:v>938.65737000000001</c:v>
                </c:pt>
                <c:pt idx="1138">
                  <c:v>938.66100000000006</c:v>
                </c:pt>
                <c:pt idx="1139">
                  <c:v>938.62860999999998</c:v>
                </c:pt>
                <c:pt idx="1140">
                  <c:v>938.62293999999997</c:v>
                </c:pt>
                <c:pt idx="1141">
                  <c:v>938.64579000000003</c:v>
                </c:pt>
                <c:pt idx="1142">
                  <c:v>938.65656000000001</c:v>
                </c:pt>
                <c:pt idx="1143">
                  <c:v>938.67310999999995</c:v>
                </c:pt>
                <c:pt idx="1144">
                  <c:v>938.63331000000005</c:v>
                </c:pt>
                <c:pt idx="1145">
                  <c:v>938.65077000000008</c:v>
                </c:pt>
                <c:pt idx="1146">
                  <c:v>938.60999000000004</c:v>
                </c:pt>
                <c:pt idx="1147">
                  <c:v>938.68094000000008</c:v>
                </c:pt>
                <c:pt idx="1148">
                  <c:v>938.68166999999994</c:v>
                </c:pt>
                <c:pt idx="1149">
                  <c:v>938.68988000000002</c:v>
                </c:pt>
                <c:pt idx="1150">
                  <c:v>938.65293999999994</c:v>
                </c:pt>
                <c:pt idx="1151">
                  <c:v>938.67773999999997</c:v>
                </c:pt>
                <c:pt idx="1152">
                  <c:v>938.68597999999997</c:v>
                </c:pt>
                <c:pt idx="1153">
                  <c:v>938.66287</c:v>
                </c:pt>
                <c:pt idx="1154">
                  <c:v>938.68217000000004</c:v>
                </c:pt>
                <c:pt idx="1155">
                  <c:v>938.71524999999997</c:v>
                </c:pt>
                <c:pt idx="1156">
                  <c:v>938.63695999999993</c:v>
                </c:pt>
                <c:pt idx="1157">
                  <c:v>938.6507499999999</c:v>
                </c:pt>
                <c:pt idx="1158">
                  <c:v>938.67559999999992</c:v>
                </c:pt>
                <c:pt idx="1159">
                  <c:v>938.6404</c:v>
                </c:pt>
                <c:pt idx="1160">
                  <c:v>938.65150000000006</c:v>
                </c:pt>
                <c:pt idx="1161">
                  <c:v>938.6789</c:v>
                </c:pt>
                <c:pt idx="1162">
                  <c:v>938.69270000000006</c:v>
                </c:pt>
                <c:pt idx="1163">
                  <c:v>938.69910000000004</c:v>
                </c:pt>
                <c:pt idx="1164">
                  <c:v>938.70450000000005</c:v>
                </c:pt>
                <c:pt idx="1165">
                  <c:v>938.66739999999993</c:v>
                </c:pt>
                <c:pt idx="1166">
                  <c:v>938.69209999999998</c:v>
                </c:pt>
                <c:pt idx="1167">
                  <c:v>938.7029</c:v>
                </c:pt>
                <c:pt idx="1168">
                  <c:v>938.66809999999998</c:v>
                </c:pt>
                <c:pt idx="1169">
                  <c:v>938.6662</c:v>
                </c:pt>
                <c:pt idx="1170">
                  <c:v>938.67160000000001</c:v>
                </c:pt>
                <c:pt idx="1171">
                  <c:v>938.65660000000003</c:v>
                </c:pt>
                <c:pt idx="1172">
                  <c:v>938.66480000000001</c:v>
                </c:pt>
                <c:pt idx="1173">
                  <c:v>938.67849999999999</c:v>
                </c:pt>
                <c:pt idx="1174">
                  <c:v>938.71429999999998</c:v>
                </c:pt>
                <c:pt idx="1175">
                  <c:v>937.27545000000009</c:v>
                </c:pt>
                <c:pt idx="1176">
                  <c:v>938.71040000000005</c:v>
                </c:pt>
                <c:pt idx="1177">
                  <c:v>938.67340000000002</c:v>
                </c:pt>
                <c:pt idx="1178">
                  <c:v>938.69529999999997</c:v>
                </c:pt>
                <c:pt idx="1179">
                  <c:v>938.70910000000003</c:v>
                </c:pt>
                <c:pt idx="1180">
                  <c:v>938.68329999999992</c:v>
                </c:pt>
                <c:pt idx="1181">
                  <c:v>938.70440000000008</c:v>
                </c:pt>
                <c:pt idx="1182">
                  <c:v>938.71359999999993</c:v>
                </c:pt>
                <c:pt idx="1183">
                  <c:v>938.73829999999998</c:v>
                </c:pt>
                <c:pt idx="1184">
                  <c:v>938.68200000000002</c:v>
                </c:pt>
                <c:pt idx="1185">
                  <c:v>938.64949999999999</c:v>
                </c:pt>
                <c:pt idx="1186">
                  <c:v>938.6798</c:v>
                </c:pt>
                <c:pt idx="1187">
                  <c:v>938.74270000000001</c:v>
                </c:pt>
                <c:pt idx="1188">
                  <c:v>938.73980000000006</c:v>
                </c:pt>
                <c:pt idx="1189">
                  <c:v>938.69359999999995</c:v>
                </c:pt>
                <c:pt idx="1190">
                  <c:v>938.70839999999998</c:v>
                </c:pt>
                <c:pt idx="1191">
                  <c:v>938.68700000000001</c:v>
                </c:pt>
                <c:pt idx="1192">
                  <c:v>938.6952</c:v>
                </c:pt>
                <c:pt idx="1193">
                  <c:v>938.72820000000002</c:v>
                </c:pt>
                <c:pt idx="1194">
                  <c:v>938.69669999999996</c:v>
                </c:pt>
                <c:pt idx="1195">
                  <c:v>938.71029999999996</c:v>
                </c:pt>
                <c:pt idx="1196">
                  <c:v>938.68709999999999</c:v>
                </c:pt>
                <c:pt idx="1197">
                  <c:v>938.70910000000003</c:v>
                </c:pt>
                <c:pt idx="1198">
                  <c:v>938.73670000000004</c:v>
                </c:pt>
                <c:pt idx="1199">
                  <c:v>938.70269999999994</c:v>
                </c:pt>
                <c:pt idx="1200">
                  <c:v>938.77550000000008</c:v>
                </c:pt>
                <c:pt idx="1201">
                  <c:v>938.79740000000004</c:v>
                </c:pt>
                <c:pt idx="1202">
                  <c:v>938.74950000000001</c:v>
                </c:pt>
                <c:pt idx="1203">
                  <c:v>938.77699999999993</c:v>
                </c:pt>
                <c:pt idx="1204">
                  <c:v>938.7401000000001</c:v>
                </c:pt>
                <c:pt idx="1205">
                  <c:v>938.82659999999998</c:v>
                </c:pt>
                <c:pt idx="1206">
                  <c:v>938.92520000000002</c:v>
                </c:pt>
                <c:pt idx="1207">
                  <c:v>938.94450000000006</c:v>
                </c:pt>
                <c:pt idx="1208">
                  <c:v>938.90459999999996</c:v>
                </c:pt>
                <c:pt idx="1209">
                  <c:v>938.94050000000004</c:v>
                </c:pt>
                <c:pt idx="1210">
                  <c:v>938.97090000000003</c:v>
                </c:pt>
                <c:pt idx="1211">
                  <c:v>938.99469999999997</c:v>
                </c:pt>
                <c:pt idx="1212">
                  <c:v>939.03340000000003</c:v>
                </c:pt>
                <c:pt idx="1213">
                  <c:v>938.98860000000002</c:v>
                </c:pt>
                <c:pt idx="1214">
                  <c:v>938.93500000000006</c:v>
                </c:pt>
                <c:pt idx="1215">
                  <c:v>938.86479999999995</c:v>
                </c:pt>
                <c:pt idx="1216">
                  <c:v>938.84879999999998</c:v>
                </c:pt>
                <c:pt idx="1217">
                  <c:v>938.86080000000004</c:v>
                </c:pt>
                <c:pt idx="1218">
                  <c:v>938.80709999999999</c:v>
                </c:pt>
                <c:pt idx="1219">
                  <c:v>938.82069999999999</c:v>
                </c:pt>
                <c:pt idx="1220">
                  <c:v>938.75869999999998</c:v>
                </c:pt>
                <c:pt idx="1221">
                  <c:v>938.78050000000007</c:v>
                </c:pt>
                <c:pt idx="1222">
                  <c:v>938.79780000000005</c:v>
                </c:pt>
                <c:pt idx="1223">
                  <c:v>938.80060000000003</c:v>
                </c:pt>
                <c:pt idx="1224">
                  <c:v>938.74699999999996</c:v>
                </c:pt>
                <c:pt idx="1225">
                  <c:v>938.75530000000003</c:v>
                </c:pt>
                <c:pt idx="1226">
                  <c:v>938.77719999999999</c:v>
                </c:pt>
                <c:pt idx="1227">
                  <c:v>938.80759999999998</c:v>
                </c:pt>
                <c:pt idx="1228">
                  <c:v>938.7559</c:v>
                </c:pt>
                <c:pt idx="1229">
                  <c:v>938.75600000000009</c:v>
                </c:pt>
                <c:pt idx="1230">
                  <c:v>938.77530000000002</c:v>
                </c:pt>
                <c:pt idx="1231">
                  <c:v>938.79740000000004</c:v>
                </c:pt>
                <c:pt idx="1232">
                  <c:v>938.76329999999996</c:v>
                </c:pt>
                <c:pt idx="1233">
                  <c:v>938.79629999999997</c:v>
                </c:pt>
                <c:pt idx="1234">
                  <c:v>938.7426999999999</c:v>
                </c:pt>
                <c:pt idx="1235">
                  <c:v>938.76189999999997</c:v>
                </c:pt>
                <c:pt idx="1236">
                  <c:v>938.73779999999999</c:v>
                </c:pt>
                <c:pt idx="1237">
                  <c:v>938.79219999999998</c:v>
                </c:pt>
                <c:pt idx="1238">
                  <c:v>938.77629999999999</c:v>
                </c:pt>
                <c:pt idx="1239">
                  <c:v>938.80110000000002</c:v>
                </c:pt>
                <c:pt idx="1240">
                  <c:v>938.80489999999998</c:v>
                </c:pt>
                <c:pt idx="1241">
                  <c:v>938.77509999999995</c:v>
                </c:pt>
                <c:pt idx="1242">
                  <c:v>938.81099999999992</c:v>
                </c:pt>
                <c:pt idx="1243">
                  <c:v>938.81939999999997</c:v>
                </c:pt>
                <c:pt idx="1244">
                  <c:v>938.83859999999993</c:v>
                </c:pt>
                <c:pt idx="1245">
                  <c:v>938.81290000000001</c:v>
                </c:pt>
                <c:pt idx="1246">
                  <c:v>938.81280000000004</c:v>
                </c:pt>
                <c:pt idx="1247">
                  <c:v>938.81270000000006</c:v>
                </c:pt>
                <c:pt idx="1248">
                  <c:v>938.78599999999994</c:v>
                </c:pt>
                <c:pt idx="1249">
                  <c:v>938.7944</c:v>
                </c:pt>
                <c:pt idx="1250">
                  <c:v>938.82459999999992</c:v>
                </c:pt>
                <c:pt idx="1251">
                  <c:v>938.78489999999999</c:v>
                </c:pt>
                <c:pt idx="1252">
                  <c:v>938.81510000000003</c:v>
                </c:pt>
                <c:pt idx="1253">
                  <c:v>938.80410000000006</c:v>
                </c:pt>
                <c:pt idx="1254">
                  <c:v>938.77269999999999</c:v>
                </c:pt>
                <c:pt idx="1255">
                  <c:v>938.81399999999996</c:v>
                </c:pt>
                <c:pt idx="1256">
                  <c:v>938.81399999999996</c:v>
                </c:pt>
                <c:pt idx="1257">
                  <c:v>938.81119999999999</c:v>
                </c:pt>
                <c:pt idx="1258">
                  <c:v>938.78089999999997</c:v>
                </c:pt>
                <c:pt idx="1259">
                  <c:v>938.78710000000001</c:v>
                </c:pt>
                <c:pt idx="1260">
                  <c:v>938.78710000000001</c:v>
                </c:pt>
                <c:pt idx="1261">
                  <c:v>938.79269999999997</c:v>
                </c:pt>
                <c:pt idx="1262">
                  <c:v>938.78719999999998</c:v>
                </c:pt>
                <c:pt idx="1263">
                  <c:v>938.82850000000008</c:v>
                </c:pt>
                <c:pt idx="1264">
                  <c:v>938.78059999999994</c:v>
                </c:pt>
                <c:pt idx="1265">
                  <c:v>938.80520000000001</c:v>
                </c:pt>
                <c:pt idx="1266">
                  <c:v>938.76280000000008</c:v>
                </c:pt>
                <c:pt idx="1267">
                  <c:v>938.77010000000007</c:v>
                </c:pt>
                <c:pt idx="1268">
                  <c:v>938.83839999999998</c:v>
                </c:pt>
                <c:pt idx="1269">
                  <c:v>938.80320000000006</c:v>
                </c:pt>
                <c:pt idx="1270">
                  <c:v>938.83630000000005</c:v>
                </c:pt>
                <c:pt idx="1271">
                  <c:v>938.79390000000001</c:v>
                </c:pt>
                <c:pt idx="1272">
                  <c:v>938.82530000000008</c:v>
                </c:pt>
                <c:pt idx="1273">
                  <c:v>938.83360000000005</c:v>
                </c:pt>
                <c:pt idx="1274">
                  <c:v>938.84190000000001</c:v>
                </c:pt>
                <c:pt idx="1275">
                  <c:v>938.77459999999996</c:v>
                </c:pt>
                <c:pt idx="1276">
                  <c:v>938.76339999999993</c:v>
                </c:pt>
                <c:pt idx="1277">
                  <c:v>938.77729999999997</c:v>
                </c:pt>
                <c:pt idx="1278">
                  <c:v>938.76329999999996</c:v>
                </c:pt>
                <c:pt idx="1279">
                  <c:v>938.80680000000007</c:v>
                </c:pt>
                <c:pt idx="1280">
                  <c:v>938.80759999999998</c:v>
                </c:pt>
                <c:pt idx="1281">
                  <c:v>938.81859999999995</c:v>
                </c:pt>
                <c:pt idx="1282">
                  <c:v>938.81039999999996</c:v>
                </c:pt>
                <c:pt idx="1283">
                  <c:v>938.8297</c:v>
                </c:pt>
                <c:pt idx="1284">
                  <c:v>938.79290000000003</c:v>
                </c:pt>
                <c:pt idx="1285">
                  <c:v>938.80670000000009</c:v>
                </c:pt>
                <c:pt idx="1286">
                  <c:v>938.80670000000009</c:v>
                </c:pt>
                <c:pt idx="1287">
                  <c:v>938.81220000000008</c:v>
                </c:pt>
                <c:pt idx="1288">
                  <c:v>938.80119999999999</c:v>
                </c:pt>
                <c:pt idx="1289">
                  <c:v>938.77429999999993</c:v>
                </c:pt>
                <c:pt idx="1290">
                  <c:v>938.7826</c:v>
                </c:pt>
                <c:pt idx="1291">
                  <c:v>938.77149999999995</c:v>
                </c:pt>
                <c:pt idx="1292">
                  <c:v>938.83150000000001</c:v>
                </c:pt>
                <c:pt idx="1293">
                  <c:v>938.85640000000001</c:v>
                </c:pt>
                <c:pt idx="1294">
                  <c:v>938.79930000000002</c:v>
                </c:pt>
                <c:pt idx="1295">
                  <c:v>938.79380000000003</c:v>
                </c:pt>
                <c:pt idx="1296">
                  <c:v>938.81859999999995</c:v>
                </c:pt>
                <c:pt idx="1297">
                  <c:v>938.84889999999996</c:v>
                </c:pt>
                <c:pt idx="1298">
                  <c:v>938.83780000000002</c:v>
                </c:pt>
                <c:pt idx="1299">
                  <c:v>938.82490000000007</c:v>
                </c:pt>
                <c:pt idx="1300">
                  <c:v>938.76869999999997</c:v>
                </c:pt>
                <c:pt idx="1301">
                  <c:v>938.77969999999993</c:v>
                </c:pt>
                <c:pt idx="1302">
                  <c:v>938.81269999999995</c:v>
                </c:pt>
                <c:pt idx="1303">
                  <c:v>938.82370000000003</c:v>
                </c:pt>
                <c:pt idx="1304">
                  <c:v>938.84320000000002</c:v>
                </c:pt>
                <c:pt idx="1305">
                  <c:v>938.81630000000007</c:v>
                </c:pt>
                <c:pt idx="1306">
                  <c:v>938.82</c:v>
                </c:pt>
                <c:pt idx="1307">
                  <c:v>938.83019999999999</c:v>
                </c:pt>
                <c:pt idx="1308">
                  <c:v>938.81910000000005</c:v>
                </c:pt>
                <c:pt idx="1309">
                  <c:v>938.82450000000006</c:v>
                </c:pt>
                <c:pt idx="1310">
                  <c:v>938.84680000000003</c:v>
                </c:pt>
                <c:pt idx="1311">
                  <c:v>938.83320000000003</c:v>
                </c:pt>
                <c:pt idx="1312">
                  <c:v>938.75749999999994</c:v>
                </c:pt>
                <c:pt idx="1313">
                  <c:v>938.84950000000003</c:v>
                </c:pt>
                <c:pt idx="1314">
                  <c:v>938.78219999999999</c:v>
                </c:pt>
                <c:pt idx="1315">
                  <c:v>938.80989999999997</c:v>
                </c:pt>
                <c:pt idx="1316">
                  <c:v>938.82380000000001</c:v>
                </c:pt>
                <c:pt idx="1317">
                  <c:v>938.8229</c:v>
                </c:pt>
                <c:pt idx="1318">
                  <c:v>938.82659999999998</c:v>
                </c:pt>
                <c:pt idx="1319">
                  <c:v>938.80240000000003</c:v>
                </c:pt>
                <c:pt idx="1320">
                  <c:v>938.79690000000005</c:v>
                </c:pt>
                <c:pt idx="1321">
                  <c:v>938.85680000000002</c:v>
                </c:pt>
                <c:pt idx="1322">
                  <c:v>938.79690000000005</c:v>
                </c:pt>
                <c:pt idx="1323">
                  <c:v>938.85130000000004</c:v>
                </c:pt>
                <c:pt idx="1324">
                  <c:v>938.8587</c:v>
                </c:pt>
                <c:pt idx="1325">
                  <c:v>938.87260000000003</c:v>
                </c:pt>
                <c:pt idx="1326">
                  <c:v>938.83590000000004</c:v>
                </c:pt>
                <c:pt idx="1327">
                  <c:v>938.85230000000001</c:v>
                </c:pt>
                <c:pt idx="1328">
                  <c:v>938.79509999999993</c:v>
                </c:pt>
                <c:pt idx="1329">
                  <c:v>938.81999999999994</c:v>
                </c:pt>
                <c:pt idx="1330">
                  <c:v>938.82550000000003</c:v>
                </c:pt>
                <c:pt idx="1331">
                  <c:v>938.82280000000003</c:v>
                </c:pt>
                <c:pt idx="1332">
                  <c:v>938.83640000000003</c:v>
                </c:pt>
                <c:pt idx="1333">
                  <c:v>938.83370000000002</c:v>
                </c:pt>
                <c:pt idx="1334">
                  <c:v>938.85860000000002</c:v>
                </c:pt>
                <c:pt idx="1335">
                  <c:v>938.85019999999997</c:v>
                </c:pt>
                <c:pt idx="1336">
                  <c:v>938.86130000000003</c:v>
                </c:pt>
                <c:pt idx="1337">
                  <c:v>938.79410000000007</c:v>
                </c:pt>
                <c:pt idx="1338">
                  <c:v>938.86159999999995</c:v>
                </c:pt>
                <c:pt idx="1339">
                  <c:v>938.81280000000004</c:v>
                </c:pt>
                <c:pt idx="1340">
                  <c:v>938.82100000000003</c:v>
                </c:pt>
                <c:pt idx="1341">
                  <c:v>938.84030000000007</c:v>
                </c:pt>
                <c:pt idx="1342">
                  <c:v>938.82090000000005</c:v>
                </c:pt>
                <c:pt idx="1343">
                  <c:v>938.81000000000006</c:v>
                </c:pt>
                <c:pt idx="1344">
                  <c:v>938.82460000000003</c:v>
                </c:pt>
                <c:pt idx="1345">
                  <c:v>938.81080000000009</c:v>
                </c:pt>
                <c:pt idx="1346">
                  <c:v>938.8053000000001</c:v>
                </c:pt>
                <c:pt idx="1347">
                  <c:v>938.81080000000009</c:v>
                </c:pt>
                <c:pt idx="1348">
                  <c:v>938.84030000000007</c:v>
                </c:pt>
                <c:pt idx="1349">
                  <c:v>938.79510000000005</c:v>
                </c:pt>
                <c:pt idx="1350">
                  <c:v>938.85419999999999</c:v>
                </c:pt>
                <c:pt idx="1351">
                  <c:v>938.78409999999997</c:v>
                </c:pt>
                <c:pt idx="1352">
                  <c:v>938.81190000000004</c:v>
                </c:pt>
                <c:pt idx="1353">
                  <c:v>938.81920000000002</c:v>
                </c:pt>
                <c:pt idx="1354">
                  <c:v>938.82479999999998</c:v>
                </c:pt>
                <c:pt idx="1355">
                  <c:v>938.87660000000005</c:v>
                </c:pt>
                <c:pt idx="1356">
                  <c:v>938.83879999999999</c:v>
                </c:pt>
                <c:pt idx="1357">
                  <c:v>938.85259999999994</c:v>
                </c:pt>
                <c:pt idx="1358">
                  <c:v>938.85540000000003</c:v>
                </c:pt>
                <c:pt idx="1359">
                  <c:v>938.85820000000001</c:v>
                </c:pt>
                <c:pt idx="1360">
                  <c:v>938.84719999999993</c:v>
                </c:pt>
                <c:pt idx="1361">
                  <c:v>938.85550000000001</c:v>
                </c:pt>
                <c:pt idx="1362">
                  <c:v>938.80930000000001</c:v>
                </c:pt>
                <c:pt idx="1363">
                  <c:v>938.86929999999995</c:v>
                </c:pt>
                <c:pt idx="1364">
                  <c:v>938.86929999999995</c:v>
                </c:pt>
                <c:pt idx="1365">
                  <c:v>938.86659999999995</c:v>
                </c:pt>
                <c:pt idx="1366">
                  <c:v>938.8066</c:v>
                </c:pt>
                <c:pt idx="1367">
                  <c:v>938.81479999999999</c:v>
                </c:pt>
                <c:pt idx="1368">
                  <c:v>938.83159999999998</c:v>
                </c:pt>
                <c:pt idx="1369">
                  <c:v>938.81240000000003</c:v>
                </c:pt>
                <c:pt idx="1370">
                  <c:v>938.82350000000008</c:v>
                </c:pt>
                <c:pt idx="1371">
                  <c:v>938.88789999999995</c:v>
                </c:pt>
                <c:pt idx="1372">
                  <c:v>938.77739999999994</c:v>
                </c:pt>
                <c:pt idx="1373">
                  <c:v>938.84</c:v>
                </c:pt>
                <c:pt idx="1374">
                  <c:v>938.85930000000008</c:v>
                </c:pt>
                <c:pt idx="1375">
                  <c:v>938.79200000000003</c:v>
                </c:pt>
                <c:pt idx="1376">
                  <c:v>938.82429999999999</c:v>
                </c:pt>
                <c:pt idx="1377">
                  <c:v>938.84079999999994</c:v>
                </c:pt>
                <c:pt idx="1378">
                  <c:v>938.84640000000002</c:v>
                </c:pt>
                <c:pt idx="1379">
                  <c:v>938.78460000000007</c:v>
                </c:pt>
                <c:pt idx="1380">
                  <c:v>938.84359999999992</c:v>
                </c:pt>
                <c:pt idx="1381">
                  <c:v>938.79770000000008</c:v>
                </c:pt>
                <c:pt idx="1382">
                  <c:v>938.79500000000007</c:v>
                </c:pt>
                <c:pt idx="1383">
                  <c:v>938.80880000000002</c:v>
                </c:pt>
                <c:pt idx="1384">
                  <c:v>938.80349999999999</c:v>
                </c:pt>
                <c:pt idx="1385">
                  <c:v>938.80640000000005</c:v>
                </c:pt>
                <c:pt idx="1386">
                  <c:v>938.80830000000003</c:v>
                </c:pt>
                <c:pt idx="1387">
                  <c:v>938.83050000000003</c:v>
                </c:pt>
                <c:pt idx="1388">
                  <c:v>938.83879999999999</c:v>
                </c:pt>
                <c:pt idx="1389">
                  <c:v>938.84170000000006</c:v>
                </c:pt>
                <c:pt idx="1390">
                  <c:v>938.79549999999995</c:v>
                </c:pt>
                <c:pt idx="1391">
                  <c:v>938.82589999999993</c:v>
                </c:pt>
                <c:pt idx="1392">
                  <c:v>938.83979999999997</c:v>
                </c:pt>
                <c:pt idx="1393">
                  <c:v>938.85629999999992</c:v>
                </c:pt>
                <c:pt idx="1394">
                  <c:v>938.80010000000004</c:v>
                </c:pt>
                <c:pt idx="1395">
                  <c:v>938.89779999999996</c:v>
                </c:pt>
                <c:pt idx="1396">
                  <c:v>938.84159999999997</c:v>
                </c:pt>
                <c:pt idx="1397">
                  <c:v>938.84429999999998</c:v>
                </c:pt>
                <c:pt idx="1398">
                  <c:v>938.80089999999996</c:v>
                </c:pt>
                <c:pt idx="1399">
                  <c:v>938.82299999999998</c:v>
                </c:pt>
                <c:pt idx="1400">
                  <c:v>938.8175</c:v>
                </c:pt>
                <c:pt idx="1401">
                  <c:v>938.83949999999993</c:v>
                </c:pt>
                <c:pt idx="1402">
                  <c:v>938.82589999999993</c:v>
                </c:pt>
                <c:pt idx="1403">
                  <c:v>938.84519999999998</c:v>
                </c:pt>
                <c:pt idx="1404">
                  <c:v>938.82309999999995</c:v>
                </c:pt>
                <c:pt idx="1405">
                  <c:v>938.82579999999996</c:v>
                </c:pt>
                <c:pt idx="1406">
                  <c:v>938.82049999999992</c:v>
                </c:pt>
                <c:pt idx="1407">
                  <c:v>938.81790000000001</c:v>
                </c:pt>
                <c:pt idx="1408">
                  <c:v>938.83719999999994</c:v>
                </c:pt>
                <c:pt idx="1409">
                  <c:v>938.79110000000003</c:v>
                </c:pt>
                <c:pt idx="1410">
                  <c:v>938.84739999999999</c:v>
                </c:pt>
                <c:pt idx="1411">
                  <c:v>938.79680000000008</c:v>
                </c:pt>
                <c:pt idx="1412">
                  <c:v>938.79129999999998</c:v>
                </c:pt>
                <c:pt idx="1413">
                  <c:v>938.80809999999997</c:v>
                </c:pt>
                <c:pt idx="1414">
                  <c:v>938.82470000000001</c:v>
                </c:pt>
                <c:pt idx="1415">
                  <c:v>938.85140000000001</c:v>
                </c:pt>
                <c:pt idx="1416">
                  <c:v>938.78149999999994</c:v>
                </c:pt>
                <c:pt idx="1417">
                  <c:v>938.81099999999992</c:v>
                </c:pt>
                <c:pt idx="1418">
                  <c:v>938.81939999999997</c:v>
                </c:pt>
                <c:pt idx="1419">
                  <c:v>938.8279</c:v>
                </c:pt>
                <c:pt idx="1420">
                  <c:v>938.8279</c:v>
                </c:pt>
                <c:pt idx="1421">
                  <c:v>938.83069999999998</c:v>
                </c:pt>
                <c:pt idx="1422">
                  <c:v>938.77620000000002</c:v>
                </c:pt>
                <c:pt idx="1423">
                  <c:v>938.82729999999992</c:v>
                </c:pt>
                <c:pt idx="1424">
                  <c:v>938.8386999999999</c:v>
                </c:pt>
                <c:pt idx="1425">
                  <c:v>938.84610000000009</c:v>
                </c:pt>
                <c:pt idx="1426">
                  <c:v>938.84890000000007</c:v>
                </c:pt>
                <c:pt idx="1427">
                  <c:v>938.83530000000007</c:v>
                </c:pt>
                <c:pt idx="1428">
                  <c:v>938.85200000000009</c:v>
                </c:pt>
                <c:pt idx="1429">
                  <c:v>938.78660000000002</c:v>
                </c:pt>
                <c:pt idx="1430">
                  <c:v>938.84930000000008</c:v>
                </c:pt>
                <c:pt idx="1431">
                  <c:v>938.84670000000006</c:v>
                </c:pt>
                <c:pt idx="1432">
                  <c:v>938.84120000000007</c:v>
                </c:pt>
                <c:pt idx="1433">
                  <c:v>938.77300000000002</c:v>
                </c:pt>
                <c:pt idx="1434">
                  <c:v>938.83490000000006</c:v>
                </c:pt>
                <c:pt idx="1435">
                  <c:v>938.7953</c:v>
                </c:pt>
                <c:pt idx="1436">
                  <c:v>938.78700000000003</c:v>
                </c:pt>
                <c:pt idx="1437">
                  <c:v>938.86530000000005</c:v>
                </c:pt>
                <c:pt idx="1438">
                  <c:v>938.80279999999993</c:v>
                </c:pt>
                <c:pt idx="1439">
                  <c:v>938.81650000000002</c:v>
                </c:pt>
                <c:pt idx="1440">
                  <c:v>938.81119999999999</c:v>
                </c:pt>
                <c:pt idx="1441">
                  <c:v>938.8383</c:v>
                </c:pt>
                <c:pt idx="1442">
                  <c:v>938.83579999999995</c:v>
                </c:pt>
                <c:pt idx="1443">
                  <c:v>938.85509999999999</c:v>
                </c:pt>
                <c:pt idx="1444">
                  <c:v>938.7953</c:v>
                </c:pt>
                <c:pt idx="1445">
                  <c:v>938.80090000000007</c:v>
                </c:pt>
                <c:pt idx="1446">
                  <c:v>938.80930000000001</c:v>
                </c:pt>
                <c:pt idx="1447">
                  <c:v>938.81500000000005</c:v>
                </c:pt>
                <c:pt idx="1448">
                  <c:v>938.81500000000005</c:v>
                </c:pt>
                <c:pt idx="1449">
                  <c:v>938.83080000000007</c:v>
                </c:pt>
                <c:pt idx="1450">
                  <c:v>938.82270000000005</c:v>
                </c:pt>
                <c:pt idx="1451">
                  <c:v>938.80889999999999</c:v>
                </c:pt>
                <c:pt idx="1452">
                  <c:v>938.79539999999997</c:v>
                </c:pt>
                <c:pt idx="1453">
                  <c:v>938.78340000000003</c:v>
                </c:pt>
                <c:pt idx="1454">
                  <c:v>938.84009999999989</c:v>
                </c:pt>
                <c:pt idx="1455">
                  <c:v>938.82899999999995</c:v>
                </c:pt>
                <c:pt idx="1456">
                  <c:v>938.81809999999996</c:v>
                </c:pt>
                <c:pt idx="1457">
                  <c:v>938.82099999999991</c:v>
                </c:pt>
                <c:pt idx="1458">
                  <c:v>938.8184</c:v>
                </c:pt>
                <c:pt idx="1459">
                  <c:v>938.81569999999999</c:v>
                </c:pt>
                <c:pt idx="1460">
                  <c:v>938.82860000000005</c:v>
                </c:pt>
                <c:pt idx="1461">
                  <c:v>938.83140000000003</c:v>
                </c:pt>
                <c:pt idx="1462">
                  <c:v>938.83440000000007</c:v>
                </c:pt>
                <c:pt idx="1463">
                  <c:v>938.83180000000004</c:v>
                </c:pt>
                <c:pt idx="1464">
                  <c:v>938.83180000000004</c:v>
                </c:pt>
                <c:pt idx="1465">
                  <c:v>938.78020000000004</c:v>
                </c:pt>
                <c:pt idx="1466">
                  <c:v>938.76949999999999</c:v>
                </c:pt>
                <c:pt idx="1467">
                  <c:v>938.78530000000001</c:v>
                </c:pt>
                <c:pt idx="1468">
                  <c:v>938.79099999999994</c:v>
                </c:pt>
                <c:pt idx="1469">
                  <c:v>938.79939999999999</c:v>
                </c:pt>
                <c:pt idx="1470">
                  <c:v>938.80779999999993</c:v>
                </c:pt>
                <c:pt idx="1471">
                  <c:v>938.80959999999993</c:v>
                </c:pt>
                <c:pt idx="1472">
                  <c:v>938.80719999999997</c:v>
                </c:pt>
                <c:pt idx="1473">
                  <c:v>938.80169999999998</c:v>
                </c:pt>
                <c:pt idx="1474">
                  <c:v>938.78789999999992</c:v>
                </c:pt>
                <c:pt idx="1475">
                  <c:v>938.78809999999999</c:v>
                </c:pt>
                <c:pt idx="1476">
                  <c:v>938.86120000000005</c:v>
                </c:pt>
                <c:pt idx="1477">
                  <c:v>938.79599999999994</c:v>
                </c:pt>
                <c:pt idx="1478">
                  <c:v>938.79049999999995</c:v>
                </c:pt>
                <c:pt idx="1479">
                  <c:v>938.80899999999997</c:v>
                </c:pt>
                <c:pt idx="1480">
                  <c:v>938.87099999999998</c:v>
                </c:pt>
                <c:pt idx="1481">
                  <c:v>938.86279999999999</c:v>
                </c:pt>
                <c:pt idx="1482">
                  <c:v>938.80399999999997</c:v>
                </c:pt>
                <c:pt idx="1483">
                  <c:v>938.80949999999996</c:v>
                </c:pt>
                <c:pt idx="1484">
                  <c:v>938.8309999999999</c:v>
                </c:pt>
                <c:pt idx="1485">
                  <c:v>938.82269999999994</c:v>
                </c:pt>
                <c:pt idx="1486">
                  <c:v>938.82490000000007</c:v>
                </c:pt>
                <c:pt idx="1487">
                  <c:v>938.83070000000009</c:v>
                </c:pt>
                <c:pt idx="1488">
                  <c:v>938.82810000000006</c:v>
                </c:pt>
                <c:pt idx="1489">
                  <c:v>938.84379999999999</c:v>
                </c:pt>
                <c:pt idx="1490">
                  <c:v>938.83570000000009</c:v>
                </c:pt>
                <c:pt idx="1491">
                  <c:v>938.83580000000006</c:v>
                </c:pt>
                <c:pt idx="1492">
                  <c:v>938.822</c:v>
                </c:pt>
                <c:pt idx="1493">
                  <c:v>938.7817</c:v>
                </c:pt>
                <c:pt idx="1494">
                  <c:v>938.84340000000009</c:v>
                </c:pt>
                <c:pt idx="1495">
                  <c:v>938.84100000000001</c:v>
                </c:pt>
                <c:pt idx="1496">
                  <c:v>938.84580000000005</c:v>
                </c:pt>
                <c:pt idx="1497">
                  <c:v>938.77879999999993</c:v>
                </c:pt>
                <c:pt idx="1498">
                  <c:v>938.84350000000006</c:v>
                </c:pt>
                <c:pt idx="1499">
                  <c:v>938.85379999999998</c:v>
                </c:pt>
                <c:pt idx="1500">
                  <c:v>938.77829999999994</c:v>
                </c:pt>
                <c:pt idx="1501">
                  <c:v>938.84569999999997</c:v>
                </c:pt>
                <c:pt idx="1502">
                  <c:v>938.84850000000006</c:v>
                </c:pt>
                <c:pt idx="1503">
                  <c:v>938.83749999999998</c:v>
                </c:pt>
                <c:pt idx="1504">
                  <c:v>938.77479999999991</c:v>
                </c:pt>
                <c:pt idx="1505">
                  <c:v>938.83479999999997</c:v>
                </c:pt>
                <c:pt idx="1506">
                  <c:v>938.83690000000001</c:v>
                </c:pt>
                <c:pt idx="1507">
                  <c:v>938.75879999999995</c:v>
                </c:pt>
                <c:pt idx="1508">
                  <c:v>938.82079999999996</c:v>
                </c:pt>
                <c:pt idx="1509">
                  <c:v>938.76379999999995</c:v>
                </c:pt>
                <c:pt idx="1510">
                  <c:v>938.8229</c:v>
                </c:pt>
                <c:pt idx="1511">
                  <c:v>938.76880000000006</c:v>
                </c:pt>
                <c:pt idx="1512">
                  <c:v>938.7745000000001</c:v>
                </c:pt>
                <c:pt idx="1513">
                  <c:v>938.77940000000001</c:v>
                </c:pt>
                <c:pt idx="1514">
                  <c:v>938.86079999999993</c:v>
                </c:pt>
                <c:pt idx="1515">
                  <c:v>938.79550000000006</c:v>
                </c:pt>
                <c:pt idx="1516">
                  <c:v>938.86299999999994</c:v>
                </c:pt>
                <c:pt idx="1517">
                  <c:v>938.80140000000006</c:v>
                </c:pt>
                <c:pt idx="1518">
                  <c:v>938.86329999999998</c:v>
                </c:pt>
                <c:pt idx="1519">
                  <c:v>938.81200000000001</c:v>
                </c:pt>
                <c:pt idx="1520">
                  <c:v>938.82580000000007</c:v>
                </c:pt>
                <c:pt idx="1521">
                  <c:v>938.8288</c:v>
                </c:pt>
                <c:pt idx="1522">
                  <c:v>938.85</c:v>
                </c:pt>
                <c:pt idx="1523">
                  <c:v>938.78009999999995</c:v>
                </c:pt>
                <c:pt idx="1524">
                  <c:v>938.86149999999998</c:v>
                </c:pt>
                <c:pt idx="1525">
                  <c:v>938.79639999999995</c:v>
                </c:pt>
                <c:pt idx="1526">
                  <c:v>938.82029999999997</c:v>
                </c:pt>
                <c:pt idx="1527">
                  <c:v>938.82599999999991</c:v>
                </c:pt>
                <c:pt idx="1528">
                  <c:v>938.82629999999995</c:v>
                </c:pt>
                <c:pt idx="1529">
                  <c:v>938.83459999999991</c:v>
                </c:pt>
                <c:pt idx="1530">
                  <c:v>938.82909999999993</c:v>
                </c:pt>
                <c:pt idx="1531">
                  <c:v>938.7749</c:v>
                </c:pt>
                <c:pt idx="1532">
                  <c:v>938.84520000000009</c:v>
                </c:pt>
                <c:pt idx="1533">
                  <c:v>938.78819999999996</c:v>
                </c:pt>
                <c:pt idx="1534">
                  <c:v>938.84810000000004</c:v>
                </c:pt>
                <c:pt idx="1535">
                  <c:v>938.78250000000003</c:v>
                </c:pt>
                <c:pt idx="1536">
                  <c:v>938.85550000000001</c:v>
                </c:pt>
                <c:pt idx="1537">
                  <c:v>938.79129999999998</c:v>
                </c:pt>
                <c:pt idx="1538">
                  <c:v>938.79329999999993</c:v>
                </c:pt>
                <c:pt idx="1539">
                  <c:v>938.78239999999994</c:v>
                </c:pt>
                <c:pt idx="1540">
                  <c:v>938.8442</c:v>
                </c:pt>
                <c:pt idx="1541">
                  <c:v>938.83040000000005</c:v>
                </c:pt>
                <c:pt idx="1542">
                  <c:v>938.82500000000005</c:v>
                </c:pt>
                <c:pt idx="1543">
                  <c:v>938.8057</c:v>
                </c:pt>
                <c:pt idx="1544">
                  <c:v>938.8057</c:v>
                </c:pt>
                <c:pt idx="1545">
                  <c:v>938.79470000000003</c:v>
                </c:pt>
                <c:pt idx="1546">
                  <c:v>938.79750000000001</c:v>
                </c:pt>
                <c:pt idx="1547">
                  <c:v>938.79750000000001</c:v>
                </c:pt>
                <c:pt idx="1548">
                  <c:v>938.79480000000001</c:v>
                </c:pt>
                <c:pt idx="1549">
                  <c:v>938.78390000000002</c:v>
                </c:pt>
                <c:pt idx="1550">
                  <c:v>938.7867</c:v>
                </c:pt>
                <c:pt idx="1551">
                  <c:v>938.7894</c:v>
                </c:pt>
                <c:pt idx="1552">
                  <c:v>938.79129999999998</c:v>
                </c:pt>
                <c:pt idx="1553">
                  <c:v>938.79690000000005</c:v>
                </c:pt>
                <c:pt idx="1554">
                  <c:v>938.79690000000005</c:v>
                </c:pt>
                <c:pt idx="1555">
                  <c:v>938.78870000000006</c:v>
                </c:pt>
                <c:pt idx="1556">
                  <c:v>938.78620000000001</c:v>
                </c:pt>
                <c:pt idx="1557">
                  <c:v>938.77520000000004</c:v>
                </c:pt>
                <c:pt idx="1558">
                  <c:v>938.77710000000002</c:v>
                </c:pt>
                <c:pt idx="1559">
                  <c:v>938.74969999999996</c:v>
                </c:pt>
                <c:pt idx="1560">
                  <c:v>938.8116</c:v>
                </c:pt>
                <c:pt idx="1561">
                  <c:v>938.78109999999992</c:v>
                </c:pt>
                <c:pt idx="1562">
                  <c:v>938.76469999999995</c:v>
                </c:pt>
                <c:pt idx="1563">
                  <c:v>938.7426999999999</c:v>
                </c:pt>
                <c:pt idx="1564">
                  <c:v>938.80730000000005</c:v>
                </c:pt>
                <c:pt idx="1565">
                  <c:v>938.77970000000005</c:v>
                </c:pt>
                <c:pt idx="1566">
                  <c:v>938.8341999999999</c:v>
                </c:pt>
                <c:pt idx="1567">
                  <c:v>938.77700000000004</c:v>
                </c:pt>
                <c:pt idx="1568">
                  <c:v>938.77149999999995</c:v>
                </c:pt>
                <c:pt idx="1569">
                  <c:v>938.76599999999996</c:v>
                </c:pt>
                <c:pt idx="1570">
                  <c:v>938.69880000000001</c:v>
                </c:pt>
                <c:pt idx="1571">
                  <c:v>938.75779999999997</c:v>
                </c:pt>
                <c:pt idx="1572">
                  <c:v>938.76059999999995</c:v>
                </c:pt>
                <c:pt idx="1573">
                  <c:v>938.74400000000003</c:v>
                </c:pt>
                <c:pt idx="1574">
                  <c:v>938.755</c:v>
                </c:pt>
                <c:pt idx="1575">
                  <c:v>938.74950000000001</c:v>
                </c:pt>
                <c:pt idx="1576">
                  <c:v>938.74120000000005</c:v>
                </c:pt>
                <c:pt idx="1577">
                  <c:v>938.75229999999999</c:v>
                </c:pt>
                <c:pt idx="1578">
                  <c:v>938.81400000000008</c:v>
                </c:pt>
                <c:pt idx="1579">
                  <c:v>938.73850000000004</c:v>
                </c:pt>
                <c:pt idx="1580">
                  <c:v>938.74120000000005</c:v>
                </c:pt>
                <c:pt idx="1581">
                  <c:v>938.74950000000001</c:v>
                </c:pt>
                <c:pt idx="1582">
                  <c:v>938.74969999999996</c:v>
                </c:pt>
                <c:pt idx="1583">
                  <c:v>938.74689999999998</c:v>
                </c:pt>
                <c:pt idx="1584">
                  <c:v>938.73860000000002</c:v>
                </c:pt>
                <c:pt idx="1585">
                  <c:v>938.7441</c:v>
                </c:pt>
                <c:pt idx="1586">
                  <c:v>938.73599999999999</c:v>
                </c:pt>
                <c:pt idx="1587">
                  <c:v>938.73040000000003</c:v>
                </c:pt>
                <c:pt idx="1588">
                  <c:v>938.74609999999996</c:v>
                </c:pt>
                <c:pt idx="1589">
                  <c:v>938.74339999999995</c:v>
                </c:pt>
                <c:pt idx="1590">
                  <c:v>938.7491</c:v>
                </c:pt>
                <c:pt idx="1591">
                  <c:v>938.69190000000003</c:v>
                </c:pt>
                <c:pt idx="1592">
                  <c:v>938.76319999999998</c:v>
                </c:pt>
                <c:pt idx="1593">
                  <c:v>938.78449999999998</c:v>
                </c:pt>
                <c:pt idx="1594">
                  <c:v>938.7201</c:v>
                </c:pt>
                <c:pt idx="1595">
                  <c:v>938.72280000000001</c:v>
                </c:pt>
                <c:pt idx="1596">
                  <c:v>938.73950000000002</c:v>
                </c:pt>
                <c:pt idx="1597">
                  <c:v>938.74420000000009</c:v>
                </c:pt>
                <c:pt idx="1598">
                  <c:v>938.75530000000003</c:v>
                </c:pt>
                <c:pt idx="1599">
                  <c:v>938.75800000000004</c:v>
                </c:pt>
                <c:pt idx="1600">
                  <c:v>938.70190000000002</c:v>
                </c:pt>
                <c:pt idx="1601">
                  <c:v>938.78300000000002</c:v>
                </c:pt>
                <c:pt idx="1602">
                  <c:v>938.71849999999995</c:v>
                </c:pt>
                <c:pt idx="1603">
                  <c:v>938.7912</c:v>
                </c:pt>
                <c:pt idx="1604">
                  <c:v>938.79680000000008</c:v>
                </c:pt>
                <c:pt idx="1605">
                  <c:v>938.72130000000004</c:v>
                </c:pt>
                <c:pt idx="1606">
                  <c:v>938.77750000000003</c:v>
                </c:pt>
                <c:pt idx="1607">
                  <c:v>938.76100000000008</c:v>
                </c:pt>
                <c:pt idx="1608">
                  <c:v>938.71209999999996</c:v>
                </c:pt>
                <c:pt idx="1609">
                  <c:v>938.76660000000004</c:v>
                </c:pt>
                <c:pt idx="1610">
                  <c:v>938.71489999999994</c:v>
                </c:pt>
                <c:pt idx="1611">
                  <c:v>938.70659999999998</c:v>
                </c:pt>
                <c:pt idx="1612">
                  <c:v>938.71489999999994</c:v>
                </c:pt>
                <c:pt idx="1613">
                  <c:v>938.78320000000008</c:v>
                </c:pt>
                <c:pt idx="1614">
                  <c:v>938.7287</c:v>
                </c:pt>
                <c:pt idx="1615">
                  <c:v>938.73429999999996</c:v>
                </c:pt>
                <c:pt idx="1616">
                  <c:v>938.7287</c:v>
                </c:pt>
                <c:pt idx="1617">
                  <c:v>938.73979999999995</c:v>
                </c:pt>
                <c:pt idx="1618">
                  <c:v>938.73429999999996</c:v>
                </c:pt>
                <c:pt idx="1619">
                  <c:v>938.68360000000007</c:v>
                </c:pt>
                <c:pt idx="1620">
                  <c:v>938.68090000000007</c:v>
                </c:pt>
                <c:pt idx="1621">
                  <c:v>938.68360000000007</c:v>
                </c:pt>
                <c:pt idx="1622">
                  <c:v>938.69190000000003</c:v>
                </c:pt>
                <c:pt idx="1623">
                  <c:v>938.75909999999999</c:v>
                </c:pt>
                <c:pt idx="1624">
                  <c:v>938.68910000000005</c:v>
                </c:pt>
                <c:pt idx="1625">
                  <c:v>938.67529999999999</c:v>
                </c:pt>
                <c:pt idx="1626">
                  <c:v>938.73979999999995</c:v>
                </c:pt>
                <c:pt idx="1627">
                  <c:v>938.73450000000003</c:v>
                </c:pt>
                <c:pt idx="1628">
                  <c:v>938.65610000000004</c:v>
                </c:pt>
                <c:pt idx="1629">
                  <c:v>938.72059999999999</c:v>
                </c:pt>
                <c:pt idx="1630">
                  <c:v>938.7097</c:v>
                </c:pt>
                <c:pt idx="1631">
                  <c:v>938.70709999999997</c:v>
                </c:pt>
                <c:pt idx="1632">
                  <c:v>938.69870000000003</c:v>
                </c:pt>
                <c:pt idx="1633">
                  <c:v>938.69859999999994</c:v>
                </c:pt>
                <c:pt idx="1634">
                  <c:v>938.69880000000001</c:v>
                </c:pt>
                <c:pt idx="1635">
                  <c:v>938.70159999999998</c:v>
                </c:pt>
                <c:pt idx="1636">
                  <c:v>938.68689999999992</c:v>
                </c:pt>
                <c:pt idx="1637">
                  <c:v>938.68989999999997</c:v>
                </c:pt>
                <c:pt idx="1638">
                  <c:v>938.68700000000001</c:v>
                </c:pt>
                <c:pt idx="1639">
                  <c:v>938.67869999999994</c:v>
                </c:pt>
                <c:pt idx="1640">
                  <c:v>938.74980000000005</c:v>
                </c:pt>
                <c:pt idx="1641">
                  <c:v>938.69279999999992</c:v>
                </c:pt>
                <c:pt idx="1642">
                  <c:v>938.69479999999999</c:v>
                </c:pt>
                <c:pt idx="1643">
                  <c:v>938.68389999999999</c:v>
                </c:pt>
                <c:pt idx="1644">
                  <c:v>938.68399999999997</c:v>
                </c:pt>
                <c:pt idx="1645">
                  <c:v>938.75959999999998</c:v>
                </c:pt>
                <c:pt idx="1646">
                  <c:v>938.68129999999996</c:v>
                </c:pt>
                <c:pt idx="1647">
                  <c:v>938.67309999999998</c:v>
                </c:pt>
                <c:pt idx="1648">
                  <c:v>938.66759999999999</c:v>
                </c:pt>
                <c:pt idx="1649">
                  <c:v>938.673</c:v>
                </c:pt>
                <c:pt idx="1650">
                  <c:v>938.74300000000005</c:v>
                </c:pt>
                <c:pt idx="1651">
                  <c:v>938.66199999999992</c:v>
                </c:pt>
                <c:pt idx="1652">
                  <c:v>938.66210000000001</c:v>
                </c:pt>
                <c:pt idx="1653">
                  <c:v>938.65659999999991</c:v>
                </c:pt>
                <c:pt idx="1654">
                  <c:v>938.66210000000001</c:v>
                </c:pt>
                <c:pt idx="1655">
                  <c:v>938.65940000000001</c:v>
                </c:pt>
                <c:pt idx="1656">
                  <c:v>938.64839999999992</c:v>
                </c:pt>
                <c:pt idx="1657">
                  <c:v>938.65109999999993</c:v>
                </c:pt>
                <c:pt idx="1658">
                  <c:v>938.72109999999998</c:v>
                </c:pt>
                <c:pt idx="1659">
                  <c:v>938.69899999999996</c:v>
                </c:pt>
                <c:pt idx="1660">
                  <c:v>938.69899999999996</c:v>
                </c:pt>
                <c:pt idx="1661">
                  <c:v>938.68799999999999</c:v>
                </c:pt>
                <c:pt idx="1662">
                  <c:v>938.60699999999997</c:v>
                </c:pt>
                <c:pt idx="1663">
                  <c:v>938.66870000000006</c:v>
                </c:pt>
                <c:pt idx="1664">
                  <c:v>938.66309999999999</c:v>
                </c:pt>
                <c:pt idx="1665">
                  <c:v>938.67140000000006</c:v>
                </c:pt>
                <c:pt idx="1666">
                  <c:v>938.67140000000006</c:v>
                </c:pt>
                <c:pt idx="1667">
                  <c:v>938.67160000000001</c:v>
                </c:pt>
                <c:pt idx="1668">
                  <c:v>938.6771</c:v>
                </c:pt>
                <c:pt idx="1669">
                  <c:v>938.67449999999997</c:v>
                </c:pt>
                <c:pt idx="1670">
                  <c:v>938.62309999999991</c:v>
                </c:pt>
                <c:pt idx="1671">
                  <c:v>938.62299999999993</c:v>
                </c:pt>
                <c:pt idx="1672">
                  <c:v>938.69560000000001</c:v>
                </c:pt>
                <c:pt idx="1673">
                  <c:v>938.68000000000006</c:v>
                </c:pt>
                <c:pt idx="1674">
                  <c:v>938.6902</c:v>
                </c:pt>
                <c:pt idx="1675">
                  <c:v>938.67690000000005</c:v>
                </c:pt>
                <c:pt idx="1676">
                  <c:v>938.67600000000004</c:v>
                </c:pt>
                <c:pt idx="1677">
                  <c:v>938.67589999999996</c:v>
                </c:pt>
                <c:pt idx="1678">
                  <c:v>938.6142000000001</c:v>
                </c:pt>
                <c:pt idx="1679">
                  <c:v>938.67039999999997</c:v>
                </c:pt>
                <c:pt idx="1680">
                  <c:v>938.66779999999994</c:v>
                </c:pt>
                <c:pt idx="1681">
                  <c:v>938.66229999999996</c:v>
                </c:pt>
                <c:pt idx="1682">
                  <c:v>938.64580000000001</c:v>
                </c:pt>
                <c:pt idx="1683">
                  <c:v>938.65419999999995</c:v>
                </c:pt>
                <c:pt idx="1684">
                  <c:v>938.6431</c:v>
                </c:pt>
                <c:pt idx="1685">
                  <c:v>938.65679999999998</c:v>
                </c:pt>
                <c:pt idx="1686">
                  <c:v>938.65970000000004</c:v>
                </c:pt>
                <c:pt idx="1687">
                  <c:v>938.65409999999997</c:v>
                </c:pt>
                <c:pt idx="1688">
                  <c:v>938.65980000000002</c:v>
                </c:pt>
                <c:pt idx="1689">
                  <c:v>938.65160000000003</c:v>
                </c:pt>
                <c:pt idx="1690">
                  <c:v>938.64610000000005</c:v>
                </c:pt>
                <c:pt idx="1691">
                  <c:v>938.6377</c:v>
                </c:pt>
                <c:pt idx="1692">
                  <c:v>938.64049999999997</c:v>
                </c:pt>
                <c:pt idx="1693">
                  <c:v>938.63499999999999</c:v>
                </c:pt>
                <c:pt idx="1694">
                  <c:v>938.62109999999996</c:v>
                </c:pt>
                <c:pt idx="1695">
                  <c:v>938.63210000000004</c:v>
                </c:pt>
                <c:pt idx="1696">
                  <c:v>938.62940000000003</c:v>
                </c:pt>
                <c:pt idx="1697">
                  <c:v>938.6377</c:v>
                </c:pt>
                <c:pt idx="1698">
                  <c:v>938.63480000000004</c:v>
                </c:pt>
                <c:pt idx="1699">
                  <c:v>938.56659999999999</c:v>
                </c:pt>
                <c:pt idx="1700">
                  <c:v>938.63779999999997</c:v>
                </c:pt>
                <c:pt idx="1701">
                  <c:v>938.62400000000002</c:v>
                </c:pt>
                <c:pt idx="1702">
                  <c:v>938.64509999999996</c:v>
                </c:pt>
                <c:pt idx="1703">
                  <c:v>938.63689999999997</c:v>
                </c:pt>
                <c:pt idx="1704">
                  <c:v>938.58070000000009</c:v>
                </c:pt>
                <c:pt idx="1705">
                  <c:v>938.65620000000001</c:v>
                </c:pt>
                <c:pt idx="1706">
                  <c:v>938.66179999999997</c:v>
                </c:pt>
                <c:pt idx="1707">
                  <c:v>938.6</c:v>
                </c:pt>
                <c:pt idx="1708">
                  <c:v>938.60810000000004</c:v>
                </c:pt>
                <c:pt idx="1709">
                  <c:v>938.62200000000007</c:v>
                </c:pt>
                <c:pt idx="1710">
                  <c:v>938.63310000000001</c:v>
                </c:pt>
                <c:pt idx="1711">
                  <c:v>938.57140000000004</c:v>
                </c:pt>
                <c:pt idx="1712">
                  <c:v>938.5797</c:v>
                </c:pt>
                <c:pt idx="1713">
                  <c:v>938.64980000000003</c:v>
                </c:pt>
                <c:pt idx="1714">
                  <c:v>938.64700000000005</c:v>
                </c:pt>
                <c:pt idx="1715">
                  <c:v>938.58979999999997</c:v>
                </c:pt>
                <c:pt idx="1716">
                  <c:v>938.59259999999995</c:v>
                </c:pt>
                <c:pt idx="1717">
                  <c:v>938.57960000000003</c:v>
                </c:pt>
                <c:pt idx="1718">
                  <c:v>938.57690000000002</c:v>
                </c:pt>
                <c:pt idx="1719">
                  <c:v>938.57420000000002</c:v>
                </c:pt>
                <c:pt idx="1720">
                  <c:v>938.64150000000006</c:v>
                </c:pt>
                <c:pt idx="1721">
                  <c:v>938.55769999999995</c:v>
                </c:pt>
                <c:pt idx="1722">
                  <c:v>938.62490000000003</c:v>
                </c:pt>
                <c:pt idx="1723">
                  <c:v>938.61670000000004</c:v>
                </c:pt>
                <c:pt idx="1724">
                  <c:v>938.56219999999996</c:v>
                </c:pt>
                <c:pt idx="1725">
                  <c:v>938.56769999999995</c:v>
                </c:pt>
                <c:pt idx="1726">
                  <c:v>938.6305000000001</c:v>
                </c:pt>
                <c:pt idx="1727">
                  <c:v>938.56769999999995</c:v>
                </c:pt>
                <c:pt idx="1728">
                  <c:v>938.5539</c:v>
                </c:pt>
                <c:pt idx="1729">
                  <c:v>938.5539</c:v>
                </c:pt>
                <c:pt idx="1730">
                  <c:v>938.54840000000002</c:v>
                </c:pt>
                <c:pt idx="1731">
                  <c:v>938.55119999999999</c:v>
                </c:pt>
                <c:pt idx="1732">
                  <c:v>938.60570000000007</c:v>
                </c:pt>
                <c:pt idx="1733">
                  <c:v>938.60290000000009</c:v>
                </c:pt>
                <c:pt idx="1734">
                  <c:v>938.59460000000001</c:v>
                </c:pt>
                <c:pt idx="1735">
                  <c:v>938.59739999999999</c:v>
                </c:pt>
                <c:pt idx="1736">
                  <c:v>938.58630000000005</c:v>
                </c:pt>
                <c:pt idx="1737">
                  <c:v>938.58350000000007</c:v>
                </c:pt>
                <c:pt idx="1738">
                  <c:v>938.57800000000009</c:v>
                </c:pt>
                <c:pt idx="1739">
                  <c:v>938.57530000000008</c:v>
                </c:pt>
                <c:pt idx="1740">
                  <c:v>938.56140000000005</c:v>
                </c:pt>
                <c:pt idx="1741">
                  <c:v>938.56700000000001</c:v>
                </c:pt>
                <c:pt idx="1742">
                  <c:v>938.55870000000004</c:v>
                </c:pt>
                <c:pt idx="1743">
                  <c:v>938.49590000000001</c:v>
                </c:pt>
                <c:pt idx="1744">
                  <c:v>938.55320000000006</c:v>
                </c:pt>
                <c:pt idx="1745">
                  <c:v>938.56420000000003</c:v>
                </c:pt>
                <c:pt idx="1746">
                  <c:v>938.56420000000003</c:v>
                </c:pt>
                <c:pt idx="1747">
                  <c:v>938.5476000000001</c:v>
                </c:pt>
                <c:pt idx="1748">
                  <c:v>938.55590000000007</c:v>
                </c:pt>
                <c:pt idx="1749">
                  <c:v>938.5476000000001</c:v>
                </c:pt>
                <c:pt idx="1750">
                  <c:v>938.5476000000001</c:v>
                </c:pt>
                <c:pt idx="1751">
                  <c:v>938.5449000000001</c:v>
                </c:pt>
                <c:pt idx="1752">
                  <c:v>938.53110000000004</c:v>
                </c:pt>
                <c:pt idx="1753">
                  <c:v>938.53120000000001</c:v>
                </c:pt>
                <c:pt idx="1754">
                  <c:v>938.51740000000007</c:v>
                </c:pt>
                <c:pt idx="1755">
                  <c:v>938.57079999999996</c:v>
                </c:pt>
                <c:pt idx="1756">
                  <c:v>938.54589999999996</c:v>
                </c:pt>
                <c:pt idx="1757">
                  <c:v>938.54589999999996</c:v>
                </c:pt>
                <c:pt idx="1758">
                  <c:v>938.54329999999993</c:v>
                </c:pt>
                <c:pt idx="1759">
                  <c:v>938.52689999999996</c:v>
                </c:pt>
                <c:pt idx="1760">
                  <c:v>938.53719999999998</c:v>
                </c:pt>
                <c:pt idx="1761">
                  <c:v>938.52639999999997</c:v>
                </c:pt>
                <c:pt idx="1762">
                  <c:v>938.52099999999996</c:v>
                </c:pt>
                <c:pt idx="1763">
                  <c:v>938.52839999999992</c:v>
                </c:pt>
                <c:pt idx="1764">
                  <c:v>938.52299999999991</c:v>
                </c:pt>
                <c:pt idx="1765">
                  <c:v>938.51479999999992</c:v>
                </c:pt>
                <c:pt idx="1766">
                  <c:v>938.51490000000001</c:v>
                </c:pt>
                <c:pt idx="1767">
                  <c:v>938.52319999999997</c:v>
                </c:pt>
                <c:pt idx="1768">
                  <c:v>938.5933</c:v>
                </c:pt>
                <c:pt idx="1769">
                  <c:v>938.51499999999999</c:v>
                </c:pt>
                <c:pt idx="1770">
                  <c:v>938.5068</c:v>
                </c:pt>
                <c:pt idx="1771">
                  <c:v>938.50119999999993</c:v>
                </c:pt>
                <c:pt idx="1772">
                  <c:v>938.57400000000007</c:v>
                </c:pt>
                <c:pt idx="1773">
                  <c:v>938.55190000000005</c:v>
                </c:pt>
                <c:pt idx="1774">
                  <c:v>938.47640000000001</c:v>
                </c:pt>
                <c:pt idx="1775">
                  <c:v>938.53830000000005</c:v>
                </c:pt>
                <c:pt idx="1776">
                  <c:v>938.51909999999998</c:v>
                </c:pt>
                <c:pt idx="1777">
                  <c:v>938.52740000000006</c:v>
                </c:pt>
                <c:pt idx="1778">
                  <c:v>938.52369999999996</c:v>
                </c:pt>
                <c:pt idx="1779">
                  <c:v>938.5104</c:v>
                </c:pt>
                <c:pt idx="1780">
                  <c:v>938.52329999999995</c:v>
                </c:pt>
                <c:pt idx="1781">
                  <c:v>938.53179999999998</c:v>
                </c:pt>
                <c:pt idx="1782">
                  <c:v>938.53740000000005</c:v>
                </c:pt>
                <c:pt idx="1783">
                  <c:v>938.48860000000002</c:v>
                </c:pt>
                <c:pt idx="1784">
                  <c:v>938.55970000000002</c:v>
                </c:pt>
                <c:pt idx="1785">
                  <c:v>938.49700000000007</c:v>
                </c:pt>
                <c:pt idx="1786">
                  <c:v>938.5643</c:v>
                </c:pt>
                <c:pt idx="1787">
                  <c:v>938.48880000000008</c:v>
                </c:pt>
                <c:pt idx="1788">
                  <c:v>938.55060000000003</c:v>
                </c:pt>
                <c:pt idx="1789">
                  <c:v>938.53679999999997</c:v>
                </c:pt>
                <c:pt idx="1790">
                  <c:v>938.52850000000001</c:v>
                </c:pt>
                <c:pt idx="1791">
                  <c:v>938.51189999999997</c:v>
                </c:pt>
                <c:pt idx="1792">
                  <c:v>938.50639999999999</c:v>
                </c:pt>
                <c:pt idx="1793">
                  <c:v>938.5471</c:v>
                </c:pt>
                <c:pt idx="1794">
                  <c:v>938.476</c:v>
                </c:pt>
                <c:pt idx="1795">
                  <c:v>938.47329999999999</c:v>
                </c:pt>
                <c:pt idx="1796">
                  <c:v>938.52500000000009</c:v>
                </c:pt>
                <c:pt idx="1797">
                  <c:v>938.46789999999999</c:v>
                </c:pt>
                <c:pt idx="1798">
                  <c:v>938.45960000000002</c:v>
                </c:pt>
                <c:pt idx="1799">
                  <c:v>938.54349999999999</c:v>
                </c:pt>
                <c:pt idx="1800">
                  <c:v>938.47349999999994</c:v>
                </c:pt>
                <c:pt idx="1801">
                  <c:v>938.47919999999999</c:v>
                </c:pt>
                <c:pt idx="1802">
                  <c:v>938.48739999999998</c:v>
                </c:pt>
                <c:pt idx="1803">
                  <c:v>938.49580000000003</c:v>
                </c:pt>
                <c:pt idx="1804">
                  <c:v>938.50310000000002</c:v>
                </c:pt>
                <c:pt idx="1805">
                  <c:v>938.44720000000007</c:v>
                </c:pt>
                <c:pt idx="1806">
                  <c:v>938.43330000000003</c:v>
                </c:pt>
                <c:pt idx="1807">
                  <c:v>938.51139999999998</c:v>
                </c:pt>
                <c:pt idx="1808">
                  <c:v>938.49860000000001</c:v>
                </c:pt>
                <c:pt idx="1809">
                  <c:v>938.447</c:v>
                </c:pt>
                <c:pt idx="1810">
                  <c:v>938.45</c:v>
                </c:pt>
                <c:pt idx="1811">
                  <c:v>938.44170000000008</c:v>
                </c:pt>
                <c:pt idx="1812">
                  <c:v>938.45280000000002</c:v>
                </c:pt>
                <c:pt idx="1813">
                  <c:v>938.46010000000001</c:v>
                </c:pt>
                <c:pt idx="1814">
                  <c:v>938.47390000000007</c:v>
                </c:pt>
                <c:pt idx="1815">
                  <c:v>938.4692</c:v>
                </c:pt>
                <c:pt idx="1816">
                  <c:v>938.48860000000002</c:v>
                </c:pt>
                <c:pt idx="1817">
                  <c:v>938.42869999999994</c:v>
                </c:pt>
                <c:pt idx="1818">
                  <c:v>938.48590000000002</c:v>
                </c:pt>
                <c:pt idx="1819">
                  <c:v>938.49150000000009</c:v>
                </c:pt>
                <c:pt idx="1820">
                  <c:v>938.4941</c:v>
                </c:pt>
                <c:pt idx="1821">
                  <c:v>938.48290000000009</c:v>
                </c:pt>
                <c:pt idx="1822">
                  <c:v>938.48320000000001</c:v>
                </c:pt>
                <c:pt idx="1823">
                  <c:v>938.47770000000003</c:v>
                </c:pt>
                <c:pt idx="1824">
                  <c:v>938.41290000000004</c:v>
                </c:pt>
                <c:pt idx="1825">
                  <c:v>938.48570000000007</c:v>
                </c:pt>
                <c:pt idx="1826">
                  <c:v>938.49130000000002</c:v>
                </c:pt>
                <c:pt idx="1827">
                  <c:v>938.4941</c:v>
                </c:pt>
                <c:pt idx="1828">
                  <c:v>938.45349999999996</c:v>
                </c:pt>
                <c:pt idx="1829">
                  <c:v>938.45629999999994</c:v>
                </c:pt>
                <c:pt idx="1830">
                  <c:v>938.44229999999993</c:v>
                </c:pt>
                <c:pt idx="1831">
                  <c:v>938.49950000000001</c:v>
                </c:pt>
                <c:pt idx="1832">
                  <c:v>938.423</c:v>
                </c:pt>
                <c:pt idx="1833">
                  <c:v>938.46910000000003</c:v>
                </c:pt>
                <c:pt idx="1834">
                  <c:v>938.40359999999998</c:v>
                </c:pt>
                <c:pt idx="1835">
                  <c:v>938.47180000000003</c:v>
                </c:pt>
                <c:pt idx="1836">
                  <c:v>938.39340000000004</c:v>
                </c:pt>
                <c:pt idx="1837">
                  <c:v>938.39249999999993</c:v>
                </c:pt>
                <c:pt idx="1838">
                  <c:v>938.4443</c:v>
                </c:pt>
                <c:pt idx="1839">
                  <c:v>938.44630000000006</c:v>
                </c:pt>
                <c:pt idx="1840">
                  <c:v>938.44440000000009</c:v>
                </c:pt>
                <c:pt idx="1841">
                  <c:v>938.43600000000004</c:v>
                </c:pt>
                <c:pt idx="1842">
                  <c:v>938.44710000000009</c:v>
                </c:pt>
                <c:pt idx="1843">
                  <c:v>938.45270000000005</c:v>
                </c:pt>
                <c:pt idx="1844">
                  <c:v>938.46080000000006</c:v>
                </c:pt>
                <c:pt idx="1845">
                  <c:v>938.45519999999999</c:v>
                </c:pt>
                <c:pt idx="1846">
                  <c:v>938.46910000000003</c:v>
                </c:pt>
                <c:pt idx="1847">
                  <c:v>938.41489999999999</c:v>
                </c:pt>
                <c:pt idx="1848">
                  <c:v>938.41509999999994</c:v>
                </c:pt>
                <c:pt idx="1849">
                  <c:v>938.42340000000002</c:v>
                </c:pt>
                <c:pt idx="1850">
                  <c:v>938.42079999999999</c:v>
                </c:pt>
                <c:pt idx="1851">
                  <c:v>938.43989999999997</c:v>
                </c:pt>
                <c:pt idx="1852">
                  <c:v>938.44010000000003</c:v>
                </c:pt>
                <c:pt idx="1853">
                  <c:v>938.38300000000004</c:v>
                </c:pt>
                <c:pt idx="1854">
                  <c:v>938.44839999999999</c:v>
                </c:pt>
                <c:pt idx="1855">
                  <c:v>938.39650000000006</c:v>
                </c:pt>
                <c:pt idx="1856">
                  <c:v>938.45370000000003</c:v>
                </c:pt>
                <c:pt idx="1857">
                  <c:v>938.44280000000003</c:v>
                </c:pt>
                <c:pt idx="1858">
                  <c:v>938.43449999999996</c:v>
                </c:pt>
                <c:pt idx="1859">
                  <c:v>938.43719999999996</c:v>
                </c:pt>
                <c:pt idx="1860">
                  <c:v>938.42079999999999</c:v>
                </c:pt>
                <c:pt idx="1861">
                  <c:v>938.4171</c:v>
                </c:pt>
                <c:pt idx="1862">
                  <c:v>938.40869999999995</c:v>
                </c:pt>
                <c:pt idx="1863">
                  <c:v>938.46870000000001</c:v>
                </c:pt>
                <c:pt idx="1864">
                  <c:v>938.33320000000003</c:v>
                </c:pt>
                <c:pt idx="1865">
                  <c:v>938.38210000000004</c:v>
                </c:pt>
                <c:pt idx="1866">
                  <c:v>938.39769999999999</c:v>
                </c:pt>
                <c:pt idx="1867">
                  <c:v>938.40149999999994</c:v>
                </c:pt>
                <c:pt idx="1868">
                  <c:v>938.4171</c:v>
                </c:pt>
                <c:pt idx="1869">
                  <c:v>938.41719999999998</c:v>
                </c:pt>
                <c:pt idx="1870">
                  <c:v>938.42259999999999</c:v>
                </c:pt>
                <c:pt idx="1871">
                  <c:v>938.42359999999996</c:v>
                </c:pt>
                <c:pt idx="1872">
                  <c:v>938.35540000000003</c:v>
                </c:pt>
                <c:pt idx="1873">
                  <c:v>938.36099999999999</c:v>
                </c:pt>
                <c:pt idx="1874">
                  <c:v>938.36390000000006</c:v>
                </c:pt>
                <c:pt idx="1875">
                  <c:v>938.43389999999999</c:v>
                </c:pt>
                <c:pt idx="1876">
                  <c:v>938.36930000000007</c:v>
                </c:pt>
                <c:pt idx="1877">
                  <c:v>938.38330000000008</c:v>
                </c:pt>
                <c:pt idx="1878">
                  <c:v>938.38589999999999</c:v>
                </c:pt>
                <c:pt idx="1879">
                  <c:v>938.39710000000002</c:v>
                </c:pt>
                <c:pt idx="1880">
                  <c:v>938.34539999999993</c:v>
                </c:pt>
                <c:pt idx="1881">
                  <c:v>938.43200000000002</c:v>
                </c:pt>
                <c:pt idx="1882">
                  <c:v>938.38419999999996</c:v>
                </c:pt>
                <c:pt idx="1883">
                  <c:v>938.39239999999995</c:v>
                </c:pt>
                <c:pt idx="1884">
                  <c:v>938.39800000000002</c:v>
                </c:pt>
                <c:pt idx="1885">
                  <c:v>938.33910000000003</c:v>
                </c:pt>
                <c:pt idx="1886">
                  <c:v>938.37120000000004</c:v>
                </c:pt>
                <c:pt idx="1887">
                  <c:v>938.37950000000001</c:v>
                </c:pt>
                <c:pt idx="1888">
                  <c:v>938.39060000000006</c:v>
                </c:pt>
                <c:pt idx="1889">
                  <c:v>938.39340000000004</c:v>
                </c:pt>
                <c:pt idx="1890">
                  <c:v>938.40719999999999</c:v>
                </c:pt>
                <c:pt idx="1891">
                  <c:v>938.33169999999996</c:v>
                </c:pt>
                <c:pt idx="1892">
                  <c:v>938.40170000000001</c:v>
                </c:pt>
                <c:pt idx="1893">
                  <c:v>938.40449999999998</c:v>
                </c:pt>
                <c:pt idx="1894">
                  <c:v>938.40719999999999</c:v>
                </c:pt>
                <c:pt idx="1895">
                  <c:v>938.39340000000004</c:v>
                </c:pt>
                <c:pt idx="1896">
                  <c:v>938.3805000000001</c:v>
                </c:pt>
                <c:pt idx="1897">
                  <c:v>938.33140000000003</c:v>
                </c:pt>
                <c:pt idx="1898">
                  <c:v>938.33420000000001</c:v>
                </c:pt>
                <c:pt idx="1899">
                  <c:v>938.33429999999998</c:v>
                </c:pt>
                <c:pt idx="1900">
                  <c:v>938.3424</c:v>
                </c:pt>
                <c:pt idx="1901">
                  <c:v>938.34249999999997</c:v>
                </c:pt>
                <c:pt idx="1902">
                  <c:v>938.35640000000001</c:v>
                </c:pt>
                <c:pt idx="1903">
                  <c:v>938.35349999999994</c:v>
                </c:pt>
                <c:pt idx="1904">
                  <c:v>938.36739999999998</c:v>
                </c:pt>
                <c:pt idx="1905">
                  <c:v>938.37019999999995</c:v>
                </c:pt>
                <c:pt idx="1906">
                  <c:v>938.3922</c:v>
                </c:pt>
                <c:pt idx="1907">
                  <c:v>938.31400000000008</c:v>
                </c:pt>
                <c:pt idx="1908">
                  <c:v>938.37569999999994</c:v>
                </c:pt>
                <c:pt idx="1909">
                  <c:v>938.35720000000003</c:v>
                </c:pt>
                <c:pt idx="1910">
                  <c:v>938.35900000000004</c:v>
                </c:pt>
                <c:pt idx="1911">
                  <c:v>938.37009999999998</c:v>
                </c:pt>
                <c:pt idx="1912">
                  <c:v>938.29740000000004</c:v>
                </c:pt>
                <c:pt idx="1913">
                  <c:v>938.30830000000003</c:v>
                </c:pt>
                <c:pt idx="1914">
                  <c:v>938.33310000000006</c:v>
                </c:pt>
                <c:pt idx="1915">
                  <c:v>938.33870000000002</c:v>
                </c:pt>
                <c:pt idx="1916">
                  <c:v>938.34160000000008</c:v>
                </c:pt>
                <c:pt idx="1917">
                  <c:v>938.27620000000002</c:v>
                </c:pt>
                <c:pt idx="1918">
                  <c:v>938.3279</c:v>
                </c:pt>
                <c:pt idx="1919">
                  <c:v>938.3279</c:v>
                </c:pt>
                <c:pt idx="1920">
                  <c:v>938.33070000000009</c:v>
                </c:pt>
                <c:pt idx="1921">
                  <c:v>938.33630000000005</c:v>
                </c:pt>
                <c:pt idx="1922">
                  <c:v>938.34720000000004</c:v>
                </c:pt>
                <c:pt idx="1923">
                  <c:v>938.34720000000004</c:v>
                </c:pt>
                <c:pt idx="1924">
                  <c:v>938.34730000000002</c:v>
                </c:pt>
                <c:pt idx="1925">
                  <c:v>938.3583000000001</c:v>
                </c:pt>
                <c:pt idx="1926">
                  <c:v>938.30669999999998</c:v>
                </c:pt>
                <c:pt idx="1927">
                  <c:v>938.30650000000003</c:v>
                </c:pt>
                <c:pt idx="1928">
                  <c:v>938.32870000000003</c:v>
                </c:pt>
                <c:pt idx="1929">
                  <c:v>938.33699999999999</c:v>
                </c:pt>
                <c:pt idx="1930">
                  <c:v>938.35919999999999</c:v>
                </c:pt>
                <c:pt idx="1931">
                  <c:v>938.30000000000007</c:v>
                </c:pt>
                <c:pt idx="1932">
                  <c:v>938.30010000000004</c:v>
                </c:pt>
                <c:pt idx="1933">
                  <c:v>938.30010000000004</c:v>
                </c:pt>
                <c:pt idx="1934">
                  <c:v>938.29470000000003</c:v>
                </c:pt>
                <c:pt idx="1935">
                  <c:v>938.30020000000002</c:v>
                </c:pt>
                <c:pt idx="1936">
                  <c:v>938.30580000000009</c:v>
                </c:pt>
                <c:pt idx="1937">
                  <c:v>938.25130000000001</c:v>
                </c:pt>
                <c:pt idx="1938">
                  <c:v>938.32240000000002</c:v>
                </c:pt>
                <c:pt idx="1939">
                  <c:v>938.27620000000002</c:v>
                </c:pt>
                <c:pt idx="1940">
                  <c:v>938.33900000000006</c:v>
                </c:pt>
                <c:pt idx="1941">
                  <c:v>938.33900000000006</c:v>
                </c:pt>
                <c:pt idx="1942">
                  <c:v>938.28179999999998</c:v>
                </c:pt>
                <c:pt idx="1943">
                  <c:v>938.279</c:v>
                </c:pt>
                <c:pt idx="1944">
                  <c:v>938.34180000000003</c:v>
                </c:pt>
                <c:pt idx="1945">
                  <c:v>938.34450000000004</c:v>
                </c:pt>
                <c:pt idx="1946">
                  <c:v>938.29009999999994</c:v>
                </c:pt>
                <c:pt idx="1947">
                  <c:v>938.3039</c:v>
                </c:pt>
                <c:pt idx="1948">
                  <c:v>938.31489999999997</c:v>
                </c:pt>
                <c:pt idx="1949">
                  <c:v>938.31489999999997</c:v>
                </c:pt>
                <c:pt idx="1950">
                  <c:v>938.30939999999998</c:v>
                </c:pt>
                <c:pt idx="1951">
                  <c:v>938.29279999999994</c:v>
                </c:pt>
                <c:pt idx="1952">
                  <c:v>938.28179999999998</c:v>
                </c:pt>
                <c:pt idx="1953">
                  <c:v>938.279</c:v>
                </c:pt>
                <c:pt idx="1954">
                  <c:v>938.29009999999994</c:v>
                </c:pt>
                <c:pt idx="1955">
                  <c:v>938.24490000000003</c:v>
                </c:pt>
                <c:pt idx="1956">
                  <c:v>938.24490000000003</c:v>
                </c:pt>
                <c:pt idx="1957">
                  <c:v>938.26150000000007</c:v>
                </c:pt>
                <c:pt idx="1958">
                  <c:v>938.22379999999998</c:v>
                </c:pt>
                <c:pt idx="1959">
                  <c:v>938.30230000000006</c:v>
                </c:pt>
                <c:pt idx="1960">
                  <c:v>938.24900000000002</c:v>
                </c:pt>
                <c:pt idx="1961">
                  <c:v>938.32170000000008</c:v>
                </c:pt>
                <c:pt idx="1962">
                  <c:v>938.27009999999996</c:v>
                </c:pt>
                <c:pt idx="1963">
                  <c:v>938.27300000000002</c:v>
                </c:pt>
                <c:pt idx="1964">
                  <c:v>938.27859999999998</c:v>
                </c:pt>
                <c:pt idx="1965">
                  <c:v>938.30070000000001</c:v>
                </c:pt>
                <c:pt idx="1966">
                  <c:v>938.2473</c:v>
                </c:pt>
                <c:pt idx="1967">
                  <c:v>938.3116</c:v>
                </c:pt>
                <c:pt idx="1968">
                  <c:v>938.24160000000006</c:v>
                </c:pt>
                <c:pt idx="1969">
                  <c:v>938.23340000000007</c:v>
                </c:pt>
                <c:pt idx="1970">
                  <c:v>938.24450000000002</c:v>
                </c:pt>
                <c:pt idx="1971">
                  <c:v>938.30619999999999</c:v>
                </c:pt>
                <c:pt idx="1972">
                  <c:v>938.23070000000007</c:v>
                </c:pt>
                <c:pt idx="1973">
                  <c:v>938.28440000000001</c:v>
                </c:pt>
                <c:pt idx="1974">
                  <c:v>938.27879999999993</c:v>
                </c:pt>
                <c:pt idx="1975">
                  <c:v>938.27049999999997</c:v>
                </c:pt>
                <c:pt idx="1976">
                  <c:v>938.28449999999998</c:v>
                </c:pt>
                <c:pt idx="1977">
                  <c:v>938.24400000000003</c:v>
                </c:pt>
                <c:pt idx="1978">
                  <c:v>938.26620000000003</c:v>
                </c:pt>
                <c:pt idx="1979">
                  <c:v>938.22569999999996</c:v>
                </c:pt>
                <c:pt idx="1980">
                  <c:v>938.23410000000001</c:v>
                </c:pt>
                <c:pt idx="1981">
                  <c:v>938.23419999999999</c:v>
                </c:pt>
                <c:pt idx="1982">
                  <c:v>938.30140000000006</c:v>
                </c:pt>
                <c:pt idx="1983">
                  <c:v>938.22039999999993</c:v>
                </c:pt>
                <c:pt idx="1984">
                  <c:v>938.28210000000001</c:v>
                </c:pt>
                <c:pt idx="1985">
                  <c:v>938.19830000000002</c:v>
                </c:pt>
                <c:pt idx="1986">
                  <c:v>938.24900000000002</c:v>
                </c:pt>
                <c:pt idx="1987">
                  <c:v>938.22969999999998</c:v>
                </c:pt>
                <c:pt idx="1988">
                  <c:v>938.28969999999993</c:v>
                </c:pt>
                <c:pt idx="1989">
                  <c:v>938.28139999999996</c:v>
                </c:pt>
                <c:pt idx="1990">
                  <c:v>938.21590000000003</c:v>
                </c:pt>
                <c:pt idx="1991">
                  <c:v>938.2242</c:v>
                </c:pt>
                <c:pt idx="1992">
                  <c:v>938.2269</c:v>
                </c:pt>
                <c:pt idx="1993">
                  <c:v>938.22969999999998</c:v>
                </c:pt>
                <c:pt idx="1994">
                  <c:v>938.23250000000007</c:v>
                </c:pt>
                <c:pt idx="1995">
                  <c:v>938.23250000000007</c:v>
                </c:pt>
                <c:pt idx="1996">
                  <c:v>938.24080000000004</c:v>
                </c:pt>
                <c:pt idx="1997">
                  <c:v>938.24350000000004</c:v>
                </c:pt>
                <c:pt idx="1998">
                  <c:v>938.17909999999995</c:v>
                </c:pt>
                <c:pt idx="1999">
                  <c:v>938.26840000000004</c:v>
                </c:pt>
                <c:pt idx="2000">
                  <c:v>938.20389999999998</c:v>
                </c:pt>
                <c:pt idx="2001">
                  <c:v>938.20669999999996</c:v>
                </c:pt>
                <c:pt idx="2002">
                  <c:v>938.20389999999998</c:v>
                </c:pt>
                <c:pt idx="2003">
                  <c:v>938.20119999999997</c:v>
                </c:pt>
                <c:pt idx="2004">
                  <c:v>938.20949999999993</c:v>
                </c:pt>
                <c:pt idx="2005">
                  <c:v>938.20119999999997</c:v>
                </c:pt>
                <c:pt idx="2006">
                  <c:v>938.20119999999997</c:v>
                </c:pt>
                <c:pt idx="2007">
                  <c:v>938.20669999999996</c:v>
                </c:pt>
                <c:pt idx="2008">
                  <c:v>938.19839999999999</c:v>
                </c:pt>
                <c:pt idx="2009">
                  <c:v>938.20949999999993</c:v>
                </c:pt>
                <c:pt idx="2010">
                  <c:v>938.21500000000003</c:v>
                </c:pt>
                <c:pt idx="2011">
                  <c:v>938.23429999999996</c:v>
                </c:pt>
                <c:pt idx="2012">
                  <c:v>938.23429999999996</c:v>
                </c:pt>
                <c:pt idx="2013">
                  <c:v>938.19650000000001</c:v>
                </c:pt>
                <c:pt idx="2014">
                  <c:v>938.20749999999998</c:v>
                </c:pt>
                <c:pt idx="2015">
                  <c:v>938.2296</c:v>
                </c:pt>
                <c:pt idx="2016">
                  <c:v>938.23520000000008</c:v>
                </c:pt>
                <c:pt idx="2017">
                  <c:v>938.18449999999996</c:v>
                </c:pt>
                <c:pt idx="2018">
                  <c:v>938.19560000000001</c:v>
                </c:pt>
                <c:pt idx="2019">
                  <c:v>938.20939999999996</c:v>
                </c:pt>
                <c:pt idx="2020">
                  <c:v>938.226</c:v>
                </c:pt>
                <c:pt idx="2021">
                  <c:v>938.16320000000007</c:v>
                </c:pt>
                <c:pt idx="2022">
                  <c:v>938.17700000000002</c:v>
                </c:pt>
                <c:pt idx="2023">
                  <c:v>938.1853000000001</c:v>
                </c:pt>
                <c:pt idx="2024">
                  <c:v>938.13189999999997</c:v>
                </c:pt>
                <c:pt idx="2025">
                  <c:v>938.22680000000003</c:v>
                </c:pt>
                <c:pt idx="2026">
                  <c:v>938.17610000000002</c:v>
                </c:pt>
                <c:pt idx="2027">
                  <c:v>938.18439999999998</c:v>
                </c:pt>
                <c:pt idx="2028">
                  <c:v>938.20100000000002</c:v>
                </c:pt>
                <c:pt idx="2029">
                  <c:v>938.22029999999995</c:v>
                </c:pt>
                <c:pt idx="2030">
                  <c:v>938.22029999999995</c:v>
                </c:pt>
                <c:pt idx="2031">
                  <c:v>938.22029999999995</c:v>
                </c:pt>
                <c:pt idx="2032">
                  <c:v>938.17140000000006</c:v>
                </c:pt>
                <c:pt idx="2033">
                  <c:v>938.17690000000005</c:v>
                </c:pt>
                <c:pt idx="2034">
                  <c:v>938.17970000000003</c:v>
                </c:pt>
                <c:pt idx="2035">
                  <c:v>938.12069999999994</c:v>
                </c:pt>
                <c:pt idx="2036">
                  <c:v>938.19900000000007</c:v>
                </c:pt>
                <c:pt idx="2037">
                  <c:v>938.19900000000007</c:v>
                </c:pt>
                <c:pt idx="2038">
                  <c:v>938.20460000000003</c:v>
                </c:pt>
                <c:pt idx="2039">
                  <c:v>938.21559999999999</c:v>
                </c:pt>
                <c:pt idx="2040">
                  <c:v>938.15110000000004</c:v>
                </c:pt>
                <c:pt idx="2041">
                  <c:v>938.17049999999995</c:v>
                </c:pt>
                <c:pt idx="2042">
                  <c:v>938.18150000000003</c:v>
                </c:pt>
                <c:pt idx="2043">
                  <c:v>938.19809999999995</c:v>
                </c:pt>
                <c:pt idx="2044">
                  <c:v>938.14940000000001</c:v>
                </c:pt>
                <c:pt idx="2045">
                  <c:v>938.19550000000004</c:v>
                </c:pt>
                <c:pt idx="2046">
                  <c:v>938.14930000000004</c:v>
                </c:pt>
                <c:pt idx="2047">
                  <c:v>938.21199999999999</c:v>
                </c:pt>
                <c:pt idx="2048">
                  <c:v>938.15480000000002</c:v>
                </c:pt>
                <c:pt idx="2049">
                  <c:v>938.15309999999999</c:v>
                </c:pt>
                <c:pt idx="2050">
                  <c:v>938.18810000000008</c:v>
                </c:pt>
                <c:pt idx="2051">
                  <c:v>938.2047</c:v>
                </c:pt>
                <c:pt idx="2052">
                  <c:v>938.14559999999994</c:v>
                </c:pt>
                <c:pt idx="2053">
                  <c:v>938.16769999999997</c:v>
                </c:pt>
                <c:pt idx="2054">
                  <c:v>938.17880000000002</c:v>
                </c:pt>
                <c:pt idx="2055">
                  <c:v>938.17880000000002</c:v>
                </c:pt>
                <c:pt idx="2056">
                  <c:v>938.18700000000001</c:v>
                </c:pt>
                <c:pt idx="2057">
                  <c:v>938.1280999999999</c:v>
                </c:pt>
                <c:pt idx="2058">
                  <c:v>938.1336</c:v>
                </c:pt>
                <c:pt idx="2059">
                  <c:v>938.13909999999998</c:v>
                </c:pt>
                <c:pt idx="2060">
                  <c:v>938.15019999999993</c:v>
                </c:pt>
                <c:pt idx="2061">
                  <c:v>938.16399999999999</c:v>
                </c:pt>
                <c:pt idx="2062">
                  <c:v>938.16399999999999</c:v>
                </c:pt>
                <c:pt idx="2063">
                  <c:v>938.10400000000004</c:v>
                </c:pt>
                <c:pt idx="2064">
                  <c:v>938.12329999999997</c:v>
                </c:pt>
                <c:pt idx="2065">
                  <c:v>938.12329999999997</c:v>
                </c:pt>
                <c:pt idx="2066">
                  <c:v>938.12059999999997</c:v>
                </c:pt>
                <c:pt idx="2067">
                  <c:v>938.11779999999999</c:v>
                </c:pt>
                <c:pt idx="2068">
                  <c:v>938.1123</c:v>
                </c:pt>
                <c:pt idx="2069">
                  <c:v>938.12329999999997</c:v>
                </c:pt>
                <c:pt idx="2070">
                  <c:v>938.17229999999995</c:v>
                </c:pt>
                <c:pt idx="2071">
                  <c:v>938.15569999999991</c:v>
                </c:pt>
                <c:pt idx="2072">
                  <c:v>938.14189999999996</c:v>
                </c:pt>
                <c:pt idx="2073">
                  <c:v>938.08460000000002</c:v>
                </c:pt>
                <c:pt idx="2074">
                  <c:v>938.09569999999997</c:v>
                </c:pt>
                <c:pt idx="2075">
                  <c:v>938.10670000000005</c:v>
                </c:pt>
                <c:pt idx="2076">
                  <c:v>938.12059999999997</c:v>
                </c:pt>
                <c:pt idx="2077">
                  <c:v>938.11779999999999</c:v>
                </c:pt>
                <c:pt idx="2078">
                  <c:v>938.12609999999995</c:v>
                </c:pt>
                <c:pt idx="2079">
                  <c:v>938.12890000000004</c:v>
                </c:pt>
                <c:pt idx="2080">
                  <c:v>938.13440000000003</c:v>
                </c:pt>
                <c:pt idx="2081">
                  <c:v>938.13990000000001</c:v>
                </c:pt>
                <c:pt idx="2082">
                  <c:v>938.1454</c:v>
                </c:pt>
                <c:pt idx="2083">
                  <c:v>938.13990000000001</c:v>
                </c:pt>
                <c:pt idx="2084">
                  <c:v>938.13710000000003</c:v>
                </c:pt>
                <c:pt idx="2085">
                  <c:v>938.06989999999996</c:v>
                </c:pt>
                <c:pt idx="2086">
                  <c:v>938.06709999999998</c:v>
                </c:pt>
                <c:pt idx="2087">
                  <c:v>938.08929999999998</c:v>
                </c:pt>
                <c:pt idx="2088">
                  <c:v>938.08929999999998</c:v>
                </c:pt>
                <c:pt idx="2089">
                  <c:v>938.10029999999995</c:v>
                </c:pt>
                <c:pt idx="2090">
                  <c:v>938.1114</c:v>
                </c:pt>
                <c:pt idx="2091">
                  <c:v>938.12519999999995</c:v>
                </c:pt>
                <c:pt idx="2092">
                  <c:v>938.13619999999992</c:v>
                </c:pt>
                <c:pt idx="2093">
                  <c:v>938.09559999999999</c:v>
                </c:pt>
                <c:pt idx="2094">
                  <c:v>938.09029999999996</c:v>
                </c:pt>
                <c:pt idx="2095">
                  <c:v>938.10400000000004</c:v>
                </c:pt>
                <c:pt idx="2096">
                  <c:v>938.02850000000001</c:v>
                </c:pt>
                <c:pt idx="2097">
                  <c:v>938.10950000000003</c:v>
                </c:pt>
                <c:pt idx="2098">
                  <c:v>938.10410000000002</c:v>
                </c:pt>
                <c:pt idx="2099">
                  <c:v>938.09860000000003</c:v>
                </c:pt>
                <c:pt idx="2100">
                  <c:v>938.09299999999996</c:v>
                </c:pt>
                <c:pt idx="2101">
                  <c:v>938.10419999999999</c:v>
                </c:pt>
                <c:pt idx="2102">
                  <c:v>938.09879999999998</c:v>
                </c:pt>
                <c:pt idx="2103">
                  <c:v>938.04169999999999</c:v>
                </c:pt>
                <c:pt idx="2104">
                  <c:v>938.04459999999995</c:v>
                </c:pt>
                <c:pt idx="2105">
                  <c:v>938.10929999999996</c:v>
                </c:pt>
                <c:pt idx="2106">
                  <c:v>938.12310000000002</c:v>
                </c:pt>
                <c:pt idx="2107">
                  <c:v>938.1123</c:v>
                </c:pt>
                <c:pt idx="2108">
                  <c:v>938.0467000000001</c:v>
                </c:pt>
                <c:pt idx="2109">
                  <c:v>938.04410000000007</c:v>
                </c:pt>
                <c:pt idx="2110">
                  <c:v>938.08749999999998</c:v>
                </c:pt>
                <c:pt idx="2111">
                  <c:v>938.10050000000001</c:v>
                </c:pt>
                <c:pt idx="2112">
                  <c:v>938.0331000000001</c:v>
                </c:pt>
                <c:pt idx="2113">
                  <c:v>938.03290000000004</c:v>
                </c:pt>
                <c:pt idx="2114">
                  <c:v>938.04690000000005</c:v>
                </c:pt>
                <c:pt idx="2115">
                  <c:v>938.11149999999998</c:v>
                </c:pt>
                <c:pt idx="2116">
                  <c:v>938.0526000000001</c:v>
                </c:pt>
                <c:pt idx="2117">
                  <c:v>938.05830000000003</c:v>
                </c:pt>
                <c:pt idx="2118">
                  <c:v>938.0639000000001</c:v>
                </c:pt>
                <c:pt idx="2119">
                  <c:v>938.02599999999995</c:v>
                </c:pt>
                <c:pt idx="2120">
                  <c:v>938.10440000000006</c:v>
                </c:pt>
                <c:pt idx="2121">
                  <c:v>938.11270000000002</c:v>
                </c:pt>
                <c:pt idx="2122">
                  <c:v>938.0317</c:v>
                </c:pt>
                <c:pt idx="2123">
                  <c:v>938.04269999999997</c:v>
                </c:pt>
                <c:pt idx="2124">
                  <c:v>938.04</c:v>
                </c:pt>
                <c:pt idx="2125">
                  <c:v>938.05359999999996</c:v>
                </c:pt>
                <c:pt idx="2126">
                  <c:v>938.04809999999998</c:v>
                </c:pt>
                <c:pt idx="2127">
                  <c:v>938.05370000000005</c:v>
                </c:pt>
                <c:pt idx="2128">
                  <c:v>938.05370000000005</c:v>
                </c:pt>
                <c:pt idx="2129">
                  <c:v>938.05100000000004</c:v>
                </c:pt>
                <c:pt idx="2130">
                  <c:v>938.06759999999997</c:v>
                </c:pt>
                <c:pt idx="2131">
                  <c:v>938.05930000000001</c:v>
                </c:pt>
                <c:pt idx="2132">
                  <c:v>938.01870000000008</c:v>
                </c:pt>
                <c:pt idx="2133">
                  <c:v>938.02700000000004</c:v>
                </c:pt>
                <c:pt idx="2134">
                  <c:v>938.01870000000008</c:v>
                </c:pt>
                <c:pt idx="2135">
                  <c:v>938.05939999999998</c:v>
                </c:pt>
                <c:pt idx="2136">
                  <c:v>938.07039999999995</c:v>
                </c:pt>
                <c:pt idx="2137">
                  <c:v>938.0132000000001</c:v>
                </c:pt>
                <c:pt idx="2138">
                  <c:v>937.94870000000003</c:v>
                </c:pt>
                <c:pt idx="2139">
                  <c:v>938.08150000000001</c:v>
                </c:pt>
                <c:pt idx="2140">
                  <c:v>938.0408000000001</c:v>
                </c:pt>
                <c:pt idx="2141">
                  <c:v>938.0381000000001</c:v>
                </c:pt>
                <c:pt idx="2142">
                  <c:v>938.0381000000001</c:v>
                </c:pt>
                <c:pt idx="2143">
                  <c:v>938.0326</c:v>
                </c:pt>
                <c:pt idx="2144">
                  <c:v>938.03530000000001</c:v>
                </c:pt>
                <c:pt idx="2145">
                  <c:v>938.01870000000008</c:v>
                </c:pt>
                <c:pt idx="2146">
                  <c:v>937.99940000000004</c:v>
                </c:pt>
                <c:pt idx="2147">
                  <c:v>937.99660000000006</c:v>
                </c:pt>
                <c:pt idx="2148">
                  <c:v>937.98560000000009</c:v>
                </c:pt>
                <c:pt idx="2149">
                  <c:v>938.03729999999996</c:v>
                </c:pt>
                <c:pt idx="2150">
                  <c:v>938.02620000000002</c:v>
                </c:pt>
                <c:pt idx="2151">
                  <c:v>938.02070000000003</c:v>
                </c:pt>
                <c:pt idx="2152">
                  <c:v>938.02350000000001</c:v>
                </c:pt>
                <c:pt idx="2153">
                  <c:v>938.02070000000003</c:v>
                </c:pt>
                <c:pt idx="2154">
                  <c:v>938.02070000000003</c:v>
                </c:pt>
                <c:pt idx="2155">
                  <c:v>938.02620000000002</c:v>
                </c:pt>
                <c:pt idx="2156">
                  <c:v>937.98</c:v>
                </c:pt>
                <c:pt idx="2157">
                  <c:v>937.99660000000006</c:v>
                </c:pt>
                <c:pt idx="2158">
                  <c:v>938.0132000000001</c:v>
                </c:pt>
                <c:pt idx="2159">
                  <c:v>937.94870000000003</c:v>
                </c:pt>
                <c:pt idx="2160">
                  <c:v>937.96810000000005</c:v>
                </c:pt>
                <c:pt idx="2161">
                  <c:v>937.96529999999996</c:v>
                </c:pt>
                <c:pt idx="2162">
                  <c:v>937.97640000000001</c:v>
                </c:pt>
                <c:pt idx="2163">
                  <c:v>937.99019999999996</c:v>
                </c:pt>
                <c:pt idx="2164">
                  <c:v>937.98469999999998</c:v>
                </c:pt>
                <c:pt idx="2165">
                  <c:v>937.97640000000001</c:v>
                </c:pt>
                <c:pt idx="2166">
                  <c:v>937.97080000000005</c:v>
                </c:pt>
                <c:pt idx="2167">
                  <c:v>937.95979999999997</c:v>
                </c:pt>
                <c:pt idx="2168">
                  <c:v>937.97080000000005</c:v>
                </c:pt>
                <c:pt idx="2169">
                  <c:v>937.98469999999998</c:v>
                </c:pt>
                <c:pt idx="2170">
                  <c:v>937.90909999999997</c:v>
                </c:pt>
                <c:pt idx="2171">
                  <c:v>937.91189999999995</c:v>
                </c:pt>
                <c:pt idx="2172">
                  <c:v>937.92849999999999</c:v>
                </c:pt>
                <c:pt idx="2173">
                  <c:v>937.99019999999996</c:v>
                </c:pt>
                <c:pt idx="2174">
                  <c:v>937.93679999999995</c:v>
                </c:pt>
                <c:pt idx="2175">
                  <c:v>937.96439999999996</c:v>
                </c:pt>
                <c:pt idx="2176">
                  <c:v>937.97269999999992</c:v>
                </c:pt>
                <c:pt idx="2177">
                  <c:v>937.92650000000003</c:v>
                </c:pt>
                <c:pt idx="2178">
                  <c:v>937.98929999999996</c:v>
                </c:pt>
                <c:pt idx="2179">
                  <c:v>937.9348</c:v>
                </c:pt>
                <c:pt idx="2180">
                  <c:v>937.98379999999997</c:v>
                </c:pt>
                <c:pt idx="2181">
                  <c:v>937.99479999999994</c:v>
                </c:pt>
                <c:pt idx="2182">
                  <c:v>937.94039999999995</c:v>
                </c:pt>
                <c:pt idx="2183">
                  <c:v>937.94590000000005</c:v>
                </c:pt>
                <c:pt idx="2184">
                  <c:v>937.95690000000002</c:v>
                </c:pt>
                <c:pt idx="2185">
                  <c:v>937.96519999999998</c:v>
                </c:pt>
                <c:pt idx="2186">
                  <c:v>937.9597</c:v>
                </c:pt>
                <c:pt idx="2187">
                  <c:v>937.89799999999991</c:v>
                </c:pt>
                <c:pt idx="2188">
                  <c:v>937.96799999999996</c:v>
                </c:pt>
                <c:pt idx="2189">
                  <c:v>937.96799999999996</c:v>
                </c:pt>
                <c:pt idx="2190">
                  <c:v>937.88689999999997</c:v>
                </c:pt>
                <c:pt idx="2191">
                  <c:v>937.88689999999997</c:v>
                </c:pt>
                <c:pt idx="2192">
                  <c:v>937.94309999999996</c:v>
                </c:pt>
                <c:pt idx="2193">
                  <c:v>937.92100000000005</c:v>
                </c:pt>
                <c:pt idx="2194">
                  <c:v>937.92380000000003</c:v>
                </c:pt>
                <c:pt idx="2195">
                  <c:v>937.91549999999995</c:v>
                </c:pt>
                <c:pt idx="2196">
                  <c:v>937.95869999999991</c:v>
                </c:pt>
                <c:pt idx="2197">
                  <c:v>937.95319999999992</c:v>
                </c:pt>
                <c:pt idx="2198">
                  <c:v>937.9310999999999</c:v>
                </c:pt>
                <c:pt idx="2199">
                  <c:v>937.92559999999992</c:v>
                </c:pt>
                <c:pt idx="2200">
                  <c:v>937.92819999999995</c:v>
                </c:pt>
                <c:pt idx="2201">
                  <c:v>937.9197999999999</c:v>
                </c:pt>
                <c:pt idx="2202">
                  <c:v>937.90339999999992</c:v>
                </c:pt>
                <c:pt idx="2203">
                  <c:v>937.97889999999995</c:v>
                </c:pt>
                <c:pt idx="2204">
                  <c:v>937.89789999999994</c:v>
                </c:pt>
                <c:pt idx="2205">
                  <c:v>937.94860000000006</c:v>
                </c:pt>
                <c:pt idx="2206">
                  <c:v>937.93759999999997</c:v>
                </c:pt>
                <c:pt idx="2207">
                  <c:v>937.86479999999995</c:v>
                </c:pt>
                <c:pt idx="2208">
                  <c:v>937.92930000000001</c:v>
                </c:pt>
                <c:pt idx="2209">
                  <c:v>937.91549999999995</c:v>
                </c:pt>
                <c:pt idx="2210">
                  <c:v>937.92939999999999</c:v>
                </c:pt>
                <c:pt idx="2211">
                  <c:v>937.86209999999994</c:v>
                </c:pt>
                <c:pt idx="2212">
                  <c:v>937.92359999999996</c:v>
                </c:pt>
                <c:pt idx="2213">
                  <c:v>937.86199999999997</c:v>
                </c:pt>
                <c:pt idx="2214">
                  <c:v>937.86749999999995</c:v>
                </c:pt>
                <c:pt idx="2215">
                  <c:v>937.86189999999999</c:v>
                </c:pt>
                <c:pt idx="2216">
                  <c:v>937.83699999999999</c:v>
                </c:pt>
                <c:pt idx="2217">
                  <c:v>937.91809999999998</c:v>
                </c:pt>
                <c:pt idx="2218">
                  <c:v>937.83709999999996</c:v>
                </c:pt>
                <c:pt idx="2219">
                  <c:v>937.90989999999999</c:v>
                </c:pt>
                <c:pt idx="2220">
                  <c:v>937.92100000000005</c:v>
                </c:pt>
                <c:pt idx="2221">
                  <c:v>937.84269999999992</c:v>
                </c:pt>
                <c:pt idx="2222">
                  <c:v>937.84829999999999</c:v>
                </c:pt>
                <c:pt idx="2223">
                  <c:v>937.90170000000001</c:v>
                </c:pt>
                <c:pt idx="2224">
                  <c:v>937.82049999999992</c:v>
                </c:pt>
                <c:pt idx="2225">
                  <c:v>937.87120000000004</c:v>
                </c:pt>
                <c:pt idx="2226">
                  <c:v>937.86289999999997</c:v>
                </c:pt>
                <c:pt idx="2227">
                  <c:v>937.86289999999997</c:v>
                </c:pt>
                <c:pt idx="2228">
                  <c:v>937.86850000000004</c:v>
                </c:pt>
                <c:pt idx="2229">
                  <c:v>937.86850000000004</c:v>
                </c:pt>
                <c:pt idx="2230">
                  <c:v>937.86580000000004</c:v>
                </c:pt>
                <c:pt idx="2231">
                  <c:v>937.86300000000006</c:v>
                </c:pt>
                <c:pt idx="2232">
                  <c:v>937.87130000000002</c:v>
                </c:pt>
                <c:pt idx="2233">
                  <c:v>937.8768</c:v>
                </c:pt>
                <c:pt idx="2234">
                  <c:v>937.86300000000006</c:v>
                </c:pt>
                <c:pt idx="2235">
                  <c:v>937.85199999999998</c:v>
                </c:pt>
                <c:pt idx="2236">
                  <c:v>937.83820000000003</c:v>
                </c:pt>
                <c:pt idx="2237">
                  <c:v>937.82429999999999</c:v>
                </c:pt>
                <c:pt idx="2238">
                  <c:v>937.82989999999995</c:v>
                </c:pt>
                <c:pt idx="2239">
                  <c:v>937.81610000000001</c:v>
                </c:pt>
                <c:pt idx="2240">
                  <c:v>937.86120000000005</c:v>
                </c:pt>
                <c:pt idx="2241">
                  <c:v>937.85840000000007</c:v>
                </c:pt>
                <c:pt idx="2242">
                  <c:v>937.8501</c:v>
                </c:pt>
                <c:pt idx="2243">
                  <c:v>937.83630000000005</c:v>
                </c:pt>
                <c:pt idx="2244">
                  <c:v>937.8225000000001</c:v>
                </c:pt>
                <c:pt idx="2245">
                  <c:v>937.81420000000003</c:v>
                </c:pt>
                <c:pt idx="2246">
                  <c:v>937.80040000000008</c:v>
                </c:pt>
                <c:pt idx="2247">
                  <c:v>937.80040000000008</c:v>
                </c:pt>
                <c:pt idx="2248">
                  <c:v>937.80310000000009</c:v>
                </c:pt>
                <c:pt idx="2249">
                  <c:v>937.78650000000005</c:v>
                </c:pt>
                <c:pt idx="2250">
                  <c:v>937.7921</c:v>
                </c:pt>
                <c:pt idx="2251">
                  <c:v>937.78100000000006</c:v>
                </c:pt>
                <c:pt idx="2252">
                  <c:v>937.78100000000006</c:v>
                </c:pt>
                <c:pt idx="2253">
                  <c:v>937.83550000000002</c:v>
                </c:pt>
                <c:pt idx="2254">
                  <c:v>937.76440000000002</c:v>
                </c:pt>
                <c:pt idx="2255">
                  <c:v>937.82439999999997</c:v>
                </c:pt>
                <c:pt idx="2256">
                  <c:v>937.80780000000004</c:v>
                </c:pt>
                <c:pt idx="2257">
                  <c:v>937.81610000000001</c:v>
                </c:pt>
                <c:pt idx="2258">
                  <c:v>937.81610000000001</c:v>
                </c:pt>
                <c:pt idx="2259">
                  <c:v>937.75890000000004</c:v>
                </c:pt>
                <c:pt idx="2260">
                  <c:v>937.76440000000002</c:v>
                </c:pt>
                <c:pt idx="2261">
                  <c:v>937.7700000000001</c:v>
                </c:pt>
                <c:pt idx="2262">
                  <c:v>937.78100000000006</c:v>
                </c:pt>
                <c:pt idx="2263">
                  <c:v>937.78380000000004</c:v>
                </c:pt>
                <c:pt idx="2264">
                  <c:v>937.77550000000008</c:v>
                </c:pt>
                <c:pt idx="2265">
                  <c:v>937.78930000000003</c:v>
                </c:pt>
                <c:pt idx="2266">
                  <c:v>937.7976000000001</c:v>
                </c:pt>
                <c:pt idx="2267">
                  <c:v>937.78380000000004</c:v>
                </c:pt>
                <c:pt idx="2268">
                  <c:v>937.77830000000006</c:v>
                </c:pt>
                <c:pt idx="2269">
                  <c:v>937.70270000000005</c:v>
                </c:pt>
                <c:pt idx="2270">
                  <c:v>937.7672</c:v>
                </c:pt>
                <c:pt idx="2271">
                  <c:v>937.76740000000007</c:v>
                </c:pt>
                <c:pt idx="2272">
                  <c:v>937.76179999999999</c:v>
                </c:pt>
                <c:pt idx="2273">
                  <c:v>937.75620000000004</c:v>
                </c:pt>
                <c:pt idx="2274">
                  <c:v>937.75900000000001</c:v>
                </c:pt>
                <c:pt idx="2275">
                  <c:v>937.68340000000001</c:v>
                </c:pt>
                <c:pt idx="2276">
                  <c:v>937.76470000000006</c:v>
                </c:pt>
                <c:pt idx="2277">
                  <c:v>937.7591000000001</c:v>
                </c:pt>
                <c:pt idx="2278">
                  <c:v>937.75930000000005</c:v>
                </c:pt>
                <c:pt idx="2279">
                  <c:v>937.74810000000002</c:v>
                </c:pt>
                <c:pt idx="2280">
                  <c:v>937.74530000000004</c:v>
                </c:pt>
                <c:pt idx="2281">
                  <c:v>937.69920000000002</c:v>
                </c:pt>
                <c:pt idx="2282">
                  <c:v>937.7002</c:v>
                </c:pt>
                <c:pt idx="2283">
                  <c:v>937.69190000000003</c:v>
                </c:pt>
                <c:pt idx="2284">
                  <c:v>937.678</c:v>
                </c:pt>
                <c:pt idx="2285">
                  <c:v>937.7482</c:v>
                </c:pt>
                <c:pt idx="2286">
                  <c:v>937.75360000000001</c:v>
                </c:pt>
                <c:pt idx="2287">
                  <c:v>937.74270000000001</c:v>
                </c:pt>
                <c:pt idx="2288">
                  <c:v>937.74</c:v>
                </c:pt>
                <c:pt idx="2289">
                  <c:v>937.68819999999994</c:v>
                </c:pt>
                <c:pt idx="2290">
                  <c:v>937.73990000000003</c:v>
                </c:pt>
                <c:pt idx="2291">
                  <c:v>937.66980000000001</c:v>
                </c:pt>
                <c:pt idx="2292">
                  <c:v>937.7287</c:v>
                </c:pt>
                <c:pt idx="2293">
                  <c:v>937.72270000000003</c:v>
                </c:pt>
                <c:pt idx="2294">
                  <c:v>937.76319999999998</c:v>
                </c:pt>
                <c:pt idx="2295">
                  <c:v>937.6848</c:v>
                </c:pt>
                <c:pt idx="2296">
                  <c:v>937.7355</c:v>
                </c:pt>
                <c:pt idx="2297">
                  <c:v>937.70799999999997</c:v>
                </c:pt>
                <c:pt idx="2298">
                  <c:v>937.76420000000007</c:v>
                </c:pt>
                <c:pt idx="2299">
                  <c:v>937.68790000000001</c:v>
                </c:pt>
                <c:pt idx="2300">
                  <c:v>937.66579999999999</c:v>
                </c:pt>
                <c:pt idx="2301">
                  <c:v>937.71210000000008</c:v>
                </c:pt>
                <c:pt idx="2302">
                  <c:v>937.7278</c:v>
                </c:pt>
                <c:pt idx="2303">
                  <c:v>937.70090000000005</c:v>
                </c:pt>
                <c:pt idx="2304">
                  <c:v>937.75990000000002</c:v>
                </c:pt>
                <c:pt idx="2305">
                  <c:v>937.67880000000002</c:v>
                </c:pt>
                <c:pt idx="2306">
                  <c:v>937.66510000000005</c:v>
                </c:pt>
                <c:pt idx="2307">
                  <c:v>937.71019999999999</c:v>
                </c:pt>
                <c:pt idx="2308">
                  <c:v>937.70460000000003</c:v>
                </c:pt>
                <c:pt idx="2309">
                  <c:v>937.702</c:v>
                </c:pt>
                <c:pt idx="2310">
                  <c:v>937.69369999999992</c:v>
                </c:pt>
                <c:pt idx="2311">
                  <c:v>937.69920000000002</c:v>
                </c:pt>
                <c:pt idx="2312">
                  <c:v>937.68239999999992</c:v>
                </c:pt>
                <c:pt idx="2313">
                  <c:v>937.67959999999994</c:v>
                </c:pt>
                <c:pt idx="2314">
                  <c:v>937.67129999999997</c:v>
                </c:pt>
                <c:pt idx="2315">
                  <c:v>937.66869999999994</c:v>
                </c:pt>
                <c:pt idx="2316">
                  <c:v>937.66869999999994</c:v>
                </c:pt>
                <c:pt idx="2317">
                  <c:v>937.66039999999998</c:v>
                </c:pt>
                <c:pt idx="2318">
                  <c:v>937.66039999999998</c:v>
                </c:pt>
                <c:pt idx="2319">
                  <c:v>937.64649999999995</c:v>
                </c:pt>
                <c:pt idx="2320">
                  <c:v>937.64649999999995</c:v>
                </c:pt>
                <c:pt idx="2321">
                  <c:v>937.62249999999995</c:v>
                </c:pt>
                <c:pt idx="2322">
                  <c:v>937.61950000000002</c:v>
                </c:pt>
                <c:pt idx="2323">
                  <c:v>937.62220000000002</c:v>
                </c:pt>
                <c:pt idx="2324">
                  <c:v>937.60849999999994</c:v>
                </c:pt>
                <c:pt idx="2325">
                  <c:v>937.59169999999995</c:v>
                </c:pt>
                <c:pt idx="2326">
                  <c:v>937.64790000000005</c:v>
                </c:pt>
                <c:pt idx="2327">
                  <c:v>937.6259</c:v>
                </c:pt>
                <c:pt idx="2328">
                  <c:v>937.59850000000006</c:v>
                </c:pt>
                <c:pt idx="2329">
                  <c:v>937.64729999999997</c:v>
                </c:pt>
                <c:pt idx="2330">
                  <c:v>937.58460000000002</c:v>
                </c:pt>
                <c:pt idx="2331">
                  <c:v>937.57080000000008</c:v>
                </c:pt>
                <c:pt idx="2332">
                  <c:v>937.6114</c:v>
                </c:pt>
                <c:pt idx="2333">
                  <c:v>937.58640000000003</c:v>
                </c:pt>
                <c:pt idx="2334">
                  <c:v>937.56989999999996</c:v>
                </c:pt>
                <c:pt idx="2335">
                  <c:v>937.54759999999999</c:v>
                </c:pt>
                <c:pt idx="2336">
                  <c:v>937.65749999999991</c:v>
                </c:pt>
                <c:pt idx="2337">
                  <c:v>937.61969999999997</c:v>
                </c:pt>
                <c:pt idx="2338">
                  <c:v>937.59179999999992</c:v>
                </c:pt>
                <c:pt idx="2339">
                  <c:v>937.56689999999992</c:v>
                </c:pt>
                <c:pt idx="2340">
                  <c:v>937.61469999999997</c:v>
                </c:pt>
                <c:pt idx="2341">
                  <c:v>937.58810000000005</c:v>
                </c:pt>
                <c:pt idx="2342">
                  <c:v>937.577</c:v>
                </c:pt>
                <c:pt idx="2343">
                  <c:v>937.62209999999993</c:v>
                </c:pt>
                <c:pt idx="2344">
                  <c:v>937.59719999999993</c:v>
                </c:pt>
                <c:pt idx="2345">
                  <c:v>937.58879999999999</c:v>
                </c:pt>
                <c:pt idx="2346">
                  <c:v>937.56669999999997</c:v>
                </c:pt>
                <c:pt idx="2347">
                  <c:v>937.55559999999991</c:v>
                </c:pt>
                <c:pt idx="2348">
                  <c:v>937.54179999999997</c:v>
                </c:pt>
                <c:pt idx="2349">
                  <c:v>937.53070000000002</c:v>
                </c:pt>
                <c:pt idx="2350">
                  <c:v>937.6046</c:v>
                </c:pt>
                <c:pt idx="2351">
                  <c:v>937.60730000000001</c:v>
                </c:pt>
                <c:pt idx="2352">
                  <c:v>937.55559999999991</c:v>
                </c:pt>
                <c:pt idx="2353">
                  <c:v>937.54449999999997</c:v>
                </c:pt>
                <c:pt idx="2354">
                  <c:v>937.53620000000001</c:v>
                </c:pt>
                <c:pt idx="2355">
                  <c:v>937.5335</c:v>
                </c:pt>
                <c:pt idx="2356">
                  <c:v>937.58800000000008</c:v>
                </c:pt>
                <c:pt idx="2357">
                  <c:v>937.5335</c:v>
                </c:pt>
                <c:pt idx="2358">
                  <c:v>937.53899999999999</c:v>
                </c:pt>
                <c:pt idx="2359">
                  <c:v>937.54449999999997</c:v>
                </c:pt>
                <c:pt idx="2360">
                  <c:v>937.53070000000002</c:v>
                </c:pt>
                <c:pt idx="2361">
                  <c:v>937.51779999999997</c:v>
                </c:pt>
                <c:pt idx="2362">
                  <c:v>937.52059999999994</c:v>
                </c:pt>
                <c:pt idx="2363">
                  <c:v>937.56280000000004</c:v>
                </c:pt>
                <c:pt idx="2364">
                  <c:v>937.53840000000002</c:v>
                </c:pt>
                <c:pt idx="2365">
                  <c:v>937.52440000000001</c:v>
                </c:pt>
                <c:pt idx="2366">
                  <c:v>937.50780000000009</c:v>
                </c:pt>
                <c:pt idx="2367">
                  <c:v>937.49660000000006</c:v>
                </c:pt>
                <c:pt idx="2368">
                  <c:v>937.46710000000007</c:v>
                </c:pt>
                <c:pt idx="2369">
                  <c:v>937.53149999999994</c:v>
                </c:pt>
                <c:pt idx="2370">
                  <c:v>937.51480000000004</c:v>
                </c:pt>
                <c:pt idx="2371">
                  <c:v>937.50189999999998</c:v>
                </c:pt>
                <c:pt idx="2372">
                  <c:v>937.49360000000001</c:v>
                </c:pt>
                <c:pt idx="2373">
                  <c:v>937.55529999999999</c:v>
                </c:pt>
                <c:pt idx="2374">
                  <c:v>937.47969999999998</c:v>
                </c:pt>
                <c:pt idx="2375">
                  <c:v>937.4742</c:v>
                </c:pt>
                <c:pt idx="2376">
                  <c:v>937.4769</c:v>
                </c:pt>
                <c:pt idx="2377">
                  <c:v>937.46640000000002</c:v>
                </c:pt>
                <c:pt idx="2378">
                  <c:v>937.5335</c:v>
                </c:pt>
                <c:pt idx="2379">
                  <c:v>937.52260000000001</c:v>
                </c:pt>
                <c:pt idx="2380">
                  <c:v>937.50870000000009</c:v>
                </c:pt>
                <c:pt idx="2381">
                  <c:v>937.48650000000009</c:v>
                </c:pt>
                <c:pt idx="2382">
                  <c:v>937.4597</c:v>
                </c:pt>
                <c:pt idx="2383">
                  <c:v>937.44839999999999</c:v>
                </c:pt>
                <c:pt idx="2384">
                  <c:v>937.47770000000003</c:v>
                </c:pt>
                <c:pt idx="2385">
                  <c:v>937.45550000000003</c:v>
                </c:pt>
                <c:pt idx="2386">
                  <c:v>937.44159999999999</c:v>
                </c:pt>
                <c:pt idx="2387">
                  <c:v>937.4849999999999</c:v>
                </c:pt>
                <c:pt idx="2388">
                  <c:v>937.41660000000002</c:v>
                </c:pt>
                <c:pt idx="2389">
                  <c:v>937.47109999999998</c:v>
                </c:pt>
                <c:pt idx="2390">
                  <c:v>937.46269999999993</c:v>
                </c:pt>
                <c:pt idx="2391">
                  <c:v>937.45439999999996</c:v>
                </c:pt>
                <c:pt idx="2392">
                  <c:v>937.44869999999992</c:v>
                </c:pt>
                <c:pt idx="2393">
                  <c:v>937.42379999999991</c:v>
                </c:pt>
                <c:pt idx="2394">
                  <c:v>937.41899999999998</c:v>
                </c:pt>
                <c:pt idx="2395">
                  <c:v>937.41890000000001</c:v>
                </c:pt>
                <c:pt idx="2396">
                  <c:v>937.42160000000001</c:v>
                </c:pt>
                <c:pt idx="2397">
                  <c:v>937.41669999999999</c:v>
                </c:pt>
                <c:pt idx="2398">
                  <c:v>937.4239</c:v>
                </c:pt>
                <c:pt idx="2399">
                  <c:v>937.41649999999993</c:v>
                </c:pt>
                <c:pt idx="2400">
                  <c:v>937.41369999999995</c:v>
                </c:pt>
                <c:pt idx="2401">
                  <c:v>937.3999</c:v>
                </c:pt>
                <c:pt idx="2402">
                  <c:v>937.40260000000001</c:v>
                </c:pt>
                <c:pt idx="2403">
                  <c:v>937.32960000000003</c:v>
                </c:pt>
                <c:pt idx="2404">
                  <c:v>937.39959999999996</c:v>
                </c:pt>
                <c:pt idx="2405">
                  <c:v>937.40499999999997</c:v>
                </c:pt>
                <c:pt idx="2406">
                  <c:v>937.40239999999994</c:v>
                </c:pt>
                <c:pt idx="2407">
                  <c:v>937.39409999999998</c:v>
                </c:pt>
                <c:pt idx="2408">
                  <c:v>937.39119999999991</c:v>
                </c:pt>
                <c:pt idx="2409">
                  <c:v>937.41049999999996</c:v>
                </c:pt>
                <c:pt idx="2410">
                  <c:v>937.3433</c:v>
                </c:pt>
                <c:pt idx="2411">
                  <c:v>937.39769999999999</c:v>
                </c:pt>
                <c:pt idx="2412">
                  <c:v>937.40039999999999</c:v>
                </c:pt>
                <c:pt idx="2413">
                  <c:v>937.40039999999999</c:v>
                </c:pt>
                <c:pt idx="2414">
                  <c:v>937.40039999999999</c:v>
                </c:pt>
                <c:pt idx="2415">
                  <c:v>937.33490000000006</c:v>
                </c:pt>
                <c:pt idx="2416">
                  <c:v>937.39179999999999</c:v>
                </c:pt>
                <c:pt idx="2417">
                  <c:v>937.3732</c:v>
                </c:pt>
                <c:pt idx="2418">
                  <c:v>937.39159999999993</c:v>
                </c:pt>
                <c:pt idx="2419">
                  <c:v>937.32150000000001</c:v>
                </c:pt>
                <c:pt idx="2420">
                  <c:v>937.32130000000006</c:v>
                </c:pt>
                <c:pt idx="2421">
                  <c:v>937.31659999999999</c:v>
                </c:pt>
                <c:pt idx="2422">
                  <c:v>937.30540000000008</c:v>
                </c:pt>
                <c:pt idx="2423">
                  <c:v>937.3596</c:v>
                </c:pt>
                <c:pt idx="2424">
                  <c:v>937.34849999999994</c:v>
                </c:pt>
                <c:pt idx="2425">
                  <c:v>937.35119999999995</c:v>
                </c:pt>
                <c:pt idx="2426">
                  <c:v>937.35670000000005</c:v>
                </c:pt>
                <c:pt idx="2427">
                  <c:v>937.28659999999991</c:v>
                </c:pt>
                <c:pt idx="2428">
                  <c:v>937.35379999999998</c:v>
                </c:pt>
                <c:pt idx="2429">
                  <c:v>937.35649999999998</c:v>
                </c:pt>
                <c:pt idx="2430">
                  <c:v>937.34270000000004</c:v>
                </c:pt>
                <c:pt idx="2431">
                  <c:v>937.34540000000004</c:v>
                </c:pt>
                <c:pt idx="2432">
                  <c:v>937.327</c:v>
                </c:pt>
                <c:pt idx="2433">
                  <c:v>937.32979999999998</c:v>
                </c:pt>
                <c:pt idx="2434">
                  <c:v>937.25939999999991</c:v>
                </c:pt>
                <c:pt idx="2435">
                  <c:v>937.25399999999991</c:v>
                </c:pt>
                <c:pt idx="2436">
                  <c:v>937.25619999999992</c:v>
                </c:pt>
                <c:pt idx="2437">
                  <c:v>937.2405</c:v>
                </c:pt>
                <c:pt idx="2438">
                  <c:v>937.29380000000003</c:v>
                </c:pt>
                <c:pt idx="2439">
                  <c:v>937.22370000000001</c:v>
                </c:pt>
                <c:pt idx="2440">
                  <c:v>937.27800000000002</c:v>
                </c:pt>
                <c:pt idx="2441">
                  <c:v>937.26409999999998</c:v>
                </c:pt>
                <c:pt idx="2442">
                  <c:v>937.25560000000007</c:v>
                </c:pt>
                <c:pt idx="2443">
                  <c:v>937.26369999999997</c:v>
                </c:pt>
                <c:pt idx="2444">
                  <c:v>937.23950000000002</c:v>
                </c:pt>
                <c:pt idx="2445">
                  <c:v>937.25030000000004</c:v>
                </c:pt>
                <c:pt idx="2446">
                  <c:v>937.24750000000006</c:v>
                </c:pt>
                <c:pt idx="2447">
                  <c:v>937.2346</c:v>
                </c:pt>
                <c:pt idx="2448">
                  <c:v>937.2989</c:v>
                </c:pt>
                <c:pt idx="2449">
                  <c:v>937.22860000000003</c:v>
                </c:pt>
                <c:pt idx="2450">
                  <c:v>937.23130000000003</c:v>
                </c:pt>
                <c:pt idx="2451">
                  <c:v>937.29359999999997</c:v>
                </c:pt>
                <c:pt idx="2452">
                  <c:v>937.28049999999996</c:v>
                </c:pt>
                <c:pt idx="2453">
                  <c:v>937.202</c:v>
                </c:pt>
                <c:pt idx="2454">
                  <c:v>937.25070000000005</c:v>
                </c:pt>
                <c:pt idx="2455">
                  <c:v>937.25869999999998</c:v>
                </c:pt>
                <c:pt idx="2456">
                  <c:v>937.2586</c:v>
                </c:pt>
                <c:pt idx="2457">
                  <c:v>937.24850000000004</c:v>
                </c:pt>
                <c:pt idx="2458">
                  <c:v>937.25080000000003</c:v>
                </c:pt>
                <c:pt idx="2459">
                  <c:v>937.17489999999998</c:v>
                </c:pt>
                <c:pt idx="2460">
                  <c:v>937.2319</c:v>
                </c:pt>
                <c:pt idx="2461">
                  <c:v>937.15890000000002</c:v>
                </c:pt>
                <c:pt idx="2462">
                  <c:v>937.22410000000002</c:v>
                </c:pt>
                <c:pt idx="2463">
                  <c:v>937.20530000000008</c:v>
                </c:pt>
                <c:pt idx="2464">
                  <c:v>937.20810000000006</c:v>
                </c:pt>
                <c:pt idx="2465">
                  <c:v>937.20770000000005</c:v>
                </c:pt>
                <c:pt idx="2466">
                  <c:v>937.20570000000009</c:v>
                </c:pt>
                <c:pt idx="2467">
                  <c:v>937.19440000000009</c:v>
                </c:pt>
                <c:pt idx="2468">
                  <c:v>937.18409999999994</c:v>
                </c:pt>
                <c:pt idx="2469">
                  <c:v>937.18119999999999</c:v>
                </c:pt>
                <c:pt idx="2470">
                  <c:v>937.18619999999999</c:v>
                </c:pt>
                <c:pt idx="2471">
                  <c:v>937.18430000000001</c:v>
                </c:pt>
                <c:pt idx="2472">
                  <c:v>937.18399999999997</c:v>
                </c:pt>
                <c:pt idx="2473">
                  <c:v>937.16819999999996</c:v>
                </c:pt>
                <c:pt idx="2474">
                  <c:v>937.17899999999997</c:v>
                </c:pt>
                <c:pt idx="2475">
                  <c:v>937.18149999999991</c:v>
                </c:pt>
                <c:pt idx="2476">
                  <c:v>937.16549999999995</c:v>
                </c:pt>
                <c:pt idx="2477">
                  <c:v>937.1662</c:v>
                </c:pt>
                <c:pt idx="2478">
                  <c:v>937.16859999999997</c:v>
                </c:pt>
                <c:pt idx="2479">
                  <c:v>937.16669999999999</c:v>
                </c:pt>
                <c:pt idx="2480">
                  <c:v>937.18579999999997</c:v>
                </c:pt>
                <c:pt idx="2481">
                  <c:v>937.19380000000001</c:v>
                </c:pt>
                <c:pt idx="2482">
                  <c:v>937.21309999999994</c:v>
                </c:pt>
                <c:pt idx="2483">
                  <c:v>937.16780000000006</c:v>
                </c:pt>
                <c:pt idx="2484">
                  <c:v>937.1712</c:v>
                </c:pt>
                <c:pt idx="2485">
                  <c:v>937.11189999999999</c:v>
                </c:pt>
                <c:pt idx="2486">
                  <c:v>937.11170000000004</c:v>
                </c:pt>
                <c:pt idx="2487">
                  <c:v>937.12909999999999</c:v>
                </c:pt>
                <c:pt idx="2488">
                  <c:v>937.19869999999992</c:v>
                </c:pt>
                <c:pt idx="2489">
                  <c:v>937.12570000000005</c:v>
                </c:pt>
                <c:pt idx="2490">
                  <c:v>937.12390000000005</c:v>
                </c:pt>
                <c:pt idx="2491">
                  <c:v>937.1182</c:v>
                </c:pt>
                <c:pt idx="2492">
                  <c:v>937.13160000000005</c:v>
                </c:pt>
                <c:pt idx="2493">
                  <c:v>937.13530000000003</c:v>
                </c:pt>
                <c:pt idx="2494">
                  <c:v>937.12930000000006</c:v>
                </c:pt>
                <c:pt idx="2495">
                  <c:v>937.08399999999995</c:v>
                </c:pt>
                <c:pt idx="2496">
                  <c:v>937.09209999999996</c:v>
                </c:pt>
                <c:pt idx="2497">
                  <c:v>937.08929999999998</c:v>
                </c:pt>
                <c:pt idx="2498">
                  <c:v>937.14640000000009</c:v>
                </c:pt>
                <c:pt idx="2499">
                  <c:v>937.14910000000009</c:v>
                </c:pt>
                <c:pt idx="2500">
                  <c:v>937.13609999999994</c:v>
                </c:pt>
                <c:pt idx="2501">
                  <c:v>937.0788</c:v>
                </c:pt>
                <c:pt idx="2502">
                  <c:v>937.08230000000003</c:v>
                </c:pt>
                <c:pt idx="2503">
                  <c:v>937.0847</c:v>
                </c:pt>
                <c:pt idx="2504">
                  <c:v>937.10109999999997</c:v>
                </c:pt>
                <c:pt idx="2505">
                  <c:v>937.11019999999996</c:v>
                </c:pt>
                <c:pt idx="2506">
                  <c:v>937.0539</c:v>
                </c:pt>
                <c:pt idx="2507">
                  <c:v>937.06470000000002</c:v>
                </c:pt>
                <c:pt idx="2508">
                  <c:v>937.07009999999991</c:v>
                </c:pt>
                <c:pt idx="2509">
                  <c:v>937.13560000000007</c:v>
                </c:pt>
                <c:pt idx="2510">
                  <c:v>937.07259999999997</c:v>
                </c:pt>
                <c:pt idx="2511">
                  <c:v>937.06240000000003</c:v>
                </c:pt>
                <c:pt idx="2512">
                  <c:v>937.12210000000005</c:v>
                </c:pt>
                <c:pt idx="2513">
                  <c:v>937.04629999999997</c:v>
                </c:pt>
                <c:pt idx="2514">
                  <c:v>937.05690000000004</c:v>
                </c:pt>
                <c:pt idx="2515">
                  <c:v>937.10580000000004</c:v>
                </c:pt>
                <c:pt idx="2516">
                  <c:v>937.09460000000001</c:v>
                </c:pt>
                <c:pt idx="2517">
                  <c:v>937.1</c:v>
                </c:pt>
                <c:pt idx="2518">
                  <c:v>937.1</c:v>
                </c:pt>
                <c:pt idx="2519">
                  <c:v>937.02440000000001</c:v>
                </c:pt>
                <c:pt idx="2520">
                  <c:v>937.0924</c:v>
                </c:pt>
                <c:pt idx="2521">
                  <c:v>937.03499999999997</c:v>
                </c:pt>
                <c:pt idx="2522">
                  <c:v>937.03039999999999</c:v>
                </c:pt>
                <c:pt idx="2523">
                  <c:v>937.03319999999997</c:v>
                </c:pt>
                <c:pt idx="2524">
                  <c:v>937.0412</c:v>
                </c:pt>
                <c:pt idx="2525">
                  <c:v>937.05200000000002</c:v>
                </c:pt>
                <c:pt idx="2526">
                  <c:v>937.05560000000003</c:v>
                </c:pt>
                <c:pt idx="2527">
                  <c:v>937.05529999999999</c:v>
                </c:pt>
                <c:pt idx="2528">
                  <c:v>937.04970000000003</c:v>
                </c:pt>
                <c:pt idx="2529">
                  <c:v>937.06619999999998</c:v>
                </c:pt>
                <c:pt idx="2530">
                  <c:v>937.00439999999992</c:v>
                </c:pt>
                <c:pt idx="2531">
                  <c:v>937.02089999999998</c:v>
                </c:pt>
                <c:pt idx="2532">
                  <c:v>937.02339999999992</c:v>
                </c:pt>
                <c:pt idx="2533">
                  <c:v>937.02120000000002</c:v>
                </c:pt>
                <c:pt idx="2534">
                  <c:v>937.01919999999996</c:v>
                </c:pt>
                <c:pt idx="2535">
                  <c:v>937.02729999999997</c:v>
                </c:pt>
                <c:pt idx="2536">
                  <c:v>937.04089999999997</c:v>
                </c:pt>
                <c:pt idx="2537">
                  <c:v>937.01319999999998</c:v>
                </c:pt>
                <c:pt idx="2538">
                  <c:v>937.02520000000004</c:v>
                </c:pt>
                <c:pt idx="2539">
                  <c:v>937.02229999999997</c:v>
                </c:pt>
                <c:pt idx="2540">
                  <c:v>936.97050000000002</c:v>
                </c:pt>
                <c:pt idx="2541">
                  <c:v>937.03039999999999</c:v>
                </c:pt>
                <c:pt idx="2542">
                  <c:v>936.98500000000001</c:v>
                </c:pt>
                <c:pt idx="2543">
                  <c:v>937.00400000000002</c:v>
                </c:pt>
                <c:pt idx="2544">
                  <c:v>937.00199999999995</c:v>
                </c:pt>
                <c:pt idx="2545">
                  <c:v>937.00199999999995</c:v>
                </c:pt>
                <c:pt idx="2546">
                  <c:v>936.96469999999999</c:v>
                </c:pt>
                <c:pt idx="2547">
                  <c:v>936.99490000000003</c:v>
                </c:pt>
                <c:pt idx="2548">
                  <c:v>937.06859999999995</c:v>
                </c:pt>
                <c:pt idx="2549">
                  <c:v>937.01490000000001</c:v>
                </c:pt>
                <c:pt idx="2550">
                  <c:v>936.95479999999998</c:v>
                </c:pt>
                <c:pt idx="2551">
                  <c:v>936.96119999999996</c:v>
                </c:pt>
                <c:pt idx="2552">
                  <c:v>936.95830000000001</c:v>
                </c:pt>
                <c:pt idx="2553">
                  <c:v>936.98299999999995</c:v>
                </c:pt>
                <c:pt idx="2554">
                  <c:v>936.99389999999994</c:v>
                </c:pt>
                <c:pt idx="2555">
                  <c:v>936.99469999999997</c:v>
                </c:pt>
                <c:pt idx="2556">
                  <c:v>936.94100000000003</c:v>
                </c:pt>
                <c:pt idx="2557">
                  <c:v>936.94080000000008</c:v>
                </c:pt>
                <c:pt idx="2558">
                  <c:v>936.92039999999997</c:v>
                </c:pt>
                <c:pt idx="2559">
                  <c:v>936.9393</c:v>
                </c:pt>
                <c:pt idx="2560">
                  <c:v>936.89409999999998</c:v>
                </c:pt>
                <c:pt idx="2561">
                  <c:v>936.93269999999995</c:v>
                </c:pt>
                <c:pt idx="2562">
                  <c:v>936.95479999999998</c:v>
                </c:pt>
                <c:pt idx="2563">
                  <c:v>936.97389999999996</c:v>
                </c:pt>
                <c:pt idx="2564">
                  <c:v>936.90920000000006</c:v>
                </c:pt>
                <c:pt idx="2565">
                  <c:v>936.93100000000004</c:v>
                </c:pt>
                <c:pt idx="2566">
                  <c:v>936.92880000000002</c:v>
                </c:pt>
                <c:pt idx="2567">
                  <c:v>936.94240000000002</c:v>
                </c:pt>
                <c:pt idx="2568">
                  <c:v>936.94330000000002</c:v>
                </c:pt>
                <c:pt idx="2569">
                  <c:v>936.88049999999998</c:v>
                </c:pt>
                <c:pt idx="2570">
                  <c:v>936.96800000000007</c:v>
                </c:pt>
                <c:pt idx="2571">
                  <c:v>936.90879999999993</c:v>
                </c:pt>
                <c:pt idx="2572">
                  <c:v>936.88369999999998</c:v>
                </c:pt>
                <c:pt idx="2573">
                  <c:v>936.87249999999995</c:v>
                </c:pt>
                <c:pt idx="2574">
                  <c:v>936.88339999999994</c:v>
                </c:pt>
                <c:pt idx="2575">
                  <c:v>936.88159999999993</c:v>
                </c:pt>
                <c:pt idx="2576">
                  <c:v>936.84910000000002</c:v>
                </c:pt>
                <c:pt idx="2577">
                  <c:v>936.91250000000002</c:v>
                </c:pt>
                <c:pt idx="2578">
                  <c:v>936.92349999999999</c:v>
                </c:pt>
                <c:pt idx="2579">
                  <c:v>936.88379999999995</c:v>
                </c:pt>
                <c:pt idx="2580">
                  <c:v>936.88630000000001</c:v>
                </c:pt>
                <c:pt idx="2581">
                  <c:v>936.89819999999997</c:v>
                </c:pt>
                <c:pt idx="2582">
                  <c:v>936.94050000000004</c:v>
                </c:pt>
                <c:pt idx="2583">
                  <c:v>936.88699999999994</c:v>
                </c:pt>
                <c:pt idx="2584">
                  <c:v>936.90070000000003</c:v>
                </c:pt>
                <c:pt idx="2585">
                  <c:v>936.8608999999999</c:v>
                </c:pt>
                <c:pt idx="2586">
                  <c:v>936.91980000000001</c:v>
                </c:pt>
                <c:pt idx="2587">
                  <c:v>936.93359999999996</c:v>
                </c:pt>
                <c:pt idx="2588">
                  <c:v>936.88839999999993</c:v>
                </c:pt>
                <c:pt idx="2589">
                  <c:v>936.87729999999999</c:v>
                </c:pt>
                <c:pt idx="2590">
                  <c:v>936.9049</c:v>
                </c:pt>
                <c:pt idx="2591">
                  <c:v>936.90739999999994</c:v>
                </c:pt>
                <c:pt idx="2592">
                  <c:v>936.89729999999997</c:v>
                </c:pt>
                <c:pt idx="2593">
                  <c:v>936.93009999999992</c:v>
                </c:pt>
                <c:pt idx="2594">
                  <c:v>936.89300000000003</c:v>
                </c:pt>
                <c:pt idx="2595">
                  <c:v>936.84209999999996</c:v>
                </c:pt>
                <c:pt idx="2596">
                  <c:v>936.93420000000003</c:v>
                </c:pt>
                <c:pt idx="2597">
                  <c:v>936.87239999999997</c:v>
                </c:pt>
                <c:pt idx="2598">
                  <c:v>936.89139999999998</c:v>
                </c:pt>
                <c:pt idx="2599">
                  <c:v>936.89409999999998</c:v>
                </c:pt>
                <c:pt idx="2600">
                  <c:v>936.84610000000009</c:v>
                </c:pt>
                <c:pt idx="2601">
                  <c:v>936.87630000000001</c:v>
                </c:pt>
                <c:pt idx="2602">
                  <c:v>936.89560000000006</c:v>
                </c:pt>
                <c:pt idx="2603">
                  <c:v>936.83939999999996</c:v>
                </c:pt>
                <c:pt idx="2604">
                  <c:v>936.90660000000003</c:v>
                </c:pt>
                <c:pt idx="2605">
                  <c:v>936.88599999999997</c:v>
                </c:pt>
                <c:pt idx="2606">
                  <c:v>936.90059999999994</c:v>
                </c:pt>
                <c:pt idx="2607">
                  <c:v>936.85710000000006</c:v>
                </c:pt>
                <c:pt idx="2608">
                  <c:v>936.85140000000001</c:v>
                </c:pt>
                <c:pt idx="2609">
                  <c:v>936.85239999999999</c:v>
                </c:pt>
                <c:pt idx="2610">
                  <c:v>936.85489999999993</c:v>
                </c:pt>
                <c:pt idx="2611">
                  <c:v>936.86849999999993</c:v>
                </c:pt>
                <c:pt idx="2612">
                  <c:v>936.87659999999994</c:v>
                </c:pt>
                <c:pt idx="2613">
                  <c:v>936.8664</c:v>
                </c:pt>
                <c:pt idx="2614">
                  <c:v>936.8691</c:v>
                </c:pt>
                <c:pt idx="2615">
                  <c:v>936.86899999999991</c:v>
                </c:pt>
                <c:pt idx="2616">
                  <c:v>936.85489999999993</c:v>
                </c:pt>
                <c:pt idx="2617">
                  <c:v>936.87979999999993</c:v>
                </c:pt>
                <c:pt idx="2618">
                  <c:v>936.82630000000006</c:v>
                </c:pt>
                <c:pt idx="2619">
                  <c:v>936.82630000000006</c:v>
                </c:pt>
                <c:pt idx="2620">
                  <c:v>936.88150000000007</c:v>
                </c:pt>
                <c:pt idx="2621">
                  <c:v>936.82510000000002</c:v>
                </c:pt>
                <c:pt idx="2622">
                  <c:v>936.83319999999992</c:v>
                </c:pt>
                <c:pt idx="2623">
                  <c:v>936.86059999999998</c:v>
                </c:pt>
                <c:pt idx="2624">
                  <c:v>936.80410000000006</c:v>
                </c:pt>
                <c:pt idx="2625">
                  <c:v>936.84250000000009</c:v>
                </c:pt>
                <c:pt idx="2626">
                  <c:v>936.85900000000004</c:v>
                </c:pt>
                <c:pt idx="2627">
                  <c:v>936.88110000000006</c:v>
                </c:pt>
                <c:pt idx="2628">
                  <c:v>936.88200000000006</c:v>
                </c:pt>
                <c:pt idx="2629">
                  <c:v>936.85770000000002</c:v>
                </c:pt>
                <c:pt idx="2630">
                  <c:v>936.80410000000006</c:v>
                </c:pt>
                <c:pt idx="2631">
                  <c:v>936.82140000000004</c:v>
                </c:pt>
                <c:pt idx="2632">
                  <c:v>936.76959999999997</c:v>
                </c:pt>
                <c:pt idx="2633">
                  <c:v>936.79719999999998</c:v>
                </c:pt>
                <c:pt idx="2634">
                  <c:v>936.81370000000004</c:v>
                </c:pt>
                <c:pt idx="2635">
                  <c:v>936.7713</c:v>
                </c:pt>
                <c:pt idx="2636">
                  <c:v>936.79329999999993</c:v>
                </c:pt>
                <c:pt idx="2637">
                  <c:v>936.80969999999991</c:v>
                </c:pt>
                <c:pt idx="2638">
                  <c:v>936.83729999999991</c:v>
                </c:pt>
                <c:pt idx="2639">
                  <c:v>936.79489999999998</c:v>
                </c:pt>
                <c:pt idx="2640">
                  <c:v>936.80600000000004</c:v>
                </c:pt>
                <c:pt idx="2641">
                  <c:v>936.78159999999991</c:v>
                </c:pt>
                <c:pt idx="2642">
                  <c:v>936.77889999999991</c:v>
                </c:pt>
                <c:pt idx="2643">
                  <c:v>936.78809999999999</c:v>
                </c:pt>
                <c:pt idx="2644">
                  <c:v>936.8211</c:v>
                </c:pt>
                <c:pt idx="2645">
                  <c:v>936.75290000000007</c:v>
                </c:pt>
                <c:pt idx="2646">
                  <c:v>936.74750000000006</c:v>
                </c:pt>
                <c:pt idx="2647">
                  <c:v>936.76940000000002</c:v>
                </c:pt>
                <c:pt idx="2648">
                  <c:v>936.83479999999997</c:v>
                </c:pt>
                <c:pt idx="2649">
                  <c:v>936.79150000000004</c:v>
                </c:pt>
                <c:pt idx="2650">
                  <c:v>936.80250000000001</c:v>
                </c:pt>
                <c:pt idx="2651">
                  <c:v>936.81619999999998</c:v>
                </c:pt>
                <c:pt idx="2652">
                  <c:v>936.77389999999991</c:v>
                </c:pt>
                <c:pt idx="2653">
                  <c:v>936.75720000000001</c:v>
                </c:pt>
                <c:pt idx="2654">
                  <c:v>936.77109999999993</c:v>
                </c:pt>
                <c:pt idx="2655">
                  <c:v>936.79329999999993</c:v>
                </c:pt>
                <c:pt idx="2656">
                  <c:v>936.74990000000003</c:v>
                </c:pt>
                <c:pt idx="2657">
                  <c:v>936.78290000000004</c:v>
                </c:pt>
                <c:pt idx="2658">
                  <c:v>936.79679999999996</c:v>
                </c:pt>
                <c:pt idx="2659">
                  <c:v>936.76530000000002</c:v>
                </c:pt>
                <c:pt idx="2660">
                  <c:v>936.80649999999991</c:v>
                </c:pt>
                <c:pt idx="2661">
                  <c:v>936.76319999999998</c:v>
                </c:pt>
                <c:pt idx="2662">
                  <c:v>936.78340000000003</c:v>
                </c:pt>
                <c:pt idx="2663">
                  <c:v>936.74259999999992</c:v>
                </c:pt>
                <c:pt idx="2664">
                  <c:v>936.74799999999993</c:v>
                </c:pt>
                <c:pt idx="2665">
                  <c:v>936.78129999999999</c:v>
                </c:pt>
                <c:pt idx="2666">
                  <c:v>936.72230000000002</c:v>
                </c:pt>
                <c:pt idx="2667">
                  <c:v>936.74150000000009</c:v>
                </c:pt>
                <c:pt idx="2668">
                  <c:v>936.76350000000002</c:v>
                </c:pt>
                <c:pt idx="2669">
                  <c:v>936.78560000000004</c:v>
                </c:pt>
                <c:pt idx="2670">
                  <c:v>936.72929999999997</c:v>
                </c:pt>
                <c:pt idx="2671">
                  <c:v>936.74779999999998</c:v>
                </c:pt>
                <c:pt idx="2672">
                  <c:v>936.70800000000008</c:v>
                </c:pt>
                <c:pt idx="2673">
                  <c:v>936.72750000000008</c:v>
                </c:pt>
                <c:pt idx="2674">
                  <c:v>936.74120000000005</c:v>
                </c:pt>
                <c:pt idx="2675">
                  <c:v>936.75520000000006</c:v>
                </c:pt>
                <c:pt idx="2676">
                  <c:v>936.76920000000007</c:v>
                </c:pt>
                <c:pt idx="2677">
                  <c:v>936.73389999999995</c:v>
                </c:pt>
                <c:pt idx="2678">
                  <c:v>936.74220000000003</c:v>
                </c:pt>
                <c:pt idx="2679">
                  <c:v>936.76440000000002</c:v>
                </c:pt>
                <c:pt idx="2680">
                  <c:v>936.73290000000009</c:v>
                </c:pt>
                <c:pt idx="2681">
                  <c:v>936.78639999999996</c:v>
                </c:pt>
                <c:pt idx="2682">
                  <c:v>936.7328</c:v>
                </c:pt>
                <c:pt idx="2683">
                  <c:v>936.69510000000002</c:v>
                </c:pt>
                <c:pt idx="2684">
                  <c:v>936.76060000000007</c:v>
                </c:pt>
                <c:pt idx="2685">
                  <c:v>936.77620000000002</c:v>
                </c:pt>
                <c:pt idx="2686">
                  <c:v>936.70609999999999</c:v>
                </c:pt>
                <c:pt idx="2687">
                  <c:v>936.77160000000003</c:v>
                </c:pt>
                <c:pt idx="2688">
                  <c:v>936.7115</c:v>
                </c:pt>
                <c:pt idx="2689">
                  <c:v>936.72550000000001</c:v>
                </c:pt>
                <c:pt idx="2690">
                  <c:v>936.71699999999998</c:v>
                </c:pt>
                <c:pt idx="2691">
                  <c:v>936.76130000000001</c:v>
                </c:pt>
                <c:pt idx="2692">
                  <c:v>936.70510000000002</c:v>
                </c:pt>
                <c:pt idx="2693">
                  <c:v>936.71620000000007</c:v>
                </c:pt>
                <c:pt idx="2694">
                  <c:v>936.72180000000003</c:v>
                </c:pt>
                <c:pt idx="2695">
                  <c:v>936.7133</c:v>
                </c:pt>
                <c:pt idx="2696">
                  <c:v>936.75190000000009</c:v>
                </c:pt>
                <c:pt idx="2697">
                  <c:v>936.71129999999994</c:v>
                </c:pt>
                <c:pt idx="2698">
                  <c:v>936.72489999999993</c:v>
                </c:pt>
                <c:pt idx="2699">
                  <c:v>936.75340000000006</c:v>
                </c:pt>
                <c:pt idx="2700">
                  <c:v>936.70180000000005</c:v>
                </c:pt>
                <c:pt idx="2701">
                  <c:v>936.66120000000001</c:v>
                </c:pt>
                <c:pt idx="2702">
                  <c:v>936.73200000000008</c:v>
                </c:pt>
                <c:pt idx="2703">
                  <c:v>936.74300000000005</c:v>
                </c:pt>
                <c:pt idx="2704">
                  <c:v>936.68389999999999</c:v>
                </c:pt>
                <c:pt idx="2705">
                  <c:v>936.77320000000009</c:v>
                </c:pt>
                <c:pt idx="2706">
                  <c:v>936.71420000000001</c:v>
                </c:pt>
                <c:pt idx="2707">
                  <c:v>936.72519999999997</c:v>
                </c:pt>
                <c:pt idx="2708">
                  <c:v>936.73900000000003</c:v>
                </c:pt>
                <c:pt idx="2709">
                  <c:v>936.6964999999999</c:v>
                </c:pt>
                <c:pt idx="2710">
                  <c:v>936.70179999999993</c:v>
                </c:pt>
                <c:pt idx="2711">
                  <c:v>936.70459999999991</c:v>
                </c:pt>
                <c:pt idx="2712">
                  <c:v>936.64290000000005</c:v>
                </c:pt>
                <c:pt idx="2713">
                  <c:v>936.67050000000006</c:v>
                </c:pt>
                <c:pt idx="2714">
                  <c:v>936.68050000000005</c:v>
                </c:pt>
                <c:pt idx="2715">
                  <c:v>936.68610000000001</c:v>
                </c:pt>
                <c:pt idx="2716">
                  <c:v>936.70810000000006</c:v>
                </c:pt>
                <c:pt idx="2717">
                  <c:v>936.70900000000006</c:v>
                </c:pt>
                <c:pt idx="2718">
                  <c:v>936.65749999999991</c:v>
                </c:pt>
                <c:pt idx="2719">
                  <c:v>936.72469999999998</c:v>
                </c:pt>
                <c:pt idx="2720">
                  <c:v>936.66849999999999</c:v>
                </c:pt>
                <c:pt idx="2721">
                  <c:v>936.64619999999991</c:v>
                </c:pt>
                <c:pt idx="2722">
                  <c:v>936.66819999999996</c:v>
                </c:pt>
                <c:pt idx="2723">
                  <c:v>936.67930000000001</c:v>
                </c:pt>
                <c:pt idx="2724">
                  <c:v>936.69589999999994</c:v>
                </c:pt>
                <c:pt idx="2725">
                  <c:v>936.6875</c:v>
                </c:pt>
                <c:pt idx="2726">
                  <c:v>936.69859999999994</c:v>
                </c:pt>
                <c:pt idx="2727">
                  <c:v>936.7097</c:v>
                </c:pt>
                <c:pt idx="2728">
                  <c:v>936.64510000000007</c:v>
                </c:pt>
                <c:pt idx="2729">
                  <c:v>936.65620000000001</c:v>
                </c:pt>
                <c:pt idx="2730">
                  <c:v>936.68360000000007</c:v>
                </c:pt>
                <c:pt idx="2731">
                  <c:v>936.63469999999995</c:v>
                </c:pt>
                <c:pt idx="2732">
                  <c:v>936.65409999999997</c:v>
                </c:pt>
                <c:pt idx="2733">
                  <c:v>936.66329999999994</c:v>
                </c:pt>
                <c:pt idx="2734">
                  <c:v>936.68520000000001</c:v>
                </c:pt>
                <c:pt idx="2735">
                  <c:v>936.62540000000001</c:v>
                </c:pt>
                <c:pt idx="2736">
                  <c:v>936.63630000000001</c:v>
                </c:pt>
                <c:pt idx="2737">
                  <c:v>936.63340000000005</c:v>
                </c:pt>
                <c:pt idx="2738">
                  <c:v>936.62060000000008</c:v>
                </c:pt>
                <c:pt idx="2739">
                  <c:v>936.64260000000002</c:v>
                </c:pt>
                <c:pt idx="2740">
                  <c:v>936.63890000000004</c:v>
                </c:pt>
                <c:pt idx="2741">
                  <c:v>936.63150000000007</c:v>
                </c:pt>
                <c:pt idx="2742">
                  <c:v>936.63150000000007</c:v>
                </c:pt>
                <c:pt idx="2743">
                  <c:v>936.63420000000008</c:v>
                </c:pt>
                <c:pt idx="2744">
                  <c:v>936.6454</c:v>
                </c:pt>
                <c:pt idx="2745">
                  <c:v>936.67489999999998</c:v>
                </c:pt>
                <c:pt idx="2746">
                  <c:v>936.66650000000004</c:v>
                </c:pt>
                <c:pt idx="2747">
                  <c:v>936.5992</c:v>
                </c:pt>
                <c:pt idx="2748">
                  <c:v>936.59929999999997</c:v>
                </c:pt>
                <c:pt idx="2749">
                  <c:v>936.59640000000002</c:v>
                </c:pt>
                <c:pt idx="2750">
                  <c:v>936.62119999999993</c:v>
                </c:pt>
                <c:pt idx="2751">
                  <c:v>936.64319999999998</c:v>
                </c:pt>
                <c:pt idx="2752">
                  <c:v>936.65160000000003</c:v>
                </c:pt>
                <c:pt idx="2753">
                  <c:v>936.6463</c:v>
                </c:pt>
                <c:pt idx="2754">
                  <c:v>936.59540000000004</c:v>
                </c:pt>
                <c:pt idx="2755">
                  <c:v>936.60630000000003</c:v>
                </c:pt>
                <c:pt idx="2756">
                  <c:v>936.6228000000001</c:v>
                </c:pt>
                <c:pt idx="2757">
                  <c:v>936.61470000000008</c:v>
                </c:pt>
                <c:pt idx="2758">
                  <c:v>936.62760000000003</c:v>
                </c:pt>
                <c:pt idx="2759">
                  <c:v>936.56579999999997</c:v>
                </c:pt>
                <c:pt idx="2760">
                  <c:v>936.62020000000007</c:v>
                </c:pt>
                <c:pt idx="2761">
                  <c:v>936.57429999999999</c:v>
                </c:pt>
                <c:pt idx="2762">
                  <c:v>936.59069999999997</c:v>
                </c:pt>
                <c:pt idx="2763">
                  <c:v>936.66079999999999</c:v>
                </c:pt>
                <c:pt idx="2764">
                  <c:v>936.58519999999999</c:v>
                </c:pt>
                <c:pt idx="2765">
                  <c:v>936.59059999999999</c:v>
                </c:pt>
                <c:pt idx="2766">
                  <c:v>936.61009999999999</c:v>
                </c:pt>
                <c:pt idx="2767">
                  <c:v>936.63419999999996</c:v>
                </c:pt>
                <c:pt idx="2768">
                  <c:v>936.62950000000001</c:v>
                </c:pt>
                <c:pt idx="2769">
                  <c:v>936.56410000000005</c:v>
                </c:pt>
                <c:pt idx="2770">
                  <c:v>936.59170000000006</c:v>
                </c:pt>
                <c:pt idx="2771">
                  <c:v>936.57820000000004</c:v>
                </c:pt>
                <c:pt idx="2772">
                  <c:v>936.59199999999998</c:v>
                </c:pt>
                <c:pt idx="2773">
                  <c:v>936.55489999999998</c:v>
                </c:pt>
                <c:pt idx="2774">
                  <c:v>936.55489999999998</c:v>
                </c:pt>
                <c:pt idx="2775">
                  <c:v>936.58150000000001</c:v>
                </c:pt>
                <c:pt idx="2776">
                  <c:v>936.60109999999997</c:v>
                </c:pt>
                <c:pt idx="2777">
                  <c:v>936.54480000000001</c:v>
                </c:pt>
                <c:pt idx="2778">
                  <c:v>936.55029999999999</c:v>
                </c:pt>
                <c:pt idx="2779">
                  <c:v>936.55860000000007</c:v>
                </c:pt>
                <c:pt idx="2780">
                  <c:v>936.5634</c:v>
                </c:pt>
                <c:pt idx="2781">
                  <c:v>936.57990000000007</c:v>
                </c:pt>
                <c:pt idx="2782">
                  <c:v>936.59379999999999</c:v>
                </c:pt>
                <c:pt idx="2783">
                  <c:v>936.52390000000003</c:v>
                </c:pt>
                <c:pt idx="2784">
                  <c:v>936.59950000000003</c:v>
                </c:pt>
                <c:pt idx="2785">
                  <c:v>936.52109999999993</c:v>
                </c:pt>
                <c:pt idx="2786">
                  <c:v>936.52379999999994</c:v>
                </c:pt>
                <c:pt idx="2787">
                  <c:v>936.59680000000003</c:v>
                </c:pt>
                <c:pt idx="2788">
                  <c:v>936.53409999999997</c:v>
                </c:pt>
                <c:pt idx="2789">
                  <c:v>936.53139999999996</c:v>
                </c:pt>
                <c:pt idx="2790">
                  <c:v>936.52319999999997</c:v>
                </c:pt>
                <c:pt idx="2791">
                  <c:v>936.52599999999995</c:v>
                </c:pt>
                <c:pt idx="2792">
                  <c:v>936.54259999999999</c:v>
                </c:pt>
                <c:pt idx="2793">
                  <c:v>936.53429999999992</c:v>
                </c:pt>
                <c:pt idx="2794">
                  <c:v>936.54259999999999</c:v>
                </c:pt>
                <c:pt idx="2795">
                  <c:v>936.55369999999994</c:v>
                </c:pt>
                <c:pt idx="2796">
                  <c:v>936.57319999999993</c:v>
                </c:pt>
                <c:pt idx="2797">
                  <c:v>936.56209999999999</c:v>
                </c:pt>
                <c:pt idx="2798">
                  <c:v>936.5059</c:v>
                </c:pt>
                <c:pt idx="2799">
                  <c:v>936.51139999999998</c:v>
                </c:pt>
                <c:pt idx="2800">
                  <c:v>936.54090000000008</c:v>
                </c:pt>
                <c:pt idx="2801">
                  <c:v>936.54360000000008</c:v>
                </c:pt>
                <c:pt idx="2802">
                  <c:v>936.53250000000003</c:v>
                </c:pt>
                <c:pt idx="2803">
                  <c:v>936.46820000000002</c:v>
                </c:pt>
                <c:pt idx="2804">
                  <c:v>936.52730000000008</c:v>
                </c:pt>
                <c:pt idx="2805">
                  <c:v>936.54399999999998</c:v>
                </c:pt>
                <c:pt idx="2806">
                  <c:v>936.47579999999994</c:v>
                </c:pt>
                <c:pt idx="2807">
                  <c:v>936.55220000000008</c:v>
                </c:pt>
                <c:pt idx="2808">
                  <c:v>936.4923</c:v>
                </c:pt>
                <c:pt idx="2809">
                  <c:v>936.5009</c:v>
                </c:pt>
                <c:pt idx="2810">
                  <c:v>936.51679999999999</c:v>
                </c:pt>
                <c:pt idx="2811">
                  <c:v>936.45209999999997</c:v>
                </c:pt>
                <c:pt idx="2812">
                  <c:v>936.51479999999992</c:v>
                </c:pt>
                <c:pt idx="2813">
                  <c:v>936.51409999999998</c:v>
                </c:pt>
                <c:pt idx="2814">
                  <c:v>936.50879999999995</c:v>
                </c:pt>
                <c:pt idx="2815">
                  <c:v>936.50329999999997</c:v>
                </c:pt>
                <c:pt idx="2816">
                  <c:v>936.49239999999998</c:v>
                </c:pt>
                <c:pt idx="2817">
                  <c:v>936.48689999999999</c:v>
                </c:pt>
                <c:pt idx="2818">
                  <c:v>936.49799999999993</c:v>
                </c:pt>
                <c:pt idx="2819">
                  <c:v>936.44630000000006</c:v>
                </c:pt>
                <c:pt idx="2820">
                  <c:v>936.45190000000002</c:v>
                </c:pt>
                <c:pt idx="2821">
                  <c:v>936.44360000000006</c:v>
                </c:pt>
                <c:pt idx="2822">
                  <c:v>936.44939999999997</c:v>
                </c:pt>
                <c:pt idx="2823">
                  <c:v>936.45230000000004</c:v>
                </c:pt>
                <c:pt idx="2824">
                  <c:v>936.44399999999996</c:v>
                </c:pt>
                <c:pt idx="2825">
                  <c:v>936.5030999999999</c:v>
                </c:pt>
                <c:pt idx="2826">
                  <c:v>936.50609999999995</c:v>
                </c:pt>
                <c:pt idx="2827">
                  <c:v>936.44069999999999</c:v>
                </c:pt>
                <c:pt idx="2828">
                  <c:v>936.495</c:v>
                </c:pt>
                <c:pt idx="2829">
                  <c:v>936.42679999999996</c:v>
                </c:pt>
                <c:pt idx="2830">
                  <c:v>936.48969999999997</c:v>
                </c:pt>
                <c:pt idx="2831">
                  <c:v>936.42420000000004</c:v>
                </c:pt>
                <c:pt idx="2832">
                  <c:v>936.4402</c:v>
                </c:pt>
                <c:pt idx="2833">
                  <c:v>936.42930000000001</c:v>
                </c:pt>
                <c:pt idx="2834">
                  <c:v>936.42949999999996</c:v>
                </c:pt>
                <c:pt idx="2835">
                  <c:v>936.49150000000009</c:v>
                </c:pt>
                <c:pt idx="2836">
                  <c:v>936.42150000000004</c:v>
                </c:pt>
                <c:pt idx="2837">
                  <c:v>936.42160000000001</c:v>
                </c:pt>
                <c:pt idx="2838">
                  <c:v>936.41610000000003</c:v>
                </c:pt>
                <c:pt idx="2839">
                  <c:v>936.42650000000003</c:v>
                </c:pt>
                <c:pt idx="2840">
                  <c:v>936.4837</c:v>
                </c:pt>
                <c:pt idx="2841">
                  <c:v>936.42660000000001</c:v>
                </c:pt>
                <c:pt idx="2842">
                  <c:v>936.49670000000003</c:v>
                </c:pt>
                <c:pt idx="2843">
                  <c:v>936.49680000000001</c:v>
                </c:pt>
                <c:pt idx="2844">
                  <c:v>936.43709999999999</c:v>
                </c:pt>
                <c:pt idx="2845">
                  <c:v>936.45129999999995</c:v>
                </c:pt>
                <c:pt idx="2846">
                  <c:v>936.44489999999996</c:v>
                </c:pt>
                <c:pt idx="2847">
                  <c:v>936.45609999999999</c:v>
                </c:pt>
                <c:pt idx="2848">
                  <c:v>936.45339999999999</c:v>
                </c:pt>
                <c:pt idx="2849">
                  <c:v>936.4452</c:v>
                </c:pt>
                <c:pt idx="2850">
                  <c:v>936.4425</c:v>
                </c:pt>
                <c:pt idx="2851">
                  <c:v>936.42599999999993</c:v>
                </c:pt>
                <c:pt idx="2852">
                  <c:v>936.42629999999997</c:v>
                </c:pt>
                <c:pt idx="2853">
                  <c:v>936.43099999999993</c:v>
                </c:pt>
                <c:pt idx="2854">
                  <c:v>936.42840000000001</c:v>
                </c:pt>
                <c:pt idx="2855">
                  <c:v>936.35850000000005</c:v>
                </c:pt>
                <c:pt idx="2856">
                  <c:v>936.42859999999996</c:v>
                </c:pt>
                <c:pt idx="2857">
                  <c:v>936.36590000000001</c:v>
                </c:pt>
                <c:pt idx="2858">
                  <c:v>936.428</c:v>
                </c:pt>
                <c:pt idx="2859">
                  <c:v>936.42539999999997</c:v>
                </c:pt>
                <c:pt idx="2860">
                  <c:v>936.41199999999992</c:v>
                </c:pt>
                <c:pt idx="2861">
                  <c:v>936.43330000000003</c:v>
                </c:pt>
                <c:pt idx="2862">
                  <c:v>936.43100000000004</c:v>
                </c:pt>
                <c:pt idx="2863">
                  <c:v>936.43010000000004</c:v>
                </c:pt>
                <c:pt idx="2864">
                  <c:v>936.42770000000007</c:v>
                </c:pt>
                <c:pt idx="2865">
                  <c:v>936.42439999999999</c:v>
                </c:pt>
                <c:pt idx="2866">
                  <c:v>936.42200000000003</c:v>
                </c:pt>
                <c:pt idx="2867">
                  <c:v>936.40000000000009</c:v>
                </c:pt>
                <c:pt idx="2868">
                  <c:v>936.41860000000008</c:v>
                </c:pt>
                <c:pt idx="2869">
                  <c:v>936.39120000000003</c:v>
                </c:pt>
                <c:pt idx="2870">
                  <c:v>936.37509999999997</c:v>
                </c:pt>
                <c:pt idx="2871">
                  <c:v>936.45009999999991</c:v>
                </c:pt>
                <c:pt idx="2872">
                  <c:v>936.36930000000007</c:v>
                </c:pt>
                <c:pt idx="2873">
                  <c:v>936.37390000000005</c:v>
                </c:pt>
                <c:pt idx="2874">
                  <c:v>936.38800000000003</c:v>
                </c:pt>
                <c:pt idx="2875">
                  <c:v>936.39359999999999</c:v>
                </c:pt>
                <c:pt idx="2876">
                  <c:v>936.38239999999996</c:v>
                </c:pt>
                <c:pt idx="2877">
                  <c:v>936.38250000000005</c:v>
                </c:pt>
                <c:pt idx="2878">
                  <c:v>936.38559999999995</c:v>
                </c:pt>
                <c:pt idx="2879">
                  <c:v>936.39110000000005</c:v>
                </c:pt>
                <c:pt idx="2880">
                  <c:v>936.39390000000003</c:v>
                </c:pt>
                <c:pt idx="2881">
                  <c:v>936.39110000000005</c:v>
                </c:pt>
                <c:pt idx="2882">
                  <c:v>936.41240000000005</c:v>
                </c:pt>
                <c:pt idx="2883">
                  <c:v>936.35550000000001</c:v>
                </c:pt>
                <c:pt idx="2884">
                  <c:v>936.34170000000006</c:v>
                </c:pt>
                <c:pt idx="2885">
                  <c:v>936.3528</c:v>
                </c:pt>
                <c:pt idx="2886">
                  <c:v>936.35310000000004</c:v>
                </c:pt>
                <c:pt idx="2887">
                  <c:v>936.34230000000002</c:v>
                </c:pt>
                <c:pt idx="2888">
                  <c:v>936.33320000000003</c:v>
                </c:pt>
                <c:pt idx="2889">
                  <c:v>936.37400000000002</c:v>
                </c:pt>
                <c:pt idx="2890">
                  <c:v>936.37389999999994</c:v>
                </c:pt>
                <c:pt idx="2891">
                  <c:v>936.37310000000002</c:v>
                </c:pt>
                <c:pt idx="2892">
                  <c:v>936.36490000000003</c:v>
                </c:pt>
                <c:pt idx="2893">
                  <c:v>936.35749999999996</c:v>
                </c:pt>
                <c:pt idx="2894">
                  <c:v>936.34280000000001</c:v>
                </c:pt>
                <c:pt idx="2895">
                  <c:v>936.33179999999993</c:v>
                </c:pt>
                <c:pt idx="2896">
                  <c:v>936.33460000000002</c:v>
                </c:pt>
                <c:pt idx="2897">
                  <c:v>936.31539999999995</c:v>
                </c:pt>
                <c:pt idx="2898">
                  <c:v>936.43889999999999</c:v>
                </c:pt>
                <c:pt idx="2899">
                  <c:v>936.29340000000002</c:v>
                </c:pt>
                <c:pt idx="2900">
                  <c:v>936.36059999999998</c:v>
                </c:pt>
                <c:pt idx="2901">
                  <c:v>936.34680000000003</c:v>
                </c:pt>
                <c:pt idx="2902">
                  <c:v>936.28509999999994</c:v>
                </c:pt>
                <c:pt idx="2903">
                  <c:v>936.34960000000001</c:v>
                </c:pt>
                <c:pt idx="2904">
                  <c:v>936.34960000000001</c:v>
                </c:pt>
                <c:pt idx="2905">
                  <c:v>936.27689999999996</c:v>
                </c:pt>
                <c:pt idx="2906">
                  <c:v>936.34690000000001</c:v>
                </c:pt>
                <c:pt idx="2907">
                  <c:v>936.27969999999993</c:v>
                </c:pt>
                <c:pt idx="2908">
                  <c:v>936.28520000000003</c:v>
                </c:pt>
                <c:pt idx="2909">
                  <c:v>936.36070000000007</c:v>
                </c:pt>
                <c:pt idx="2910">
                  <c:v>936.28790000000004</c:v>
                </c:pt>
                <c:pt idx="2911">
                  <c:v>936.29899999999998</c:v>
                </c:pt>
                <c:pt idx="2912">
                  <c:v>936.29070000000002</c:v>
                </c:pt>
                <c:pt idx="2913">
                  <c:v>936.23620000000005</c:v>
                </c:pt>
                <c:pt idx="2914">
                  <c:v>936.29899999999998</c:v>
                </c:pt>
                <c:pt idx="2915">
                  <c:v>936.30169999999998</c:v>
                </c:pt>
                <c:pt idx="2916">
                  <c:v>936.31</c:v>
                </c:pt>
                <c:pt idx="2917">
                  <c:v>936.31299999999999</c:v>
                </c:pt>
                <c:pt idx="2918">
                  <c:v>936.32119999999998</c:v>
                </c:pt>
                <c:pt idx="2919">
                  <c:v>936.26400000000001</c:v>
                </c:pt>
                <c:pt idx="2920">
                  <c:v>936.25840000000005</c:v>
                </c:pt>
                <c:pt idx="2921">
                  <c:v>936.2586</c:v>
                </c:pt>
                <c:pt idx="2922">
                  <c:v>936.25600000000009</c:v>
                </c:pt>
                <c:pt idx="2923">
                  <c:v>936.3152</c:v>
                </c:pt>
                <c:pt idx="2924">
                  <c:v>936.24720000000002</c:v>
                </c:pt>
                <c:pt idx="2925">
                  <c:v>936.23890000000006</c:v>
                </c:pt>
                <c:pt idx="2926">
                  <c:v>936.28789999999992</c:v>
                </c:pt>
                <c:pt idx="2927">
                  <c:v>936.29259999999999</c:v>
                </c:pt>
                <c:pt idx="2928">
                  <c:v>936.29279999999994</c:v>
                </c:pt>
                <c:pt idx="2929">
                  <c:v>936.28739999999993</c:v>
                </c:pt>
                <c:pt idx="2930">
                  <c:v>936.27379999999994</c:v>
                </c:pt>
                <c:pt idx="2931">
                  <c:v>936.26279999999997</c:v>
                </c:pt>
                <c:pt idx="2932">
                  <c:v>936.26839999999993</c:v>
                </c:pt>
                <c:pt idx="2933">
                  <c:v>936.26459999999997</c:v>
                </c:pt>
                <c:pt idx="2934">
                  <c:v>936.25639999999999</c:v>
                </c:pt>
                <c:pt idx="2935">
                  <c:v>936.25639999999999</c:v>
                </c:pt>
                <c:pt idx="2936">
                  <c:v>936.2453999999999</c:v>
                </c:pt>
                <c:pt idx="2937">
                  <c:v>936.25099999999998</c:v>
                </c:pt>
                <c:pt idx="2938">
                  <c:v>936.2346</c:v>
                </c:pt>
                <c:pt idx="2939">
                  <c:v>936.22119999999995</c:v>
                </c:pt>
                <c:pt idx="2940">
                  <c:v>936.226</c:v>
                </c:pt>
                <c:pt idx="2941">
                  <c:v>936.27670000000001</c:v>
                </c:pt>
                <c:pt idx="2942">
                  <c:v>936.18489999999997</c:v>
                </c:pt>
                <c:pt idx="2943">
                  <c:v>936.25519999999995</c:v>
                </c:pt>
                <c:pt idx="2944">
                  <c:v>936.24429999999995</c:v>
                </c:pt>
                <c:pt idx="2945">
                  <c:v>936.25440000000003</c:v>
                </c:pt>
                <c:pt idx="2946">
                  <c:v>936.1789</c:v>
                </c:pt>
                <c:pt idx="2947">
                  <c:v>936.24619999999993</c:v>
                </c:pt>
                <c:pt idx="2948">
                  <c:v>936.23540000000003</c:v>
                </c:pt>
                <c:pt idx="2949">
                  <c:v>936.22180000000003</c:v>
                </c:pt>
                <c:pt idx="2950">
                  <c:v>936.20719999999994</c:v>
                </c:pt>
                <c:pt idx="2951">
                  <c:v>936.2047</c:v>
                </c:pt>
                <c:pt idx="2952">
                  <c:v>936.20229999999992</c:v>
                </c:pt>
                <c:pt idx="2953">
                  <c:v>936.20420000000001</c:v>
                </c:pt>
                <c:pt idx="2954">
                  <c:v>936.18779999999992</c:v>
                </c:pt>
                <c:pt idx="2955">
                  <c:v>936.24689999999998</c:v>
                </c:pt>
                <c:pt idx="2956">
                  <c:v>936.18729999999994</c:v>
                </c:pt>
                <c:pt idx="2957">
                  <c:v>936.23649999999998</c:v>
                </c:pt>
                <c:pt idx="2958">
                  <c:v>936.25220000000002</c:v>
                </c:pt>
                <c:pt idx="2959">
                  <c:v>936.19259999999997</c:v>
                </c:pt>
                <c:pt idx="2960">
                  <c:v>936.25729999999999</c:v>
                </c:pt>
                <c:pt idx="2961">
                  <c:v>936.17649999999992</c:v>
                </c:pt>
                <c:pt idx="2962">
                  <c:v>936.23580000000004</c:v>
                </c:pt>
                <c:pt idx="2963">
                  <c:v>936.17590000000007</c:v>
                </c:pt>
                <c:pt idx="2964">
                  <c:v>936.23770000000002</c:v>
                </c:pt>
                <c:pt idx="2965">
                  <c:v>936.22669999999994</c:v>
                </c:pt>
                <c:pt idx="2966">
                  <c:v>936.22130000000004</c:v>
                </c:pt>
                <c:pt idx="2967">
                  <c:v>936.22979999999995</c:v>
                </c:pt>
                <c:pt idx="2968">
                  <c:v>936.22730000000001</c:v>
                </c:pt>
                <c:pt idx="2969">
                  <c:v>936.1567</c:v>
                </c:pt>
                <c:pt idx="2970">
                  <c:v>936.21849999999995</c:v>
                </c:pt>
                <c:pt idx="2971">
                  <c:v>936.14769999999999</c:v>
                </c:pt>
                <c:pt idx="2972">
                  <c:v>936.13409999999999</c:v>
                </c:pt>
                <c:pt idx="2973">
                  <c:v>936.19049999999993</c:v>
                </c:pt>
                <c:pt idx="2974">
                  <c:v>936.18229999999994</c:v>
                </c:pt>
                <c:pt idx="2975">
                  <c:v>936.15769999999998</c:v>
                </c:pt>
                <c:pt idx="2976">
                  <c:v>936.16789999999992</c:v>
                </c:pt>
                <c:pt idx="2977">
                  <c:v>936.15989999999999</c:v>
                </c:pt>
                <c:pt idx="2978">
                  <c:v>936.14619999999991</c:v>
                </c:pt>
                <c:pt idx="2979">
                  <c:v>936.19979999999998</c:v>
                </c:pt>
                <c:pt idx="2980">
                  <c:v>936.11889999999994</c:v>
                </c:pt>
                <c:pt idx="2981">
                  <c:v>936.18360000000007</c:v>
                </c:pt>
                <c:pt idx="2982">
                  <c:v>936.10469999999998</c:v>
                </c:pt>
                <c:pt idx="2983">
                  <c:v>936.17489999999998</c:v>
                </c:pt>
                <c:pt idx="2984">
                  <c:v>936.2201</c:v>
                </c:pt>
                <c:pt idx="2985">
                  <c:v>936.13369999999998</c:v>
                </c:pt>
                <c:pt idx="2986">
                  <c:v>936.14369999999997</c:v>
                </c:pt>
                <c:pt idx="2987">
                  <c:v>936.13549999999998</c:v>
                </c:pt>
                <c:pt idx="2988">
                  <c:v>936.12729999999999</c:v>
                </c:pt>
                <c:pt idx="2989">
                  <c:v>936.12180000000001</c:v>
                </c:pt>
                <c:pt idx="2990">
                  <c:v>936.10550000000001</c:v>
                </c:pt>
                <c:pt idx="2991">
                  <c:v>936.09439999999995</c:v>
                </c:pt>
                <c:pt idx="2992">
                  <c:v>936.08079999999995</c:v>
                </c:pt>
                <c:pt idx="2993">
                  <c:v>936.09119999999996</c:v>
                </c:pt>
                <c:pt idx="2994">
                  <c:v>936.15870000000007</c:v>
                </c:pt>
                <c:pt idx="2995">
                  <c:v>936.0942</c:v>
                </c:pt>
                <c:pt idx="2996">
                  <c:v>936.0915</c:v>
                </c:pt>
                <c:pt idx="2997">
                  <c:v>936.08619999999996</c:v>
                </c:pt>
                <c:pt idx="2998">
                  <c:v>936.09079999999994</c:v>
                </c:pt>
                <c:pt idx="2999">
                  <c:v>936.14269999999999</c:v>
                </c:pt>
                <c:pt idx="3000">
                  <c:v>936.06619999999998</c:v>
                </c:pt>
                <c:pt idx="3001">
                  <c:v>936.06089999999995</c:v>
                </c:pt>
                <c:pt idx="3002">
                  <c:v>936.06089999999995</c:v>
                </c:pt>
                <c:pt idx="3003">
                  <c:v>936.12540000000001</c:v>
                </c:pt>
                <c:pt idx="3004">
                  <c:v>936.05269999999996</c:v>
                </c:pt>
                <c:pt idx="3005">
                  <c:v>936.05169999999998</c:v>
                </c:pt>
                <c:pt idx="3006">
                  <c:v>936.05169999999998</c:v>
                </c:pt>
                <c:pt idx="3007">
                  <c:v>936.1173</c:v>
                </c:pt>
                <c:pt idx="3008">
                  <c:v>936.05509999999992</c:v>
                </c:pt>
                <c:pt idx="3009">
                  <c:v>936.04409999999996</c:v>
                </c:pt>
                <c:pt idx="3010">
                  <c:v>936.04609999999991</c:v>
                </c:pt>
                <c:pt idx="3011">
                  <c:v>936.0489</c:v>
                </c:pt>
                <c:pt idx="3012">
                  <c:v>936.09789999999998</c:v>
                </c:pt>
                <c:pt idx="3013">
                  <c:v>936.03530000000001</c:v>
                </c:pt>
                <c:pt idx="3014">
                  <c:v>936.03549999999996</c:v>
                </c:pt>
                <c:pt idx="3015">
                  <c:v>936.03739999999993</c:v>
                </c:pt>
                <c:pt idx="3016">
                  <c:v>936.04019999999991</c:v>
                </c:pt>
                <c:pt idx="3017">
                  <c:v>936.10310000000004</c:v>
                </c:pt>
                <c:pt idx="3018">
                  <c:v>936.04319999999996</c:v>
                </c:pt>
                <c:pt idx="3019">
                  <c:v>936.03489999999999</c:v>
                </c:pt>
                <c:pt idx="3020">
                  <c:v>936.09670000000006</c:v>
                </c:pt>
                <c:pt idx="3021">
                  <c:v>936.02679999999998</c:v>
                </c:pt>
                <c:pt idx="3022">
                  <c:v>936.0213</c:v>
                </c:pt>
                <c:pt idx="3023">
                  <c:v>936.09130000000005</c:v>
                </c:pt>
                <c:pt idx="3024">
                  <c:v>936.02679999999998</c:v>
                </c:pt>
                <c:pt idx="3025">
                  <c:v>936.03700000000003</c:v>
                </c:pt>
                <c:pt idx="3026">
                  <c:v>936.02870000000007</c:v>
                </c:pt>
                <c:pt idx="3027">
                  <c:v>936.02699999999993</c:v>
                </c:pt>
                <c:pt idx="3028">
                  <c:v>936.01589999999999</c:v>
                </c:pt>
                <c:pt idx="3029">
                  <c:v>936.02890000000002</c:v>
                </c:pt>
                <c:pt idx="3030">
                  <c:v>936.02900000000011</c:v>
                </c:pt>
                <c:pt idx="3031">
                  <c:v>936.0236000000001</c:v>
                </c:pt>
                <c:pt idx="3032">
                  <c:v>935.99330000000009</c:v>
                </c:pt>
                <c:pt idx="3033">
                  <c:v>936.05790000000002</c:v>
                </c:pt>
                <c:pt idx="3034">
                  <c:v>935.98180000000002</c:v>
                </c:pt>
                <c:pt idx="3035">
                  <c:v>936.04430000000002</c:v>
                </c:pt>
                <c:pt idx="3036">
                  <c:v>936.04430000000002</c:v>
                </c:pt>
                <c:pt idx="3037">
                  <c:v>935.9901000000001</c:v>
                </c:pt>
                <c:pt idx="3038">
                  <c:v>935.97919999999999</c:v>
                </c:pt>
                <c:pt idx="3039">
                  <c:v>935.97660000000008</c:v>
                </c:pt>
                <c:pt idx="3040">
                  <c:v>936.04399999999998</c:v>
                </c:pt>
                <c:pt idx="3041">
                  <c:v>935.97030000000007</c:v>
                </c:pt>
                <c:pt idx="3042">
                  <c:v>935.97030000000007</c:v>
                </c:pt>
                <c:pt idx="3043">
                  <c:v>936.01649999999995</c:v>
                </c:pt>
                <c:pt idx="3044">
                  <c:v>936.02210000000002</c:v>
                </c:pt>
                <c:pt idx="3045">
                  <c:v>935.95940000000007</c:v>
                </c:pt>
                <c:pt idx="3046">
                  <c:v>936.02390000000003</c:v>
                </c:pt>
                <c:pt idx="3047">
                  <c:v>935.97050000000002</c:v>
                </c:pt>
                <c:pt idx="3048">
                  <c:v>935.97050000000002</c:v>
                </c:pt>
                <c:pt idx="3049">
                  <c:v>935.96220000000005</c:v>
                </c:pt>
                <c:pt idx="3050">
                  <c:v>935.97050000000002</c:v>
                </c:pt>
                <c:pt idx="3051">
                  <c:v>935.95950000000005</c:v>
                </c:pt>
                <c:pt idx="3052">
                  <c:v>935.95950000000005</c:v>
                </c:pt>
                <c:pt idx="3053">
                  <c:v>935.94010000000003</c:v>
                </c:pt>
                <c:pt idx="3054">
                  <c:v>935.93460000000005</c:v>
                </c:pt>
                <c:pt idx="3055">
                  <c:v>935.93460000000005</c:v>
                </c:pt>
                <c:pt idx="3056">
                  <c:v>935.94839999999999</c:v>
                </c:pt>
                <c:pt idx="3057">
                  <c:v>935.94839999999999</c:v>
                </c:pt>
                <c:pt idx="3058">
                  <c:v>935.94569999999999</c:v>
                </c:pt>
                <c:pt idx="3059">
                  <c:v>935.95120000000009</c:v>
                </c:pt>
                <c:pt idx="3060">
                  <c:v>935.96519999999998</c:v>
                </c:pt>
                <c:pt idx="3061">
                  <c:v>935.95960000000002</c:v>
                </c:pt>
                <c:pt idx="3062">
                  <c:v>935.88580000000002</c:v>
                </c:pt>
                <c:pt idx="3063">
                  <c:v>935.95400000000006</c:v>
                </c:pt>
                <c:pt idx="3064">
                  <c:v>935.88850000000002</c:v>
                </c:pt>
                <c:pt idx="3065">
                  <c:v>935.87739999999997</c:v>
                </c:pt>
                <c:pt idx="3066">
                  <c:v>935.92380000000003</c:v>
                </c:pt>
                <c:pt idx="3067">
                  <c:v>935.91550000000007</c:v>
                </c:pt>
                <c:pt idx="3068">
                  <c:v>935.91740000000004</c:v>
                </c:pt>
                <c:pt idx="3069">
                  <c:v>935.89070000000004</c:v>
                </c:pt>
                <c:pt idx="3070">
                  <c:v>935.89890000000003</c:v>
                </c:pt>
                <c:pt idx="3071">
                  <c:v>935.89060000000006</c:v>
                </c:pt>
                <c:pt idx="3072">
                  <c:v>935.89330000000007</c:v>
                </c:pt>
                <c:pt idx="3073">
                  <c:v>935.89620000000002</c:v>
                </c:pt>
                <c:pt idx="3074">
                  <c:v>935.89070000000004</c:v>
                </c:pt>
                <c:pt idx="3075">
                  <c:v>935.90440000000001</c:v>
                </c:pt>
                <c:pt idx="3076">
                  <c:v>935.90910000000008</c:v>
                </c:pt>
                <c:pt idx="3077">
                  <c:v>935.89260000000002</c:v>
                </c:pt>
                <c:pt idx="3078">
                  <c:v>935.89</c:v>
                </c:pt>
                <c:pt idx="3079">
                  <c:v>935.87900000000002</c:v>
                </c:pt>
                <c:pt idx="3080">
                  <c:v>935.86270000000002</c:v>
                </c:pt>
                <c:pt idx="3081">
                  <c:v>935.91319999999996</c:v>
                </c:pt>
                <c:pt idx="3082">
                  <c:v>935.83519999999999</c:v>
                </c:pt>
                <c:pt idx="3083">
                  <c:v>935.89109999999994</c:v>
                </c:pt>
                <c:pt idx="3084">
                  <c:v>935.88289999999995</c:v>
                </c:pt>
                <c:pt idx="3085">
                  <c:v>935.80740000000003</c:v>
                </c:pt>
                <c:pt idx="3086">
                  <c:v>935.82870000000003</c:v>
                </c:pt>
                <c:pt idx="3087">
                  <c:v>935.88889999999992</c:v>
                </c:pt>
                <c:pt idx="3088">
                  <c:v>935.87759999999992</c:v>
                </c:pt>
                <c:pt idx="3089">
                  <c:v>935.87729999999999</c:v>
                </c:pt>
                <c:pt idx="3090">
                  <c:v>935.85799999999995</c:v>
                </c:pt>
                <c:pt idx="3091">
                  <c:v>935.85809999999992</c:v>
                </c:pt>
                <c:pt idx="3092">
                  <c:v>935.8415</c:v>
                </c:pt>
                <c:pt idx="3093">
                  <c:v>935.78240000000005</c:v>
                </c:pt>
                <c:pt idx="3094">
                  <c:v>935.82479999999998</c:v>
                </c:pt>
                <c:pt idx="3095">
                  <c:v>935.82510000000002</c:v>
                </c:pt>
                <c:pt idx="3096">
                  <c:v>935.81949999999995</c:v>
                </c:pt>
                <c:pt idx="3097">
                  <c:v>935.81419999999991</c:v>
                </c:pt>
                <c:pt idx="3098">
                  <c:v>935.81880000000001</c:v>
                </c:pt>
                <c:pt idx="3099">
                  <c:v>935.82459999999992</c:v>
                </c:pt>
                <c:pt idx="3100">
                  <c:v>935.81909999999993</c:v>
                </c:pt>
                <c:pt idx="3101">
                  <c:v>935.82470000000001</c:v>
                </c:pt>
                <c:pt idx="3102">
                  <c:v>935.822</c:v>
                </c:pt>
                <c:pt idx="3103">
                  <c:v>935.77030000000002</c:v>
                </c:pt>
                <c:pt idx="3104">
                  <c:v>935.8386999999999</c:v>
                </c:pt>
                <c:pt idx="3105">
                  <c:v>935.76769999999999</c:v>
                </c:pt>
                <c:pt idx="3106">
                  <c:v>935.77869999999996</c:v>
                </c:pt>
                <c:pt idx="3107">
                  <c:v>935.78150000000005</c:v>
                </c:pt>
                <c:pt idx="3108">
                  <c:v>935.8415</c:v>
                </c:pt>
                <c:pt idx="3109">
                  <c:v>935.78150000000005</c:v>
                </c:pt>
                <c:pt idx="3110">
                  <c:v>935.79809999999998</c:v>
                </c:pt>
                <c:pt idx="3111">
                  <c:v>935.79259999999999</c:v>
                </c:pt>
                <c:pt idx="3112">
                  <c:v>935.80640000000005</c:v>
                </c:pt>
                <c:pt idx="3113">
                  <c:v>935.79539999999997</c:v>
                </c:pt>
                <c:pt idx="3114">
                  <c:v>935.79809999999998</c:v>
                </c:pt>
                <c:pt idx="3115">
                  <c:v>935.74770000000001</c:v>
                </c:pt>
                <c:pt idx="3116">
                  <c:v>935.81780000000003</c:v>
                </c:pt>
                <c:pt idx="3117">
                  <c:v>935.75239999999997</c:v>
                </c:pt>
                <c:pt idx="3118">
                  <c:v>935.77159999999992</c:v>
                </c:pt>
                <c:pt idx="3119">
                  <c:v>935.78530000000001</c:v>
                </c:pt>
                <c:pt idx="3120">
                  <c:v>935.85080000000005</c:v>
                </c:pt>
                <c:pt idx="3121">
                  <c:v>935.77530000000002</c:v>
                </c:pt>
                <c:pt idx="3122">
                  <c:v>935.7835</c:v>
                </c:pt>
                <c:pt idx="3123">
                  <c:v>935.72090000000003</c:v>
                </c:pt>
                <c:pt idx="3124">
                  <c:v>935.7965999999999</c:v>
                </c:pt>
                <c:pt idx="3125">
                  <c:v>935.79919999999993</c:v>
                </c:pt>
                <c:pt idx="3126">
                  <c:v>935.7183</c:v>
                </c:pt>
                <c:pt idx="3127">
                  <c:v>935.78839999999991</c:v>
                </c:pt>
                <c:pt idx="3128">
                  <c:v>935.70360000000005</c:v>
                </c:pt>
                <c:pt idx="3129">
                  <c:v>935.75819999999999</c:v>
                </c:pt>
                <c:pt idx="3130">
                  <c:v>935.77120000000002</c:v>
                </c:pt>
                <c:pt idx="3131">
                  <c:v>935.7491</c:v>
                </c:pt>
                <c:pt idx="3132">
                  <c:v>935.74360000000001</c:v>
                </c:pt>
                <c:pt idx="3133">
                  <c:v>935.7355</c:v>
                </c:pt>
                <c:pt idx="3134">
                  <c:v>935.73</c:v>
                </c:pt>
                <c:pt idx="3135">
                  <c:v>935.72990000000004</c:v>
                </c:pt>
                <c:pt idx="3136">
                  <c:v>935.73560000000009</c:v>
                </c:pt>
                <c:pt idx="3137">
                  <c:v>935.73580000000004</c:v>
                </c:pt>
                <c:pt idx="3138">
                  <c:v>935.72770000000003</c:v>
                </c:pt>
                <c:pt idx="3139">
                  <c:v>935.75160000000005</c:v>
                </c:pt>
                <c:pt idx="3140">
                  <c:v>935.67060000000004</c:v>
                </c:pt>
                <c:pt idx="3141">
                  <c:v>935.74060000000009</c:v>
                </c:pt>
                <c:pt idx="3142">
                  <c:v>935.7351000000001</c:v>
                </c:pt>
                <c:pt idx="3143">
                  <c:v>935.7324000000001</c:v>
                </c:pt>
                <c:pt idx="3144">
                  <c:v>935.67070000000001</c:v>
                </c:pt>
                <c:pt idx="3145">
                  <c:v>935.67629999999997</c:v>
                </c:pt>
                <c:pt idx="3146">
                  <c:v>935.74080000000004</c:v>
                </c:pt>
                <c:pt idx="3147">
                  <c:v>935.7491</c:v>
                </c:pt>
                <c:pt idx="3148">
                  <c:v>935.73250000000007</c:v>
                </c:pt>
                <c:pt idx="3149">
                  <c:v>935.7242</c:v>
                </c:pt>
                <c:pt idx="3150">
                  <c:v>935.71590000000003</c:v>
                </c:pt>
                <c:pt idx="3151">
                  <c:v>935.70210000000009</c:v>
                </c:pt>
                <c:pt idx="3152">
                  <c:v>935.69940000000008</c:v>
                </c:pt>
                <c:pt idx="3153">
                  <c:v>935.69940000000008</c:v>
                </c:pt>
                <c:pt idx="3154">
                  <c:v>935.68830000000003</c:v>
                </c:pt>
                <c:pt idx="3155">
                  <c:v>935.68550000000005</c:v>
                </c:pt>
                <c:pt idx="3156">
                  <c:v>935.69130000000007</c:v>
                </c:pt>
                <c:pt idx="3157">
                  <c:v>935.68860000000006</c:v>
                </c:pt>
                <c:pt idx="3158">
                  <c:v>935.68860000000006</c:v>
                </c:pt>
                <c:pt idx="3159">
                  <c:v>935.68020000000001</c:v>
                </c:pt>
                <c:pt idx="3160">
                  <c:v>935.68020000000001</c:v>
                </c:pt>
                <c:pt idx="3161">
                  <c:v>935.67460000000005</c:v>
                </c:pt>
                <c:pt idx="3162">
                  <c:v>935.68010000000004</c:v>
                </c:pt>
                <c:pt idx="3163">
                  <c:v>935.6939000000001</c:v>
                </c:pt>
                <c:pt idx="3164">
                  <c:v>935.63159999999993</c:v>
                </c:pt>
                <c:pt idx="3165">
                  <c:v>935.71019999999999</c:v>
                </c:pt>
                <c:pt idx="3166">
                  <c:v>935.65390000000002</c:v>
                </c:pt>
                <c:pt idx="3167">
                  <c:v>935.65120000000002</c:v>
                </c:pt>
                <c:pt idx="3168">
                  <c:v>935.67250000000001</c:v>
                </c:pt>
                <c:pt idx="3169">
                  <c:v>935.60250000000008</c:v>
                </c:pt>
                <c:pt idx="3170">
                  <c:v>935.6671</c:v>
                </c:pt>
                <c:pt idx="3171">
                  <c:v>935.61279999999999</c:v>
                </c:pt>
                <c:pt idx="3172">
                  <c:v>935.67020000000002</c:v>
                </c:pt>
                <c:pt idx="3173">
                  <c:v>935.67199999999991</c:v>
                </c:pt>
                <c:pt idx="3174">
                  <c:v>935.67489999999998</c:v>
                </c:pt>
                <c:pt idx="3175">
                  <c:v>935.66750000000002</c:v>
                </c:pt>
                <c:pt idx="3176">
                  <c:v>935.60199999999998</c:v>
                </c:pt>
                <c:pt idx="3177">
                  <c:v>935.66109999999992</c:v>
                </c:pt>
                <c:pt idx="3178">
                  <c:v>935.66390000000001</c:v>
                </c:pt>
                <c:pt idx="3179">
                  <c:v>935.65289999999993</c:v>
                </c:pt>
                <c:pt idx="3180">
                  <c:v>935.57740000000001</c:v>
                </c:pt>
                <c:pt idx="3181">
                  <c:v>935.64469999999994</c:v>
                </c:pt>
                <c:pt idx="3182">
                  <c:v>935.56640000000004</c:v>
                </c:pt>
                <c:pt idx="3183">
                  <c:v>935.63349999999991</c:v>
                </c:pt>
                <c:pt idx="3184">
                  <c:v>935.6336</c:v>
                </c:pt>
                <c:pt idx="3185">
                  <c:v>935.6336</c:v>
                </c:pt>
                <c:pt idx="3186">
                  <c:v>935.63639999999998</c:v>
                </c:pt>
                <c:pt idx="3187">
                  <c:v>935.57749999999999</c:v>
                </c:pt>
                <c:pt idx="3188">
                  <c:v>935.58019999999999</c:v>
                </c:pt>
                <c:pt idx="3189">
                  <c:v>935.58580000000006</c:v>
                </c:pt>
                <c:pt idx="3190">
                  <c:v>935.59690000000001</c:v>
                </c:pt>
                <c:pt idx="3191">
                  <c:v>935.60790000000009</c:v>
                </c:pt>
                <c:pt idx="3192">
                  <c:v>935.60790000000009</c:v>
                </c:pt>
                <c:pt idx="3193">
                  <c:v>935.56449999999995</c:v>
                </c:pt>
                <c:pt idx="3194">
                  <c:v>935.56449999999995</c:v>
                </c:pt>
                <c:pt idx="3195">
                  <c:v>935.53959999999995</c:v>
                </c:pt>
                <c:pt idx="3196">
                  <c:v>935.59960000000001</c:v>
                </c:pt>
                <c:pt idx="3197">
                  <c:v>935.5231</c:v>
                </c:pt>
                <c:pt idx="3198">
                  <c:v>935.5693</c:v>
                </c:pt>
                <c:pt idx="3199">
                  <c:v>935.56650000000002</c:v>
                </c:pt>
                <c:pt idx="3200">
                  <c:v>935.56100000000004</c:v>
                </c:pt>
                <c:pt idx="3201">
                  <c:v>935.54719999999998</c:v>
                </c:pt>
                <c:pt idx="3202">
                  <c:v>935.60889999999995</c:v>
                </c:pt>
                <c:pt idx="3203">
                  <c:v>935.53330000000005</c:v>
                </c:pt>
                <c:pt idx="3204">
                  <c:v>935.54719999999998</c:v>
                </c:pt>
                <c:pt idx="3205">
                  <c:v>935.54160000000002</c:v>
                </c:pt>
                <c:pt idx="3206">
                  <c:v>935.53330000000005</c:v>
                </c:pt>
                <c:pt idx="3207">
                  <c:v>935.52780000000007</c:v>
                </c:pt>
                <c:pt idx="3208">
                  <c:v>935.50570000000005</c:v>
                </c:pt>
                <c:pt idx="3209">
                  <c:v>935.48910000000001</c:v>
                </c:pt>
                <c:pt idx="3210">
                  <c:v>935.48360000000002</c:v>
                </c:pt>
                <c:pt idx="3211">
                  <c:v>935.53429999999992</c:v>
                </c:pt>
                <c:pt idx="3212">
                  <c:v>935.51490000000001</c:v>
                </c:pt>
                <c:pt idx="3213">
                  <c:v>935.50659999999993</c:v>
                </c:pt>
                <c:pt idx="3214">
                  <c:v>935.50659999999993</c:v>
                </c:pt>
                <c:pt idx="3215">
                  <c:v>935.50659999999993</c:v>
                </c:pt>
                <c:pt idx="3216">
                  <c:v>935.51220000000001</c:v>
                </c:pt>
                <c:pt idx="3217">
                  <c:v>935.52599999999995</c:v>
                </c:pt>
                <c:pt idx="3218">
                  <c:v>935.53429999999992</c:v>
                </c:pt>
                <c:pt idx="3219">
                  <c:v>935.48360000000002</c:v>
                </c:pt>
                <c:pt idx="3220">
                  <c:v>935.48080000000004</c:v>
                </c:pt>
                <c:pt idx="3221">
                  <c:v>935.4864</c:v>
                </c:pt>
                <c:pt idx="3222">
                  <c:v>935.48910000000001</c:v>
                </c:pt>
                <c:pt idx="3223">
                  <c:v>935.47810000000004</c:v>
                </c:pt>
                <c:pt idx="3224">
                  <c:v>935.47810000000004</c:v>
                </c:pt>
                <c:pt idx="3225">
                  <c:v>935.47250000000008</c:v>
                </c:pt>
                <c:pt idx="3226">
                  <c:v>935.45870000000002</c:v>
                </c:pt>
                <c:pt idx="3227">
                  <c:v>935.4615</c:v>
                </c:pt>
                <c:pt idx="3228">
                  <c:v>935.52599999999995</c:v>
                </c:pt>
                <c:pt idx="3229">
                  <c:v>935.44220000000007</c:v>
                </c:pt>
                <c:pt idx="3230">
                  <c:v>935.43939999999998</c:v>
                </c:pt>
                <c:pt idx="3231">
                  <c:v>935.50659999999993</c:v>
                </c:pt>
                <c:pt idx="3232">
                  <c:v>935.43939999999998</c:v>
                </c:pt>
                <c:pt idx="3233">
                  <c:v>935.4366</c:v>
                </c:pt>
                <c:pt idx="3234">
                  <c:v>935.49559999999997</c:v>
                </c:pt>
                <c:pt idx="3235">
                  <c:v>935.4366</c:v>
                </c:pt>
                <c:pt idx="3236">
                  <c:v>935.44220000000007</c:v>
                </c:pt>
                <c:pt idx="3237">
                  <c:v>935.44770000000005</c:v>
                </c:pt>
                <c:pt idx="3238">
                  <c:v>935.45040000000006</c:v>
                </c:pt>
                <c:pt idx="3239">
                  <c:v>935.4615</c:v>
                </c:pt>
                <c:pt idx="3240">
                  <c:v>935.40429999999992</c:v>
                </c:pt>
                <c:pt idx="3241">
                  <c:v>935.46699999999998</c:v>
                </c:pt>
                <c:pt idx="3242">
                  <c:v>935.40149999999994</c:v>
                </c:pt>
                <c:pt idx="3243">
                  <c:v>935.41809999999998</c:v>
                </c:pt>
                <c:pt idx="3244">
                  <c:v>935.4153</c:v>
                </c:pt>
                <c:pt idx="3245">
                  <c:v>935.41809999999998</c:v>
                </c:pt>
                <c:pt idx="3246">
                  <c:v>935.4153</c:v>
                </c:pt>
                <c:pt idx="3247">
                  <c:v>935.48360000000002</c:v>
                </c:pt>
                <c:pt idx="3248">
                  <c:v>935.42639999999994</c:v>
                </c:pt>
                <c:pt idx="3249">
                  <c:v>935.40980000000002</c:v>
                </c:pt>
                <c:pt idx="3250">
                  <c:v>935.40719999999999</c:v>
                </c:pt>
                <c:pt idx="3251">
                  <c:v>935.42099999999994</c:v>
                </c:pt>
                <c:pt idx="3252">
                  <c:v>935.41269999999997</c:v>
                </c:pt>
                <c:pt idx="3253">
                  <c:v>935.42089999999996</c:v>
                </c:pt>
                <c:pt idx="3254">
                  <c:v>935.40989999999999</c:v>
                </c:pt>
                <c:pt idx="3255">
                  <c:v>935.36660000000006</c:v>
                </c:pt>
                <c:pt idx="3256">
                  <c:v>935.42099999999994</c:v>
                </c:pt>
                <c:pt idx="3257">
                  <c:v>935.42930000000001</c:v>
                </c:pt>
                <c:pt idx="3258">
                  <c:v>935.43200000000002</c:v>
                </c:pt>
                <c:pt idx="3259">
                  <c:v>935.37300000000005</c:v>
                </c:pt>
                <c:pt idx="3260">
                  <c:v>935.37580000000003</c:v>
                </c:pt>
                <c:pt idx="3261">
                  <c:v>935.37580000000003</c:v>
                </c:pt>
                <c:pt idx="3262">
                  <c:v>935.44299999999998</c:v>
                </c:pt>
                <c:pt idx="3263">
                  <c:v>935.37020000000007</c:v>
                </c:pt>
                <c:pt idx="3264">
                  <c:v>935.36660000000006</c:v>
                </c:pt>
                <c:pt idx="3265">
                  <c:v>935.36930000000007</c:v>
                </c:pt>
                <c:pt idx="3266">
                  <c:v>935.37760000000003</c:v>
                </c:pt>
                <c:pt idx="3267">
                  <c:v>935.3777</c:v>
                </c:pt>
                <c:pt idx="3268">
                  <c:v>935.36400000000003</c:v>
                </c:pt>
                <c:pt idx="3269">
                  <c:v>935.36110000000008</c:v>
                </c:pt>
                <c:pt idx="3270">
                  <c:v>935.36660000000006</c:v>
                </c:pt>
                <c:pt idx="3271">
                  <c:v>935.30759999999998</c:v>
                </c:pt>
                <c:pt idx="3272">
                  <c:v>935.37480000000005</c:v>
                </c:pt>
                <c:pt idx="3273">
                  <c:v>935.37750000000005</c:v>
                </c:pt>
                <c:pt idx="3274">
                  <c:v>935.36110000000008</c:v>
                </c:pt>
                <c:pt idx="3275">
                  <c:v>935.29930000000002</c:v>
                </c:pt>
                <c:pt idx="3276">
                  <c:v>935.36950000000002</c:v>
                </c:pt>
                <c:pt idx="3277">
                  <c:v>935.31529999999998</c:v>
                </c:pt>
                <c:pt idx="3278">
                  <c:v>935.31539999999995</c:v>
                </c:pt>
                <c:pt idx="3279">
                  <c:v>935.38650000000007</c:v>
                </c:pt>
                <c:pt idx="3280">
                  <c:v>935.33209999999997</c:v>
                </c:pt>
                <c:pt idx="3281">
                  <c:v>935.33510000000001</c:v>
                </c:pt>
                <c:pt idx="3282">
                  <c:v>935.33479999999997</c:v>
                </c:pt>
                <c:pt idx="3283">
                  <c:v>935.34339999999997</c:v>
                </c:pt>
                <c:pt idx="3284">
                  <c:v>935.35349999999994</c:v>
                </c:pt>
                <c:pt idx="3285">
                  <c:v>935.35449999999992</c:v>
                </c:pt>
                <c:pt idx="3286">
                  <c:v>935.29470000000003</c:v>
                </c:pt>
                <c:pt idx="3287">
                  <c:v>935.37029999999993</c:v>
                </c:pt>
                <c:pt idx="3288">
                  <c:v>935.2921</c:v>
                </c:pt>
                <c:pt idx="3289">
                  <c:v>935.35949999999991</c:v>
                </c:pt>
                <c:pt idx="3290">
                  <c:v>935.31060000000002</c:v>
                </c:pt>
                <c:pt idx="3291">
                  <c:v>935.30230000000006</c:v>
                </c:pt>
                <c:pt idx="3292">
                  <c:v>935.30790000000002</c:v>
                </c:pt>
                <c:pt idx="3293">
                  <c:v>935.2867</c:v>
                </c:pt>
                <c:pt idx="3294">
                  <c:v>935.30240000000003</c:v>
                </c:pt>
                <c:pt idx="3295">
                  <c:v>935.29960000000005</c:v>
                </c:pt>
                <c:pt idx="3296">
                  <c:v>935.29409999999996</c:v>
                </c:pt>
                <c:pt idx="3297">
                  <c:v>935.29970000000003</c:v>
                </c:pt>
                <c:pt idx="3298">
                  <c:v>935.29700000000003</c:v>
                </c:pt>
                <c:pt idx="3299">
                  <c:v>935.29700000000003</c:v>
                </c:pt>
                <c:pt idx="3300">
                  <c:v>935.30250000000001</c:v>
                </c:pt>
                <c:pt idx="3301">
                  <c:v>935.30529999999999</c:v>
                </c:pt>
                <c:pt idx="3302">
                  <c:v>935.30809999999997</c:v>
                </c:pt>
                <c:pt idx="3303">
                  <c:v>935.25469999999996</c:v>
                </c:pt>
                <c:pt idx="3304">
                  <c:v>935.25189999999998</c:v>
                </c:pt>
                <c:pt idx="3305">
                  <c:v>935.25189999999998</c:v>
                </c:pt>
                <c:pt idx="3306">
                  <c:v>935.23809999999992</c:v>
                </c:pt>
                <c:pt idx="3307">
                  <c:v>935.26</c:v>
                </c:pt>
                <c:pt idx="3308">
                  <c:v>935.2518</c:v>
                </c:pt>
                <c:pt idx="3309">
                  <c:v>935.32460000000003</c:v>
                </c:pt>
                <c:pt idx="3310">
                  <c:v>935.26559999999995</c:v>
                </c:pt>
                <c:pt idx="3311">
                  <c:v>935.26839999999993</c:v>
                </c:pt>
                <c:pt idx="3312">
                  <c:v>935.27949999999998</c:v>
                </c:pt>
                <c:pt idx="3313">
                  <c:v>935.274</c:v>
                </c:pt>
                <c:pt idx="3314">
                  <c:v>935.29059999999993</c:v>
                </c:pt>
                <c:pt idx="3315">
                  <c:v>935.22230000000002</c:v>
                </c:pt>
                <c:pt idx="3316">
                  <c:v>935.28509999999994</c:v>
                </c:pt>
                <c:pt idx="3317">
                  <c:v>935.29340000000002</c:v>
                </c:pt>
                <c:pt idx="3318">
                  <c:v>935.23609999999996</c:v>
                </c:pt>
                <c:pt idx="3319">
                  <c:v>935.23890000000006</c:v>
                </c:pt>
                <c:pt idx="3320">
                  <c:v>935.23890000000006</c:v>
                </c:pt>
                <c:pt idx="3321">
                  <c:v>935.2989</c:v>
                </c:pt>
                <c:pt idx="3322">
                  <c:v>935.23360000000002</c:v>
                </c:pt>
                <c:pt idx="3323">
                  <c:v>935.22519999999997</c:v>
                </c:pt>
                <c:pt idx="3324">
                  <c:v>935.22239999999999</c:v>
                </c:pt>
                <c:pt idx="3325">
                  <c:v>935.22519999999997</c:v>
                </c:pt>
                <c:pt idx="3326">
                  <c:v>935.22519999999997</c:v>
                </c:pt>
                <c:pt idx="3327">
                  <c:v>935.23340000000007</c:v>
                </c:pt>
                <c:pt idx="3328">
                  <c:v>935.23890000000006</c:v>
                </c:pt>
                <c:pt idx="3329">
                  <c:v>935.23890000000006</c:v>
                </c:pt>
                <c:pt idx="3330">
                  <c:v>935.22789999999998</c:v>
                </c:pt>
                <c:pt idx="3331">
                  <c:v>935.17079999999999</c:v>
                </c:pt>
                <c:pt idx="3332">
                  <c:v>935.15800000000002</c:v>
                </c:pt>
                <c:pt idx="3333">
                  <c:v>935.15519999999992</c:v>
                </c:pt>
                <c:pt idx="3334">
                  <c:v>935.23350000000005</c:v>
                </c:pt>
                <c:pt idx="3335">
                  <c:v>935.1902</c:v>
                </c:pt>
                <c:pt idx="3336">
                  <c:v>935.24210000000005</c:v>
                </c:pt>
                <c:pt idx="3337">
                  <c:v>935.19859999999994</c:v>
                </c:pt>
                <c:pt idx="3338">
                  <c:v>935.21510000000001</c:v>
                </c:pt>
                <c:pt idx="3339">
                  <c:v>935.22889999999995</c:v>
                </c:pt>
                <c:pt idx="3340">
                  <c:v>935.23169999999993</c:v>
                </c:pt>
                <c:pt idx="3341">
                  <c:v>935.1644</c:v>
                </c:pt>
                <c:pt idx="3342">
                  <c:v>935.16989999999998</c:v>
                </c:pt>
                <c:pt idx="3343">
                  <c:v>935.19220000000007</c:v>
                </c:pt>
                <c:pt idx="3344">
                  <c:v>935.20060000000001</c:v>
                </c:pt>
                <c:pt idx="3345">
                  <c:v>935.14350000000002</c:v>
                </c:pt>
                <c:pt idx="3346">
                  <c:v>935.19220000000007</c:v>
                </c:pt>
                <c:pt idx="3347">
                  <c:v>935.1893</c:v>
                </c:pt>
                <c:pt idx="3348">
                  <c:v>935.16989999999998</c:v>
                </c:pt>
                <c:pt idx="3349">
                  <c:v>935.16989999999998</c:v>
                </c:pt>
                <c:pt idx="3350">
                  <c:v>935.15600000000006</c:v>
                </c:pt>
                <c:pt idx="3351">
                  <c:v>935.14790000000005</c:v>
                </c:pt>
                <c:pt idx="3352">
                  <c:v>935.14250000000004</c:v>
                </c:pt>
                <c:pt idx="3353">
                  <c:v>935.14790000000005</c:v>
                </c:pt>
                <c:pt idx="3354">
                  <c:v>935.13700000000006</c:v>
                </c:pt>
                <c:pt idx="3355">
                  <c:v>935.14260000000002</c:v>
                </c:pt>
                <c:pt idx="3356">
                  <c:v>935.13700000000006</c:v>
                </c:pt>
                <c:pt idx="3357">
                  <c:v>935.1454</c:v>
                </c:pt>
                <c:pt idx="3358">
                  <c:v>935.15909999999997</c:v>
                </c:pt>
                <c:pt idx="3359">
                  <c:v>935.1617</c:v>
                </c:pt>
                <c:pt idx="3360">
                  <c:v>935.16719999999998</c:v>
                </c:pt>
                <c:pt idx="3361">
                  <c:v>935.11919999999998</c:v>
                </c:pt>
                <c:pt idx="3362">
                  <c:v>935.13299999999992</c:v>
                </c:pt>
                <c:pt idx="3363">
                  <c:v>935.13569999999993</c:v>
                </c:pt>
                <c:pt idx="3364">
                  <c:v>935.08120000000008</c:v>
                </c:pt>
                <c:pt idx="3365">
                  <c:v>935.13289999999995</c:v>
                </c:pt>
                <c:pt idx="3366">
                  <c:v>935.05939999999998</c:v>
                </c:pt>
                <c:pt idx="3367">
                  <c:v>935.1155</c:v>
                </c:pt>
                <c:pt idx="3368">
                  <c:v>935.10270000000003</c:v>
                </c:pt>
                <c:pt idx="3369">
                  <c:v>935.10820000000001</c:v>
                </c:pt>
                <c:pt idx="3370">
                  <c:v>935.09709999999995</c:v>
                </c:pt>
                <c:pt idx="3371">
                  <c:v>935.11829999999998</c:v>
                </c:pt>
                <c:pt idx="3372">
                  <c:v>935.10539999999992</c:v>
                </c:pt>
                <c:pt idx="3373">
                  <c:v>935.10730000000001</c:v>
                </c:pt>
                <c:pt idx="3374">
                  <c:v>935.11849999999993</c:v>
                </c:pt>
                <c:pt idx="3375">
                  <c:v>935.12389999999994</c:v>
                </c:pt>
                <c:pt idx="3376">
                  <c:v>935.1155</c:v>
                </c:pt>
                <c:pt idx="3377">
                  <c:v>935.11860000000001</c:v>
                </c:pt>
                <c:pt idx="3378">
                  <c:v>935.11590000000001</c:v>
                </c:pt>
                <c:pt idx="3379">
                  <c:v>935.11599999999999</c:v>
                </c:pt>
                <c:pt idx="3380">
                  <c:v>935.11609999999996</c:v>
                </c:pt>
                <c:pt idx="3381">
                  <c:v>935.06439999999998</c:v>
                </c:pt>
                <c:pt idx="3382">
                  <c:v>935.06720000000007</c:v>
                </c:pt>
                <c:pt idx="3383">
                  <c:v>935.06720000000007</c:v>
                </c:pt>
                <c:pt idx="3384">
                  <c:v>935.0729</c:v>
                </c:pt>
                <c:pt idx="3385">
                  <c:v>935.11619999999994</c:v>
                </c:pt>
                <c:pt idx="3386">
                  <c:v>935.06169999999997</c:v>
                </c:pt>
                <c:pt idx="3387">
                  <c:v>935.05340000000001</c:v>
                </c:pt>
                <c:pt idx="3388">
                  <c:v>935.04259999999999</c:v>
                </c:pt>
                <c:pt idx="3389">
                  <c:v>935.10149999999999</c:v>
                </c:pt>
                <c:pt idx="3390">
                  <c:v>935.08489999999995</c:v>
                </c:pt>
                <c:pt idx="3391">
                  <c:v>935.08209999999997</c:v>
                </c:pt>
                <c:pt idx="3392">
                  <c:v>935.06829999999991</c:v>
                </c:pt>
                <c:pt idx="3393">
                  <c:v>935.07099999999991</c:v>
                </c:pt>
                <c:pt idx="3394">
                  <c:v>935.05250000000001</c:v>
                </c:pt>
                <c:pt idx="3395">
                  <c:v>935.03869999999995</c:v>
                </c:pt>
                <c:pt idx="3396">
                  <c:v>935.0924</c:v>
                </c:pt>
                <c:pt idx="3397">
                  <c:v>935.01019999999994</c:v>
                </c:pt>
                <c:pt idx="3398">
                  <c:v>935.06470000000002</c:v>
                </c:pt>
                <c:pt idx="3399">
                  <c:v>935.05640000000005</c:v>
                </c:pt>
                <c:pt idx="3400">
                  <c:v>935.05380000000002</c:v>
                </c:pt>
                <c:pt idx="3401">
                  <c:v>934.99399999999991</c:v>
                </c:pt>
                <c:pt idx="3402">
                  <c:v>935.06960000000004</c:v>
                </c:pt>
                <c:pt idx="3403">
                  <c:v>935.00799999999992</c:v>
                </c:pt>
                <c:pt idx="3404">
                  <c:v>935.0136</c:v>
                </c:pt>
                <c:pt idx="3405">
                  <c:v>935.00529999999992</c:v>
                </c:pt>
                <c:pt idx="3406">
                  <c:v>935.02189999999996</c:v>
                </c:pt>
                <c:pt idx="3407">
                  <c:v>935.02179999999998</c:v>
                </c:pt>
                <c:pt idx="3408">
                  <c:v>935.02739999999994</c:v>
                </c:pt>
                <c:pt idx="3409">
                  <c:v>935.03019999999992</c:v>
                </c:pt>
                <c:pt idx="3410">
                  <c:v>935.04309999999998</c:v>
                </c:pt>
                <c:pt idx="3411">
                  <c:v>935.04869999999994</c:v>
                </c:pt>
                <c:pt idx="3412">
                  <c:v>934.98950000000002</c:v>
                </c:pt>
                <c:pt idx="3413">
                  <c:v>934.99789999999996</c:v>
                </c:pt>
                <c:pt idx="3414">
                  <c:v>934.9443</c:v>
                </c:pt>
                <c:pt idx="3415">
                  <c:v>935.02549999999997</c:v>
                </c:pt>
                <c:pt idx="3416">
                  <c:v>935.05870000000004</c:v>
                </c:pt>
                <c:pt idx="3417">
                  <c:v>934.98599999999999</c:v>
                </c:pt>
                <c:pt idx="3418">
                  <c:v>935.0154</c:v>
                </c:pt>
                <c:pt idx="3419">
                  <c:v>935.0154</c:v>
                </c:pt>
                <c:pt idx="3420">
                  <c:v>935.02099999999996</c:v>
                </c:pt>
                <c:pt idx="3421">
                  <c:v>935.02099999999996</c:v>
                </c:pt>
                <c:pt idx="3422">
                  <c:v>935.02379999999994</c:v>
                </c:pt>
                <c:pt idx="3423">
                  <c:v>935.02379999999994</c:v>
                </c:pt>
                <c:pt idx="3424">
                  <c:v>934.96760000000006</c:v>
                </c:pt>
                <c:pt idx="3425">
                  <c:v>934.96209999999996</c:v>
                </c:pt>
                <c:pt idx="3426">
                  <c:v>934.96209999999996</c:v>
                </c:pt>
                <c:pt idx="3427">
                  <c:v>934.96490000000006</c:v>
                </c:pt>
                <c:pt idx="3428">
                  <c:v>934.96760000000006</c:v>
                </c:pt>
                <c:pt idx="3429">
                  <c:v>934.96490000000006</c:v>
                </c:pt>
                <c:pt idx="3430">
                  <c:v>934.97040000000004</c:v>
                </c:pt>
                <c:pt idx="3431">
                  <c:v>934.96760000000006</c:v>
                </c:pt>
                <c:pt idx="3432">
                  <c:v>934.96209999999996</c:v>
                </c:pt>
                <c:pt idx="3433">
                  <c:v>934.98699999999997</c:v>
                </c:pt>
                <c:pt idx="3434">
                  <c:v>934.91589999999997</c:v>
                </c:pt>
                <c:pt idx="3435">
                  <c:v>934.98699999999997</c:v>
                </c:pt>
                <c:pt idx="3436">
                  <c:v>934.97590000000002</c:v>
                </c:pt>
                <c:pt idx="3437">
                  <c:v>934.96760000000006</c:v>
                </c:pt>
                <c:pt idx="3438">
                  <c:v>934.97040000000004</c:v>
                </c:pt>
                <c:pt idx="3439">
                  <c:v>934.9020999999999</c:v>
                </c:pt>
                <c:pt idx="3440">
                  <c:v>934.95659999999998</c:v>
                </c:pt>
                <c:pt idx="3441">
                  <c:v>934.9538</c:v>
                </c:pt>
                <c:pt idx="3442">
                  <c:v>934.93169999999998</c:v>
                </c:pt>
                <c:pt idx="3443">
                  <c:v>934.92340000000002</c:v>
                </c:pt>
                <c:pt idx="3444">
                  <c:v>934.90679999999998</c:v>
                </c:pt>
                <c:pt idx="3445">
                  <c:v>934.89850000000001</c:v>
                </c:pt>
                <c:pt idx="3446">
                  <c:v>934.96849999999995</c:v>
                </c:pt>
                <c:pt idx="3447">
                  <c:v>934.89020000000005</c:v>
                </c:pt>
                <c:pt idx="3448">
                  <c:v>934.89300000000003</c:v>
                </c:pt>
                <c:pt idx="3449">
                  <c:v>934.96299999999997</c:v>
                </c:pt>
                <c:pt idx="3450">
                  <c:v>934.90110000000004</c:v>
                </c:pt>
                <c:pt idx="3451">
                  <c:v>934.9556</c:v>
                </c:pt>
                <c:pt idx="3452">
                  <c:v>934.89009999999996</c:v>
                </c:pt>
                <c:pt idx="3453">
                  <c:v>934.89840000000004</c:v>
                </c:pt>
                <c:pt idx="3454">
                  <c:v>934.88459999999998</c:v>
                </c:pt>
                <c:pt idx="3455">
                  <c:v>934.87909999999999</c:v>
                </c:pt>
                <c:pt idx="3456">
                  <c:v>934.93259999999998</c:v>
                </c:pt>
                <c:pt idx="3457">
                  <c:v>934.86260000000004</c:v>
                </c:pt>
                <c:pt idx="3458">
                  <c:v>934.9298</c:v>
                </c:pt>
                <c:pt idx="3459">
                  <c:v>934.87090000000001</c:v>
                </c:pt>
                <c:pt idx="3460">
                  <c:v>934.86540000000002</c:v>
                </c:pt>
                <c:pt idx="3461">
                  <c:v>934.86810000000003</c:v>
                </c:pt>
                <c:pt idx="3462">
                  <c:v>934.88470000000007</c:v>
                </c:pt>
                <c:pt idx="3463">
                  <c:v>934.83019999999999</c:v>
                </c:pt>
                <c:pt idx="3464">
                  <c:v>934.822</c:v>
                </c:pt>
                <c:pt idx="3465">
                  <c:v>934.81089999999995</c:v>
                </c:pt>
                <c:pt idx="3466">
                  <c:v>934.88490000000002</c:v>
                </c:pt>
                <c:pt idx="3467">
                  <c:v>934.88490000000002</c:v>
                </c:pt>
                <c:pt idx="3468">
                  <c:v>934.88490000000002</c:v>
                </c:pt>
                <c:pt idx="3469">
                  <c:v>934.83859999999993</c:v>
                </c:pt>
                <c:pt idx="3470">
                  <c:v>934.89859999999999</c:v>
                </c:pt>
                <c:pt idx="3471">
                  <c:v>934.83579999999995</c:v>
                </c:pt>
                <c:pt idx="3472">
                  <c:v>934.83029999999997</c:v>
                </c:pt>
                <c:pt idx="3473">
                  <c:v>934.84129999999993</c:v>
                </c:pt>
                <c:pt idx="3474">
                  <c:v>934.83299999999997</c:v>
                </c:pt>
                <c:pt idx="3475">
                  <c:v>934.83859999999993</c:v>
                </c:pt>
                <c:pt idx="3476">
                  <c:v>934.84960000000001</c:v>
                </c:pt>
                <c:pt idx="3477">
                  <c:v>934.84429999999998</c:v>
                </c:pt>
                <c:pt idx="3478">
                  <c:v>934.84699999999998</c:v>
                </c:pt>
                <c:pt idx="3479">
                  <c:v>934.78269999999998</c:v>
                </c:pt>
                <c:pt idx="3480">
                  <c:v>934.85539999999992</c:v>
                </c:pt>
                <c:pt idx="3481">
                  <c:v>934.78530000000001</c:v>
                </c:pt>
                <c:pt idx="3482">
                  <c:v>934.84699999999998</c:v>
                </c:pt>
                <c:pt idx="3483">
                  <c:v>934.79349999999999</c:v>
                </c:pt>
                <c:pt idx="3484">
                  <c:v>934.80460000000005</c:v>
                </c:pt>
                <c:pt idx="3485">
                  <c:v>934.8184</c:v>
                </c:pt>
                <c:pt idx="3486">
                  <c:v>934.7722</c:v>
                </c:pt>
                <c:pt idx="3487">
                  <c:v>934.84059999999999</c:v>
                </c:pt>
                <c:pt idx="3488">
                  <c:v>934.78649999999993</c:v>
                </c:pt>
                <c:pt idx="3489">
                  <c:v>934.85929999999996</c:v>
                </c:pt>
                <c:pt idx="3490">
                  <c:v>934.79759999999999</c:v>
                </c:pt>
                <c:pt idx="3491">
                  <c:v>934.74070000000006</c:v>
                </c:pt>
                <c:pt idx="3492">
                  <c:v>934.81899999999996</c:v>
                </c:pt>
                <c:pt idx="3493">
                  <c:v>934.8143</c:v>
                </c:pt>
                <c:pt idx="3494">
                  <c:v>934.74879999999996</c:v>
                </c:pt>
                <c:pt idx="3495">
                  <c:v>934.8134</c:v>
                </c:pt>
                <c:pt idx="3496">
                  <c:v>934.8078999999999</c:v>
                </c:pt>
                <c:pt idx="3497">
                  <c:v>934.80239999999992</c:v>
                </c:pt>
                <c:pt idx="3498">
                  <c:v>934.73770000000002</c:v>
                </c:pt>
                <c:pt idx="3499">
                  <c:v>934.73779999999999</c:v>
                </c:pt>
                <c:pt idx="3500">
                  <c:v>934.79679999999996</c:v>
                </c:pt>
                <c:pt idx="3501">
                  <c:v>934.78869999999995</c:v>
                </c:pt>
                <c:pt idx="3502">
                  <c:v>934.73440000000005</c:v>
                </c:pt>
                <c:pt idx="3503">
                  <c:v>934.78049999999996</c:v>
                </c:pt>
                <c:pt idx="3504">
                  <c:v>934.79149999999993</c:v>
                </c:pt>
                <c:pt idx="3505">
                  <c:v>934.73450000000003</c:v>
                </c:pt>
                <c:pt idx="3506">
                  <c:v>934.72969999999998</c:v>
                </c:pt>
                <c:pt idx="3507">
                  <c:v>934.73440000000005</c:v>
                </c:pt>
                <c:pt idx="3508">
                  <c:v>934.7242</c:v>
                </c:pt>
                <c:pt idx="3509">
                  <c:v>934.7242</c:v>
                </c:pt>
                <c:pt idx="3510">
                  <c:v>934.79139999999995</c:v>
                </c:pt>
                <c:pt idx="3511">
                  <c:v>934.71879999999999</c:v>
                </c:pt>
                <c:pt idx="3512">
                  <c:v>934.7133</c:v>
                </c:pt>
                <c:pt idx="3513">
                  <c:v>934.7749</c:v>
                </c:pt>
                <c:pt idx="3514">
                  <c:v>934.76939999999991</c:v>
                </c:pt>
                <c:pt idx="3515">
                  <c:v>934.76379999999995</c:v>
                </c:pt>
                <c:pt idx="3516">
                  <c:v>934.76130000000001</c:v>
                </c:pt>
                <c:pt idx="3517">
                  <c:v>934.7586</c:v>
                </c:pt>
                <c:pt idx="3518">
                  <c:v>934.7577</c:v>
                </c:pt>
                <c:pt idx="3519">
                  <c:v>934.67930000000001</c:v>
                </c:pt>
                <c:pt idx="3520">
                  <c:v>934.74199999999996</c:v>
                </c:pt>
                <c:pt idx="3521">
                  <c:v>934.7476999999999</c:v>
                </c:pt>
                <c:pt idx="3522">
                  <c:v>934.75510000000008</c:v>
                </c:pt>
                <c:pt idx="3523">
                  <c:v>934.68489999999997</c:v>
                </c:pt>
                <c:pt idx="3524">
                  <c:v>934.6961</c:v>
                </c:pt>
                <c:pt idx="3525">
                  <c:v>934.69060000000002</c:v>
                </c:pt>
                <c:pt idx="3526">
                  <c:v>934.69619999999998</c:v>
                </c:pt>
                <c:pt idx="3527">
                  <c:v>934.71289999999999</c:v>
                </c:pt>
                <c:pt idx="3528">
                  <c:v>934.70720000000006</c:v>
                </c:pt>
                <c:pt idx="3529">
                  <c:v>934.71</c:v>
                </c:pt>
                <c:pt idx="3530">
                  <c:v>934.71839999999997</c:v>
                </c:pt>
                <c:pt idx="3531">
                  <c:v>934.71569999999997</c:v>
                </c:pt>
                <c:pt idx="3532">
                  <c:v>934.6934</c:v>
                </c:pt>
                <c:pt idx="3533">
                  <c:v>934.69320000000005</c:v>
                </c:pt>
                <c:pt idx="3534">
                  <c:v>934.68489999999997</c:v>
                </c:pt>
                <c:pt idx="3535">
                  <c:v>934.69039999999995</c:v>
                </c:pt>
                <c:pt idx="3536">
                  <c:v>934.69309999999996</c:v>
                </c:pt>
                <c:pt idx="3537">
                  <c:v>934.70130000000006</c:v>
                </c:pt>
                <c:pt idx="3538">
                  <c:v>934.70119999999997</c:v>
                </c:pt>
                <c:pt idx="3539">
                  <c:v>934.65069999999992</c:v>
                </c:pt>
                <c:pt idx="3540">
                  <c:v>934.65319999999997</c:v>
                </c:pt>
                <c:pt idx="3541">
                  <c:v>934.64229999999998</c:v>
                </c:pt>
                <c:pt idx="3542">
                  <c:v>934.65609999999992</c:v>
                </c:pt>
                <c:pt idx="3543">
                  <c:v>934.65879999999993</c:v>
                </c:pt>
                <c:pt idx="3544">
                  <c:v>934.65339999999992</c:v>
                </c:pt>
                <c:pt idx="3545">
                  <c:v>934.64509999999996</c:v>
                </c:pt>
                <c:pt idx="3546">
                  <c:v>934.64799999999991</c:v>
                </c:pt>
                <c:pt idx="3547">
                  <c:v>934.65339999999992</c:v>
                </c:pt>
                <c:pt idx="3548">
                  <c:v>934.65919999999994</c:v>
                </c:pt>
                <c:pt idx="3549">
                  <c:v>934.6721</c:v>
                </c:pt>
                <c:pt idx="3550">
                  <c:v>934.65639999999996</c:v>
                </c:pt>
                <c:pt idx="3551">
                  <c:v>934.64799999999991</c:v>
                </c:pt>
                <c:pt idx="3552">
                  <c:v>934.63979999999992</c:v>
                </c:pt>
                <c:pt idx="3553">
                  <c:v>934.65549999999996</c:v>
                </c:pt>
                <c:pt idx="3554">
                  <c:v>934.6454</c:v>
                </c:pt>
                <c:pt idx="3555">
                  <c:v>934.5883</c:v>
                </c:pt>
                <c:pt idx="3556">
                  <c:v>934.65829999999994</c:v>
                </c:pt>
                <c:pt idx="3557">
                  <c:v>934.58839999999998</c:v>
                </c:pt>
                <c:pt idx="3558">
                  <c:v>934.65359999999998</c:v>
                </c:pt>
                <c:pt idx="3559">
                  <c:v>934.6425999999999</c:v>
                </c:pt>
                <c:pt idx="3560">
                  <c:v>934.58799999999997</c:v>
                </c:pt>
                <c:pt idx="3561">
                  <c:v>934.64989999999989</c:v>
                </c:pt>
                <c:pt idx="3562">
                  <c:v>934.56899999999996</c:v>
                </c:pt>
                <c:pt idx="3563">
                  <c:v>934.63429999999994</c:v>
                </c:pt>
                <c:pt idx="3564">
                  <c:v>934.6416999999999</c:v>
                </c:pt>
                <c:pt idx="3565">
                  <c:v>934.58</c:v>
                </c:pt>
                <c:pt idx="3566">
                  <c:v>934.5856</c:v>
                </c:pt>
                <c:pt idx="3567">
                  <c:v>934.58569999999997</c:v>
                </c:pt>
                <c:pt idx="3568">
                  <c:v>934.59100000000001</c:v>
                </c:pt>
                <c:pt idx="3569">
                  <c:v>934.59109999999998</c:v>
                </c:pt>
                <c:pt idx="3570">
                  <c:v>934.59670000000006</c:v>
                </c:pt>
                <c:pt idx="3571">
                  <c:v>934.60500000000002</c:v>
                </c:pt>
                <c:pt idx="3572">
                  <c:v>934.59400000000005</c:v>
                </c:pt>
                <c:pt idx="3573">
                  <c:v>934.58569999999997</c:v>
                </c:pt>
                <c:pt idx="3574">
                  <c:v>934.56360000000006</c:v>
                </c:pt>
                <c:pt idx="3575">
                  <c:v>934.5471</c:v>
                </c:pt>
                <c:pt idx="3576">
                  <c:v>934.53600000000006</c:v>
                </c:pt>
                <c:pt idx="3577">
                  <c:v>934.53600000000006</c:v>
                </c:pt>
                <c:pt idx="3578">
                  <c:v>934.53610000000003</c:v>
                </c:pt>
                <c:pt idx="3579">
                  <c:v>934.5471</c:v>
                </c:pt>
                <c:pt idx="3580">
                  <c:v>934.54989999999998</c:v>
                </c:pt>
                <c:pt idx="3581">
                  <c:v>934.56090000000006</c:v>
                </c:pt>
                <c:pt idx="3582">
                  <c:v>934.55539999999996</c:v>
                </c:pt>
                <c:pt idx="3583">
                  <c:v>934.5471</c:v>
                </c:pt>
                <c:pt idx="3584">
                  <c:v>934.54160000000002</c:v>
                </c:pt>
                <c:pt idx="3585">
                  <c:v>934.59779999999989</c:v>
                </c:pt>
                <c:pt idx="3586">
                  <c:v>934.53800000000001</c:v>
                </c:pt>
                <c:pt idx="3587">
                  <c:v>934.59809999999993</c:v>
                </c:pt>
                <c:pt idx="3588">
                  <c:v>934.52440000000001</c:v>
                </c:pt>
                <c:pt idx="3589">
                  <c:v>934.58070000000009</c:v>
                </c:pt>
                <c:pt idx="3590">
                  <c:v>934.51340000000005</c:v>
                </c:pt>
                <c:pt idx="3591">
                  <c:v>934.50239999999997</c:v>
                </c:pt>
                <c:pt idx="3592">
                  <c:v>934.50530000000003</c:v>
                </c:pt>
                <c:pt idx="3593">
                  <c:v>934.50250000000005</c:v>
                </c:pt>
                <c:pt idx="3594">
                  <c:v>934.56680000000006</c:v>
                </c:pt>
                <c:pt idx="3595">
                  <c:v>934.56970000000001</c:v>
                </c:pt>
                <c:pt idx="3596">
                  <c:v>934.49419999999998</c:v>
                </c:pt>
                <c:pt idx="3597">
                  <c:v>934.55580000000009</c:v>
                </c:pt>
                <c:pt idx="3598">
                  <c:v>934.49329999999998</c:v>
                </c:pt>
                <c:pt idx="3599">
                  <c:v>934.49889999999994</c:v>
                </c:pt>
                <c:pt idx="3600">
                  <c:v>934.51829999999995</c:v>
                </c:pt>
                <c:pt idx="3601">
                  <c:v>934.52940000000001</c:v>
                </c:pt>
                <c:pt idx="3602">
                  <c:v>934.53219999999999</c:v>
                </c:pt>
                <c:pt idx="3603">
                  <c:v>934.47580000000005</c:v>
                </c:pt>
                <c:pt idx="3604">
                  <c:v>934.54579999999999</c:v>
                </c:pt>
                <c:pt idx="3605">
                  <c:v>934.48440000000005</c:v>
                </c:pt>
                <c:pt idx="3606">
                  <c:v>934.47880000000009</c:v>
                </c:pt>
                <c:pt idx="3607">
                  <c:v>934.48710000000005</c:v>
                </c:pt>
                <c:pt idx="3608">
                  <c:v>934.49820000000011</c:v>
                </c:pt>
                <c:pt idx="3609">
                  <c:v>934.49540000000002</c:v>
                </c:pt>
                <c:pt idx="3610">
                  <c:v>934.48970000000008</c:v>
                </c:pt>
                <c:pt idx="3611">
                  <c:v>934.47590000000002</c:v>
                </c:pt>
                <c:pt idx="3612">
                  <c:v>934.4593000000001</c:v>
                </c:pt>
                <c:pt idx="3613">
                  <c:v>934.46490000000006</c:v>
                </c:pt>
                <c:pt idx="3614">
                  <c:v>934.45390000000009</c:v>
                </c:pt>
                <c:pt idx="3615">
                  <c:v>934.44560000000001</c:v>
                </c:pt>
                <c:pt idx="3616">
                  <c:v>934.43730000000005</c:v>
                </c:pt>
                <c:pt idx="3617">
                  <c:v>934.44840000000011</c:v>
                </c:pt>
                <c:pt idx="3618">
                  <c:v>934.44840000000011</c:v>
                </c:pt>
                <c:pt idx="3619">
                  <c:v>934.45670000000007</c:v>
                </c:pt>
                <c:pt idx="3620">
                  <c:v>934.47239999999999</c:v>
                </c:pt>
                <c:pt idx="3621">
                  <c:v>934.40260000000001</c:v>
                </c:pt>
                <c:pt idx="3622">
                  <c:v>934.46440000000007</c:v>
                </c:pt>
                <c:pt idx="3623">
                  <c:v>934.46980000000008</c:v>
                </c:pt>
                <c:pt idx="3624">
                  <c:v>934.45890000000009</c:v>
                </c:pt>
                <c:pt idx="3625">
                  <c:v>934.44780000000003</c:v>
                </c:pt>
                <c:pt idx="3626">
                  <c:v>934.43140000000005</c:v>
                </c:pt>
                <c:pt idx="3627">
                  <c:v>934.41489999999999</c:v>
                </c:pt>
                <c:pt idx="3628">
                  <c:v>934.47370000000001</c:v>
                </c:pt>
                <c:pt idx="3629">
                  <c:v>934.45439999999996</c:v>
                </c:pt>
                <c:pt idx="3630">
                  <c:v>934.43790000000001</c:v>
                </c:pt>
                <c:pt idx="3631">
                  <c:v>934.43799999999999</c:v>
                </c:pt>
                <c:pt idx="3632">
                  <c:v>934.43240000000003</c:v>
                </c:pt>
                <c:pt idx="3633">
                  <c:v>934.41859999999997</c:v>
                </c:pt>
                <c:pt idx="3634">
                  <c:v>934.40480000000002</c:v>
                </c:pt>
                <c:pt idx="3635">
                  <c:v>934.41039999999998</c:v>
                </c:pt>
                <c:pt idx="3636">
                  <c:v>934.41319999999996</c:v>
                </c:pt>
                <c:pt idx="3637">
                  <c:v>934.46660000000008</c:v>
                </c:pt>
                <c:pt idx="3638">
                  <c:v>934.39089999999999</c:v>
                </c:pt>
                <c:pt idx="3639">
                  <c:v>934.39099999999996</c:v>
                </c:pt>
                <c:pt idx="3640">
                  <c:v>934.40210000000002</c:v>
                </c:pt>
                <c:pt idx="3641">
                  <c:v>934.39940000000001</c:v>
                </c:pt>
                <c:pt idx="3642">
                  <c:v>934.39660000000003</c:v>
                </c:pt>
                <c:pt idx="3643">
                  <c:v>934.38279999999997</c:v>
                </c:pt>
                <c:pt idx="3644">
                  <c:v>934.37180000000001</c:v>
                </c:pt>
                <c:pt idx="3645">
                  <c:v>934.43349999999998</c:v>
                </c:pt>
                <c:pt idx="3646">
                  <c:v>934.35519999999997</c:v>
                </c:pt>
                <c:pt idx="3647">
                  <c:v>934.40590000000009</c:v>
                </c:pt>
                <c:pt idx="3648">
                  <c:v>934.38380000000006</c:v>
                </c:pt>
                <c:pt idx="3649">
                  <c:v>934.38380000000006</c:v>
                </c:pt>
                <c:pt idx="3650">
                  <c:v>934.38930000000005</c:v>
                </c:pt>
                <c:pt idx="3651">
                  <c:v>934.38380000000006</c:v>
                </c:pt>
                <c:pt idx="3652">
                  <c:v>934.38930000000005</c:v>
                </c:pt>
                <c:pt idx="3653">
                  <c:v>934.38930000000005</c:v>
                </c:pt>
                <c:pt idx="3654">
                  <c:v>934.39490000000001</c:v>
                </c:pt>
                <c:pt idx="3655">
                  <c:v>934.40590000000009</c:v>
                </c:pt>
                <c:pt idx="3656">
                  <c:v>934.33320000000003</c:v>
                </c:pt>
                <c:pt idx="3657">
                  <c:v>934.3442</c:v>
                </c:pt>
                <c:pt idx="3658">
                  <c:v>934.34140000000002</c:v>
                </c:pt>
                <c:pt idx="3659">
                  <c:v>934.3442</c:v>
                </c:pt>
                <c:pt idx="3660">
                  <c:v>934.34140000000002</c:v>
                </c:pt>
                <c:pt idx="3661">
                  <c:v>934.34699999999998</c:v>
                </c:pt>
                <c:pt idx="3662">
                  <c:v>934.36360000000002</c:v>
                </c:pt>
                <c:pt idx="3663">
                  <c:v>934.35799999999995</c:v>
                </c:pt>
                <c:pt idx="3664">
                  <c:v>934.36079999999993</c:v>
                </c:pt>
                <c:pt idx="3665">
                  <c:v>934.35249999999996</c:v>
                </c:pt>
                <c:pt idx="3666">
                  <c:v>934.298</c:v>
                </c:pt>
                <c:pt idx="3667">
                  <c:v>934.28420000000006</c:v>
                </c:pt>
                <c:pt idx="3668">
                  <c:v>934.34969999999998</c:v>
                </c:pt>
                <c:pt idx="3669">
                  <c:v>934.33590000000004</c:v>
                </c:pt>
                <c:pt idx="3670">
                  <c:v>934.33320000000003</c:v>
                </c:pt>
                <c:pt idx="3671">
                  <c:v>934.33590000000004</c:v>
                </c:pt>
                <c:pt idx="3672">
                  <c:v>934.32759999999996</c:v>
                </c:pt>
                <c:pt idx="3673">
                  <c:v>934.3193</c:v>
                </c:pt>
                <c:pt idx="3674">
                  <c:v>934.3193</c:v>
                </c:pt>
                <c:pt idx="3675">
                  <c:v>934.32209999999998</c:v>
                </c:pt>
                <c:pt idx="3676">
                  <c:v>934.3193</c:v>
                </c:pt>
                <c:pt idx="3677">
                  <c:v>934.2704</c:v>
                </c:pt>
                <c:pt idx="3678">
                  <c:v>934.32489999999996</c:v>
                </c:pt>
                <c:pt idx="3679">
                  <c:v>934.32209999999998</c:v>
                </c:pt>
                <c:pt idx="3680">
                  <c:v>934.31659999999999</c:v>
                </c:pt>
                <c:pt idx="3681">
                  <c:v>934.25660000000005</c:v>
                </c:pt>
                <c:pt idx="3682">
                  <c:v>934.31380000000001</c:v>
                </c:pt>
                <c:pt idx="3683">
                  <c:v>934.23720000000003</c:v>
                </c:pt>
                <c:pt idx="3684">
                  <c:v>934.28059999999994</c:v>
                </c:pt>
                <c:pt idx="3685">
                  <c:v>934.26679999999999</c:v>
                </c:pt>
                <c:pt idx="3686">
                  <c:v>934.25850000000003</c:v>
                </c:pt>
                <c:pt idx="3687">
                  <c:v>934.23919999999998</c:v>
                </c:pt>
                <c:pt idx="3688">
                  <c:v>934.22540000000004</c:v>
                </c:pt>
                <c:pt idx="3689">
                  <c:v>934.28980000000001</c:v>
                </c:pt>
                <c:pt idx="3690">
                  <c:v>934.27600000000007</c:v>
                </c:pt>
                <c:pt idx="3691">
                  <c:v>934.27050000000008</c:v>
                </c:pt>
                <c:pt idx="3692">
                  <c:v>934.25670000000002</c:v>
                </c:pt>
                <c:pt idx="3693">
                  <c:v>934.24840000000006</c:v>
                </c:pt>
                <c:pt idx="3694">
                  <c:v>934.2346</c:v>
                </c:pt>
                <c:pt idx="3695">
                  <c:v>934.22630000000004</c:v>
                </c:pt>
                <c:pt idx="3696">
                  <c:v>934.22070000000008</c:v>
                </c:pt>
                <c:pt idx="3697">
                  <c:v>934.20410000000004</c:v>
                </c:pt>
                <c:pt idx="3698">
                  <c:v>934.18200000000002</c:v>
                </c:pt>
                <c:pt idx="3699">
                  <c:v>934.17930000000001</c:v>
                </c:pt>
                <c:pt idx="3700">
                  <c:v>934.23929999999996</c:v>
                </c:pt>
                <c:pt idx="3701">
                  <c:v>934.23649999999998</c:v>
                </c:pt>
                <c:pt idx="3702">
                  <c:v>934.22820000000002</c:v>
                </c:pt>
                <c:pt idx="3703">
                  <c:v>934.22820000000002</c:v>
                </c:pt>
                <c:pt idx="3704">
                  <c:v>934.2337</c:v>
                </c:pt>
                <c:pt idx="3705">
                  <c:v>934.23929999999996</c:v>
                </c:pt>
                <c:pt idx="3706">
                  <c:v>934.22820000000002</c:v>
                </c:pt>
                <c:pt idx="3707">
                  <c:v>934.23099999999999</c:v>
                </c:pt>
                <c:pt idx="3708">
                  <c:v>934.18200000000002</c:v>
                </c:pt>
                <c:pt idx="3709">
                  <c:v>934.17370000000005</c:v>
                </c:pt>
                <c:pt idx="3710">
                  <c:v>934.16550000000007</c:v>
                </c:pt>
                <c:pt idx="3711">
                  <c:v>934.16820000000007</c:v>
                </c:pt>
                <c:pt idx="3712">
                  <c:v>934.22270000000003</c:v>
                </c:pt>
                <c:pt idx="3713">
                  <c:v>934.20889999999997</c:v>
                </c:pt>
                <c:pt idx="3714">
                  <c:v>934.20060000000001</c:v>
                </c:pt>
                <c:pt idx="3715">
                  <c:v>934.18399999999997</c:v>
                </c:pt>
                <c:pt idx="3716">
                  <c:v>934.18119999999999</c:v>
                </c:pt>
                <c:pt idx="3717">
                  <c:v>934.16459999999995</c:v>
                </c:pt>
                <c:pt idx="3718">
                  <c:v>934.16189999999995</c:v>
                </c:pt>
                <c:pt idx="3719">
                  <c:v>934.1481</c:v>
                </c:pt>
                <c:pt idx="3720">
                  <c:v>934.1508</c:v>
                </c:pt>
                <c:pt idx="3721">
                  <c:v>934.15359999999998</c:v>
                </c:pt>
                <c:pt idx="3722">
                  <c:v>934.1508</c:v>
                </c:pt>
                <c:pt idx="3723">
                  <c:v>934.13699999999994</c:v>
                </c:pt>
                <c:pt idx="3724">
                  <c:v>934.14249999999993</c:v>
                </c:pt>
                <c:pt idx="3725">
                  <c:v>934.19040000000007</c:v>
                </c:pt>
                <c:pt idx="3726">
                  <c:v>934.10939999999994</c:v>
                </c:pt>
                <c:pt idx="3727">
                  <c:v>934.17660000000001</c:v>
                </c:pt>
                <c:pt idx="3728">
                  <c:v>934.16000000000008</c:v>
                </c:pt>
                <c:pt idx="3729">
                  <c:v>934.14340000000004</c:v>
                </c:pt>
                <c:pt idx="3730">
                  <c:v>934.13790000000006</c:v>
                </c:pt>
                <c:pt idx="3731">
                  <c:v>934.12689999999998</c:v>
                </c:pt>
                <c:pt idx="3732">
                  <c:v>934.11580000000004</c:v>
                </c:pt>
                <c:pt idx="3733">
                  <c:v>934.11030000000005</c:v>
                </c:pt>
                <c:pt idx="3734">
                  <c:v>934.10750000000007</c:v>
                </c:pt>
                <c:pt idx="3735">
                  <c:v>934.11300000000006</c:v>
                </c:pt>
                <c:pt idx="3736">
                  <c:v>934.11300000000006</c:v>
                </c:pt>
                <c:pt idx="3737">
                  <c:v>934.0992</c:v>
                </c:pt>
                <c:pt idx="3738">
                  <c:v>934.10199999999998</c:v>
                </c:pt>
                <c:pt idx="3739">
                  <c:v>934.09640000000002</c:v>
                </c:pt>
                <c:pt idx="3740">
                  <c:v>934.08540000000005</c:v>
                </c:pt>
                <c:pt idx="3741">
                  <c:v>934.13709999999992</c:v>
                </c:pt>
                <c:pt idx="3742">
                  <c:v>934.07159999999999</c:v>
                </c:pt>
                <c:pt idx="3743">
                  <c:v>934.07709999999997</c:v>
                </c:pt>
                <c:pt idx="3744">
                  <c:v>934.07990000000007</c:v>
                </c:pt>
                <c:pt idx="3745">
                  <c:v>934.07159999999999</c:v>
                </c:pt>
                <c:pt idx="3746">
                  <c:v>934.06330000000003</c:v>
                </c:pt>
                <c:pt idx="3747">
                  <c:v>934.06330000000003</c:v>
                </c:pt>
                <c:pt idx="3748">
                  <c:v>934.04669999999999</c:v>
                </c:pt>
                <c:pt idx="3749">
                  <c:v>934.04669999999999</c:v>
                </c:pt>
                <c:pt idx="3750">
                  <c:v>934.09839999999997</c:v>
                </c:pt>
                <c:pt idx="3751">
                  <c:v>934.03290000000004</c:v>
                </c:pt>
                <c:pt idx="3752">
                  <c:v>934.08730000000003</c:v>
                </c:pt>
                <c:pt idx="3753">
                  <c:v>934.03010000000006</c:v>
                </c:pt>
                <c:pt idx="3754">
                  <c:v>934.09010000000001</c:v>
                </c:pt>
                <c:pt idx="3755">
                  <c:v>934.09010000000001</c:v>
                </c:pt>
                <c:pt idx="3756">
                  <c:v>934.08730000000003</c:v>
                </c:pt>
                <c:pt idx="3757">
                  <c:v>934.01080000000002</c:v>
                </c:pt>
                <c:pt idx="3758">
                  <c:v>934.07349999999997</c:v>
                </c:pt>
                <c:pt idx="3759">
                  <c:v>934.07349999999997</c:v>
                </c:pt>
                <c:pt idx="3760">
                  <c:v>934.01909999999998</c:v>
                </c:pt>
                <c:pt idx="3761">
                  <c:v>934.0163</c:v>
                </c:pt>
                <c:pt idx="3762">
                  <c:v>934.02730000000008</c:v>
                </c:pt>
                <c:pt idx="3763">
                  <c:v>934.02179999999998</c:v>
                </c:pt>
                <c:pt idx="3764">
                  <c:v>934.0163</c:v>
                </c:pt>
                <c:pt idx="3765">
                  <c:v>934.00250000000005</c:v>
                </c:pt>
                <c:pt idx="3766">
                  <c:v>933.98869999999999</c:v>
                </c:pt>
                <c:pt idx="3767">
                  <c:v>933.97760000000005</c:v>
                </c:pt>
                <c:pt idx="3768">
                  <c:v>934.0127</c:v>
                </c:pt>
                <c:pt idx="3769">
                  <c:v>934.00720000000001</c:v>
                </c:pt>
                <c:pt idx="3770">
                  <c:v>934.00439999999992</c:v>
                </c:pt>
                <c:pt idx="3771">
                  <c:v>934.05510000000004</c:v>
                </c:pt>
                <c:pt idx="3772">
                  <c:v>934.04960000000005</c:v>
                </c:pt>
                <c:pt idx="3773">
                  <c:v>933.94639999999993</c:v>
                </c:pt>
                <c:pt idx="3774">
                  <c:v>934.00810000000001</c:v>
                </c:pt>
                <c:pt idx="3775">
                  <c:v>933.99149999999997</c:v>
                </c:pt>
                <c:pt idx="3776">
                  <c:v>933.96940000000006</c:v>
                </c:pt>
                <c:pt idx="3777">
                  <c:v>934.03109999999992</c:v>
                </c:pt>
                <c:pt idx="3778">
                  <c:v>934.00619999999992</c:v>
                </c:pt>
                <c:pt idx="3779">
                  <c:v>933.96749999999997</c:v>
                </c:pt>
                <c:pt idx="3780">
                  <c:v>933.94819999999993</c:v>
                </c:pt>
                <c:pt idx="3781">
                  <c:v>933.9316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5C-46A1-AA8E-B09FF2D7A697}"/>
            </c:ext>
          </c:extLst>
        </c:ser>
        <c:ser>
          <c:idx val="3"/>
          <c:order val="3"/>
          <c:tx>
            <c:strRef>
              <c:f>'F.18 TW subsurface pressures'!$F$3</c:f>
              <c:strCache>
                <c:ptCount val="1"/>
                <c:pt idx="0">
                  <c:v>AP-3 97-100'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'F.18 TW subsurface pressures'!$B$5:$B$3786</c:f>
              <c:numCache>
                <c:formatCode>m/d/yy\ h:mm;@</c:formatCode>
                <c:ptCount val="3782"/>
                <c:pt idx="0">
                  <c:v>43417.707638888889</c:v>
                </c:pt>
                <c:pt idx="1">
                  <c:v>43417.708333333336</c:v>
                </c:pt>
                <c:pt idx="2">
                  <c:v>43417.709027777782</c:v>
                </c:pt>
                <c:pt idx="3">
                  <c:v>43417.709722222222</c:v>
                </c:pt>
                <c:pt idx="4">
                  <c:v>43417.710416666669</c:v>
                </c:pt>
                <c:pt idx="5">
                  <c:v>43417.711111111115</c:v>
                </c:pt>
                <c:pt idx="6">
                  <c:v>43417.711805555555</c:v>
                </c:pt>
                <c:pt idx="7">
                  <c:v>43417.712500000001</c:v>
                </c:pt>
                <c:pt idx="8">
                  <c:v>43417.713194444448</c:v>
                </c:pt>
                <c:pt idx="9">
                  <c:v>43417.713888888895</c:v>
                </c:pt>
                <c:pt idx="10">
                  <c:v>43417.714583333334</c:v>
                </c:pt>
                <c:pt idx="11">
                  <c:v>43417.715277777781</c:v>
                </c:pt>
                <c:pt idx="12">
                  <c:v>43417.715972222228</c:v>
                </c:pt>
                <c:pt idx="13">
                  <c:v>43417.716666666667</c:v>
                </c:pt>
                <c:pt idx="14">
                  <c:v>43417.717361111114</c:v>
                </c:pt>
                <c:pt idx="15">
                  <c:v>43417.718055555561</c:v>
                </c:pt>
                <c:pt idx="16">
                  <c:v>43417.71875</c:v>
                </c:pt>
                <c:pt idx="17">
                  <c:v>43417.719444444447</c:v>
                </c:pt>
                <c:pt idx="18">
                  <c:v>43417.720138888893</c:v>
                </c:pt>
                <c:pt idx="19">
                  <c:v>43417.720833333333</c:v>
                </c:pt>
                <c:pt idx="20">
                  <c:v>43417.72152777778</c:v>
                </c:pt>
                <c:pt idx="21">
                  <c:v>43417.722222222226</c:v>
                </c:pt>
                <c:pt idx="22">
                  <c:v>43417.722916666666</c:v>
                </c:pt>
                <c:pt idx="23">
                  <c:v>43417.723611111112</c:v>
                </c:pt>
                <c:pt idx="24">
                  <c:v>43417.724305555559</c:v>
                </c:pt>
                <c:pt idx="25">
                  <c:v>43417.725000000006</c:v>
                </c:pt>
                <c:pt idx="26">
                  <c:v>43417.725694444445</c:v>
                </c:pt>
                <c:pt idx="27">
                  <c:v>43417.726388888892</c:v>
                </c:pt>
                <c:pt idx="28">
                  <c:v>43417.727083333339</c:v>
                </c:pt>
                <c:pt idx="29">
                  <c:v>43417.727777777778</c:v>
                </c:pt>
                <c:pt idx="30">
                  <c:v>43417.728472222225</c:v>
                </c:pt>
                <c:pt idx="31">
                  <c:v>43417.729166666672</c:v>
                </c:pt>
                <c:pt idx="32">
                  <c:v>43417.729861111111</c:v>
                </c:pt>
                <c:pt idx="33">
                  <c:v>43417.730555555558</c:v>
                </c:pt>
                <c:pt idx="34">
                  <c:v>43417.731250000004</c:v>
                </c:pt>
                <c:pt idx="35">
                  <c:v>43417.731944444444</c:v>
                </c:pt>
                <c:pt idx="36">
                  <c:v>43417.732638888891</c:v>
                </c:pt>
                <c:pt idx="37">
                  <c:v>43417.733333333337</c:v>
                </c:pt>
                <c:pt idx="38">
                  <c:v>43417.734027777777</c:v>
                </c:pt>
                <c:pt idx="39">
                  <c:v>43417.734722222223</c:v>
                </c:pt>
                <c:pt idx="40">
                  <c:v>43417.73541666667</c:v>
                </c:pt>
                <c:pt idx="41">
                  <c:v>43417.736111111117</c:v>
                </c:pt>
                <c:pt idx="42">
                  <c:v>43417.736805555556</c:v>
                </c:pt>
                <c:pt idx="43">
                  <c:v>43417.737500000003</c:v>
                </c:pt>
                <c:pt idx="44">
                  <c:v>43417.73819444445</c:v>
                </c:pt>
                <c:pt idx="45">
                  <c:v>43417.738888888889</c:v>
                </c:pt>
                <c:pt idx="46">
                  <c:v>43417.739583333336</c:v>
                </c:pt>
                <c:pt idx="47">
                  <c:v>43417.740277777782</c:v>
                </c:pt>
                <c:pt idx="48">
                  <c:v>43417.740972222222</c:v>
                </c:pt>
                <c:pt idx="49">
                  <c:v>43417.741666666669</c:v>
                </c:pt>
                <c:pt idx="50">
                  <c:v>43417.742361111115</c:v>
                </c:pt>
                <c:pt idx="51">
                  <c:v>43417.743055555555</c:v>
                </c:pt>
                <c:pt idx="52">
                  <c:v>43417.743750000001</c:v>
                </c:pt>
                <c:pt idx="53">
                  <c:v>43417.744444444448</c:v>
                </c:pt>
                <c:pt idx="54">
                  <c:v>43417.745138888895</c:v>
                </c:pt>
                <c:pt idx="55">
                  <c:v>43417.745833333334</c:v>
                </c:pt>
                <c:pt idx="56">
                  <c:v>43417.746527777781</c:v>
                </c:pt>
                <c:pt idx="57">
                  <c:v>43417.747222222228</c:v>
                </c:pt>
                <c:pt idx="58">
                  <c:v>43417.747916666667</c:v>
                </c:pt>
                <c:pt idx="59">
                  <c:v>43417.748611111114</c:v>
                </c:pt>
                <c:pt idx="60">
                  <c:v>43417.749305555561</c:v>
                </c:pt>
                <c:pt idx="61">
                  <c:v>43417.75</c:v>
                </c:pt>
                <c:pt idx="62">
                  <c:v>43417.750694444447</c:v>
                </c:pt>
                <c:pt idx="63">
                  <c:v>43417.751388888886</c:v>
                </c:pt>
                <c:pt idx="64">
                  <c:v>43417.752083333333</c:v>
                </c:pt>
                <c:pt idx="65">
                  <c:v>43417.75277777778</c:v>
                </c:pt>
                <c:pt idx="66">
                  <c:v>43417.753472222219</c:v>
                </c:pt>
                <c:pt idx="67">
                  <c:v>43417.754166666666</c:v>
                </c:pt>
                <c:pt idx="68">
                  <c:v>43417.754861111112</c:v>
                </c:pt>
                <c:pt idx="69">
                  <c:v>43417.755555555559</c:v>
                </c:pt>
                <c:pt idx="70">
                  <c:v>43417.756249999999</c:v>
                </c:pt>
                <c:pt idx="71">
                  <c:v>43417.756944444445</c:v>
                </c:pt>
                <c:pt idx="72">
                  <c:v>43417.757638888892</c:v>
                </c:pt>
                <c:pt idx="73">
                  <c:v>43417.758333333331</c:v>
                </c:pt>
                <c:pt idx="74">
                  <c:v>43417.759027777778</c:v>
                </c:pt>
                <c:pt idx="75">
                  <c:v>43417.759722222225</c:v>
                </c:pt>
                <c:pt idx="76">
                  <c:v>43417.760416666664</c:v>
                </c:pt>
                <c:pt idx="77">
                  <c:v>43417.761111111111</c:v>
                </c:pt>
                <c:pt idx="78">
                  <c:v>43417.761805555558</c:v>
                </c:pt>
                <c:pt idx="79">
                  <c:v>43417.762499999997</c:v>
                </c:pt>
                <c:pt idx="80">
                  <c:v>43417.763194444444</c:v>
                </c:pt>
                <c:pt idx="81">
                  <c:v>43417.763888888891</c:v>
                </c:pt>
                <c:pt idx="82">
                  <c:v>43417.76458333333</c:v>
                </c:pt>
                <c:pt idx="83">
                  <c:v>43417.765277777777</c:v>
                </c:pt>
                <c:pt idx="84">
                  <c:v>43417.765972222223</c:v>
                </c:pt>
                <c:pt idx="85">
                  <c:v>43417.76666666667</c:v>
                </c:pt>
                <c:pt idx="86">
                  <c:v>43417.767361111109</c:v>
                </c:pt>
                <c:pt idx="87">
                  <c:v>43417.768055555556</c:v>
                </c:pt>
                <c:pt idx="88">
                  <c:v>43417.768750000003</c:v>
                </c:pt>
                <c:pt idx="89">
                  <c:v>43417.769444444442</c:v>
                </c:pt>
                <c:pt idx="90">
                  <c:v>43417.770138888889</c:v>
                </c:pt>
                <c:pt idx="91">
                  <c:v>43417.770833333336</c:v>
                </c:pt>
                <c:pt idx="92">
                  <c:v>43417.771527777775</c:v>
                </c:pt>
                <c:pt idx="93">
                  <c:v>43417.772222222222</c:v>
                </c:pt>
                <c:pt idx="94">
                  <c:v>43417.772916666669</c:v>
                </c:pt>
                <c:pt idx="95">
                  <c:v>43417.773611111108</c:v>
                </c:pt>
                <c:pt idx="96">
                  <c:v>43417.774305555555</c:v>
                </c:pt>
                <c:pt idx="97">
                  <c:v>43417.775000000001</c:v>
                </c:pt>
                <c:pt idx="98">
                  <c:v>43417.775694444441</c:v>
                </c:pt>
                <c:pt idx="99">
                  <c:v>43417.776388888888</c:v>
                </c:pt>
                <c:pt idx="100">
                  <c:v>43417.777083333334</c:v>
                </c:pt>
                <c:pt idx="101">
                  <c:v>43417.777777777781</c:v>
                </c:pt>
                <c:pt idx="102">
                  <c:v>43417.77847222222</c:v>
                </c:pt>
                <c:pt idx="103">
                  <c:v>43417.779166666667</c:v>
                </c:pt>
                <c:pt idx="104">
                  <c:v>43417.779861111114</c:v>
                </c:pt>
                <c:pt idx="105">
                  <c:v>43417.780555555553</c:v>
                </c:pt>
                <c:pt idx="106">
                  <c:v>43417.78125</c:v>
                </c:pt>
                <c:pt idx="107">
                  <c:v>43417.781944444447</c:v>
                </c:pt>
                <c:pt idx="108">
                  <c:v>43417.782638888886</c:v>
                </c:pt>
                <c:pt idx="109">
                  <c:v>43417.783333333333</c:v>
                </c:pt>
                <c:pt idx="110">
                  <c:v>43417.78402777778</c:v>
                </c:pt>
                <c:pt idx="111">
                  <c:v>43417.784722222219</c:v>
                </c:pt>
                <c:pt idx="112">
                  <c:v>43417.785416666666</c:v>
                </c:pt>
                <c:pt idx="113">
                  <c:v>43417.786111111112</c:v>
                </c:pt>
                <c:pt idx="114">
                  <c:v>43417.786805555559</c:v>
                </c:pt>
                <c:pt idx="115">
                  <c:v>43417.787499999999</c:v>
                </c:pt>
                <c:pt idx="116">
                  <c:v>43417.788194444445</c:v>
                </c:pt>
                <c:pt idx="117">
                  <c:v>43417.788888888892</c:v>
                </c:pt>
                <c:pt idx="118">
                  <c:v>43417.789583333331</c:v>
                </c:pt>
                <c:pt idx="119">
                  <c:v>43417.790277777778</c:v>
                </c:pt>
                <c:pt idx="120">
                  <c:v>43417.790972222225</c:v>
                </c:pt>
                <c:pt idx="121">
                  <c:v>43417.791666666664</c:v>
                </c:pt>
                <c:pt idx="122">
                  <c:v>43417.792361111111</c:v>
                </c:pt>
                <c:pt idx="123">
                  <c:v>43417.79305555555</c:v>
                </c:pt>
                <c:pt idx="124">
                  <c:v>43417.793749999997</c:v>
                </c:pt>
                <c:pt idx="125">
                  <c:v>43417.794444444444</c:v>
                </c:pt>
                <c:pt idx="126">
                  <c:v>43417.795138888883</c:v>
                </c:pt>
                <c:pt idx="127">
                  <c:v>43417.79583333333</c:v>
                </c:pt>
                <c:pt idx="128">
                  <c:v>43417.796527777777</c:v>
                </c:pt>
                <c:pt idx="129">
                  <c:v>43417.797222222223</c:v>
                </c:pt>
                <c:pt idx="130">
                  <c:v>43417.797916666663</c:v>
                </c:pt>
                <c:pt idx="131">
                  <c:v>43417.798611111109</c:v>
                </c:pt>
                <c:pt idx="132">
                  <c:v>43417.799305555556</c:v>
                </c:pt>
                <c:pt idx="133">
                  <c:v>43417.799999999996</c:v>
                </c:pt>
                <c:pt idx="134">
                  <c:v>43417.800694444442</c:v>
                </c:pt>
                <c:pt idx="135">
                  <c:v>43417.801388888889</c:v>
                </c:pt>
                <c:pt idx="136">
                  <c:v>43417.802083333328</c:v>
                </c:pt>
                <c:pt idx="137">
                  <c:v>43417.802777777775</c:v>
                </c:pt>
                <c:pt idx="138">
                  <c:v>43417.803472222222</c:v>
                </c:pt>
                <c:pt idx="139">
                  <c:v>43417.804166666661</c:v>
                </c:pt>
                <c:pt idx="140">
                  <c:v>43417.804861111108</c:v>
                </c:pt>
                <c:pt idx="141">
                  <c:v>43417.805555555555</c:v>
                </c:pt>
                <c:pt idx="142">
                  <c:v>43417.806249999994</c:v>
                </c:pt>
                <c:pt idx="143">
                  <c:v>43417.806944444441</c:v>
                </c:pt>
                <c:pt idx="144">
                  <c:v>43417.807638888888</c:v>
                </c:pt>
                <c:pt idx="145">
                  <c:v>43417.808333333334</c:v>
                </c:pt>
                <c:pt idx="146">
                  <c:v>43417.809027777774</c:v>
                </c:pt>
                <c:pt idx="147">
                  <c:v>43417.80972222222</c:v>
                </c:pt>
                <c:pt idx="148">
                  <c:v>43417.810416666667</c:v>
                </c:pt>
                <c:pt idx="149">
                  <c:v>43417.811111111107</c:v>
                </c:pt>
                <c:pt idx="150">
                  <c:v>43417.811805555553</c:v>
                </c:pt>
                <c:pt idx="151">
                  <c:v>43417.8125</c:v>
                </c:pt>
                <c:pt idx="152">
                  <c:v>43417.813194444439</c:v>
                </c:pt>
                <c:pt idx="153">
                  <c:v>43417.813888888886</c:v>
                </c:pt>
                <c:pt idx="154">
                  <c:v>43417.814583333333</c:v>
                </c:pt>
                <c:pt idx="155">
                  <c:v>43417.815277777772</c:v>
                </c:pt>
                <c:pt idx="156">
                  <c:v>43417.815972222219</c:v>
                </c:pt>
                <c:pt idx="157">
                  <c:v>43417.816666666666</c:v>
                </c:pt>
                <c:pt idx="158">
                  <c:v>43417.817361111105</c:v>
                </c:pt>
                <c:pt idx="159">
                  <c:v>43417.818055555552</c:v>
                </c:pt>
                <c:pt idx="160">
                  <c:v>43417.818749999999</c:v>
                </c:pt>
                <c:pt idx="161">
                  <c:v>43417.819444444445</c:v>
                </c:pt>
                <c:pt idx="162">
                  <c:v>43417.820138888885</c:v>
                </c:pt>
                <c:pt idx="163">
                  <c:v>43417.820833333331</c:v>
                </c:pt>
                <c:pt idx="164">
                  <c:v>43417.821527777778</c:v>
                </c:pt>
                <c:pt idx="165">
                  <c:v>43417.822222222218</c:v>
                </c:pt>
                <c:pt idx="166">
                  <c:v>43417.822916666664</c:v>
                </c:pt>
                <c:pt idx="167">
                  <c:v>43417.823611111111</c:v>
                </c:pt>
                <c:pt idx="168">
                  <c:v>43417.82430555555</c:v>
                </c:pt>
                <c:pt idx="169">
                  <c:v>43417.824999999997</c:v>
                </c:pt>
                <c:pt idx="170">
                  <c:v>43417.825694444444</c:v>
                </c:pt>
                <c:pt idx="171">
                  <c:v>43417.826388888883</c:v>
                </c:pt>
                <c:pt idx="172">
                  <c:v>43417.82708333333</c:v>
                </c:pt>
                <c:pt idx="173">
                  <c:v>43417.827777777777</c:v>
                </c:pt>
                <c:pt idx="174">
                  <c:v>43417.828472222223</c:v>
                </c:pt>
                <c:pt idx="175">
                  <c:v>43417.829166666663</c:v>
                </c:pt>
                <c:pt idx="176">
                  <c:v>43417.829861111109</c:v>
                </c:pt>
                <c:pt idx="177">
                  <c:v>43417.830555555556</c:v>
                </c:pt>
                <c:pt idx="178">
                  <c:v>43417.831249999996</c:v>
                </c:pt>
                <c:pt idx="179">
                  <c:v>43417.831944444442</c:v>
                </c:pt>
                <c:pt idx="180">
                  <c:v>43417.832638888889</c:v>
                </c:pt>
                <c:pt idx="181">
                  <c:v>43417.833333333336</c:v>
                </c:pt>
                <c:pt idx="182">
                  <c:v>43417.834027777782</c:v>
                </c:pt>
                <c:pt idx="183">
                  <c:v>43417.834722222222</c:v>
                </c:pt>
                <c:pt idx="184">
                  <c:v>43417.835416666669</c:v>
                </c:pt>
                <c:pt idx="185">
                  <c:v>43417.836111111115</c:v>
                </c:pt>
                <c:pt idx="186">
                  <c:v>43417.836805555555</c:v>
                </c:pt>
                <c:pt idx="187">
                  <c:v>43417.837500000001</c:v>
                </c:pt>
                <c:pt idx="188">
                  <c:v>43417.838194444448</c:v>
                </c:pt>
                <c:pt idx="189">
                  <c:v>43417.838888888895</c:v>
                </c:pt>
                <c:pt idx="190">
                  <c:v>43417.839583333334</c:v>
                </c:pt>
                <c:pt idx="191">
                  <c:v>43417.840277777781</c:v>
                </c:pt>
                <c:pt idx="192">
                  <c:v>43417.840972222228</c:v>
                </c:pt>
                <c:pt idx="193">
                  <c:v>43417.841666666667</c:v>
                </c:pt>
                <c:pt idx="194">
                  <c:v>43417.842361111114</c:v>
                </c:pt>
                <c:pt idx="195">
                  <c:v>43417.843055555561</c:v>
                </c:pt>
                <c:pt idx="196">
                  <c:v>43417.84375</c:v>
                </c:pt>
                <c:pt idx="197">
                  <c:v>43417.844444444447</c:v>
                </c:pt>
                <c:pt idx="198">
                  <c:v>43417.845138888893</c:v>
                </c:pt>
                <c:pt idx="199">
                  <c:v>43417.845833333333</c:v>
                </c:pt>
                <c:pt idx="200">
                  <c:v>43417.84652777778</c:v>
                </c:pt>
                <c:pt idx="201">
                  <c:v>43417.847222222226</c:v>
                </c:pt>
                <c:pt idx="202">
                  <c:v>43417.847916666666</c:v>
                </c:pt>
                <c:pt idx="203">
                  <c:v>43417.848611111112</c:v>
                </c:pt>
                <c:pt idx="204">
                  <c:v>43417.849305555559</c:v>
                </c:pt>
                <c:pt idx="205">
                  <c:v>43417.850000000006</c:v>
                </c:pt>
                <c:pt idx="206">
                  <c:v>43417.850694444445</c:v>
                </c:pt>
                <c:pt idx="207">
                  <c:v>43417.851388888892</c:v>
                </c:pt>
                <c:pt idx="208">
                  <c:v>43417.852083333339</c:v>
                </c:pt>
                <c:pt idx="209">
                  <c:v>43417.852777777778</c:v>
                </c:pt>
                <c:pt idx="210">
                  <c:v>43417.853472222225</c:v>
                </c:pt>
                <c:pt idx="211">
                  <c:v>43417.854166666672</c:v>
                </c:pt>
                <c:pt idx="212">
                  <c:v>43417.854861111111</c:v>
                </c:pt>
                <c:pt idx="213">
                  <c:v>43417.855555555558</c:v>
                </c:pt>
                <c:pt idx="214">
                  <c:v>43417.856250000004</c:v>
                </c:pt>
                <c:pt idx="215">
                  <c:v>43417.856944444444</c:v>
                </c:pt>
                <c:pt idx="216">
                  <c:v>43417.857638888891</c:v>
                </c:pt>
                <c:pt idx="217">
                  <c:v>43417.858333333337</c:v>
                </c:pt>
                <c:pt idx="218">
                  <c:v>43417.859027777777</c:v>
                </c:pt>
                <c:pt idx="219">
                  <c:v>43417.859722222223</c:v>
                </c:pt>
                <c:pt idx="220">
                  <c:v>43417.86041666667</c:v>
                </c:pt>
                <c:pt idx="221">
                  <c:v>43417.861111111117</c:v>
                </c:pt>
                <c:pt idx="222">
                  <c:v>43417.861805555556</c:v>
                </c:pt>
                <c:pt idx="223">
                  <c:v>43417.862500000003</c:v>
                </c:pt>
                <c:pt idx="224">
                  <c:v>43417.86319444445</c:v>
                </c:pt>
                <c:pt idx="225">
                  <c:v>43417.863888888889</c:v>
                </c:pt>
                <c:pt idx="226">
                  <c:v>43417.864583333336</c:v>
                </c:pt>
                <c:pt idx="227">
                  <c:v>43417.865277777782</c:v>
                </c:pt>
                <c:pt idx="228">
                  <c:v>43417.865972222222</c:v>
                </c:pt>
                <c:pt idx="229">
                  <c:v>43417.866666666669</c:v>
                </c:pt>
                <c:pt idx="230">
                  <c:v>43417.867361111115</c:v>
                </c:pt>
                <c:pt idx="231">
                  <c:v>43417.868055555555</c:v>
                </c:pt>
                <c:pt idx="232">
                  <c:v>43417.868750000001</c:v>
                </c:pt>
                <c:pt idx="233">
                  <c:v>43417.869444444448</c:v>
                </c:pt>
                <c:pt idx="234">
                  <c:v>43417.870138888895</c:v>
                </c:pt>
                <c:pt idx="235">
                  <c:v>43417.870833333334</c:v>
                </c:pt>
                <c:pt idx="236">
                  <c:v>43417.871527777781</c:v>
                </c:pt>
                <c:pt idx="237">
                  <c:v>43417.872222222228</c:v>
                </c:pt>
                <c:pt idx="238">
                  <c:v>43417.872916666667</c:v>
                </c:pt>
                <c:pt idx="239">
                  <c:v>43417.873611111114</c:v>
                </c:pt>
                <c:pt idx="240">
                  <c:v>43417.874305555561</c:v>
                </c:pt>
                <c:pt idx="241">
                  <c:v>43417.875</c:v>
                </c:pt>
                <c:pt idx="242">
                  <c:v>43417.875694444447</c:v>
                </c:pt>
                <c:pt idx="243">
                  <c:v>43417.876388888886</c:v>
                </c:pt>
                <c:pt idx="244">
                  <c:v>43417.877083333333</c:v>
                </c:pt>
                <c:pt idx="245">
                  <c:v>43417.87777777778</c:v>
                </c:pt>
                <c:pt idx="246">
                  <c:v>43417.878472222219</c:v>
                </c:pt>
                <c:pt idx="247">
                  <c:v>43417.879166666666</c:v>
                </c:pt>
                <c:pt idx="248">
                  <c:v>43417.879861111112</c:v>
                </c:pt>
                <c:pt idx="249">
                  <c:v>43417.880555555559</c:v>
                </c:pt>
                <c:pt idx="250">
                  <c:v>43417.881249999999</c:v>
                </c:pt>
                <c:pt idx="251">
                  <c:v>43417.881944444445</c:v>
                </c:pt>
                <c:pt idx="252">
                  <c:v>43417.882638888892</c:v>
                </c:pt>
                <c:pt idx="253">
                  <c:v>43417.883333333331</c:v>
                </c:pt>
                <c:pt idx="254">
                  <c:v>43417.884027777778</c:v>
                </c:pt>
                <c:pt idx="255">
                  <c:v>43417.884722222225</c:v>
                </c:pt>
                <c:pt idx="256">
                  <c:v>43417.885416666664</c:v>
                </c:pt>
                <c:pt idx="257">
                  <c:v>43417.886111111111</c:v>
                </c:pt>
                <c:pt idx="258">
                  <c:v>43417.886805555558</c:v>
                </c:pt>
                <c:pt idx="259">
                  <c:v>43417.887499999997</c:v>
                </c:pt>
                <c:pt idx="260">
                  <c:v>43417.888194444444</c:v>
                </c:pt>
                <c:pt idx="261">
                  <c:v>43417.888888888891</c:v>
                </c:pt>
                <c:pt idx="262">
                  <c:v>43417.88958333333</c:v>
                </c:pt>
                <c:pt idx="263">
                  <c:v>43417.890277777777</c:v>
                </c:pt>
                <c:pt idx="264">
                  <c:v>43417.890972222223</c:v>
                </c:pt>
                <c:pt idx="265">
                  <c:v>43417.89166666667</c:v>
                </c:pt>
                <c:pt idx="266">
                  <c:v>43417.892361111109</c:v>
                </c:pt>
                <c:pt idx="267">
                  <c:v>43417.893055555556</c:v>
                </c:pt>
                <c:pt idx="268">
                  <c:v>43417.893750000003</c:v>
                </c:pt>
                <c:pt idx="269">
                  <c:v>43417.894444444442</c:v>
                </c:pt>
                <c:pt idx="270">
                  <c:v>43417.895138888889</c:v>
                </c:pt>
                <c:pt idx="271">
                  <c:v>43417.895833333336</c:v>
                </c:pt>
                <c:pt idx="272">
                  <c:v>43417.896527777775</c:v>
                </c:pt>
                <c:pt idx="273">
                  <c:v>43417.897222222222</c:v>
                </c:pt>
                <c:pt idx="274">
                  <c:v>43417.897916666669</c:v>
                </c:pt>
                <c:pt idx="275">
                  <c:v>43417.898611111108</c:v>
                </c:pt>
                <c:pt idx="276">
                  <c:v>43417.899305555555</c:v>
                </c:pt>
                <c:pt idx="277">
                  <c:v>43417.9</c:v>
                </c:pt>
                <c:pt idx="278">
                  <c:v>43417.900694444441</c:v>
                </c:pt>
                <c:pt idx="279">
                  <c:v>43417.901388888888</c:v>
                </c:pt>
                <c:pt idx="280">
                  <c:v>43417.902083333334</c:v>
                </c:pt>
                <c:pt idx="281">
                  <c:v>43417.902777777781</c:v>
                </c:pt>
                <c:pt idx="282">
                  <c:v>43417.90347222222</c:v>
                </c:pt>
                <c:pt idx="283">
                  <c:v>43417.904166666667</c:v>
                </c:pt>
                <c:pt idx="284">
                  <c:v>43417.904861111114</c:v>
                </c:pt>
                <c:pt idx="285">
                  <c:v>43417.905555555553</c:v>
                </c:pt>
                <c:pt idx="286">
                  <c:v>43417.90625</c:v>
                </c:pt>
                <c:pt idx="287">
                  <c:v>43417.906944444447</c:v>
                </c:pt>
                <c:pt idx="288">
                  <c:v>43417.907638888886</c:v>
                </c:pt>
                <c:pt idx="289">
                  <c:v>43417.908333333333</c:v>
                </c:pt>
                <c:pt idx="290">
                  <c:v>43417.90902777778</c:v>
                </c:pt>
                <c:pt idx="291">
                  <c:v>43417.909722222219</c:v>
                </c:pt>
                <c:pt idx="292">
                  <c:v>43417.910416666666</c:v>
                </c:pt>
                <c:pt idx="293">
                  <c:v>43417.911111111112</c:v>
                </c:pt>
                <c:pt idx="294">
                  <c:v>43417.911805555559</c:v>
                </c:pt>
                <c:pt idx="295">
                  <c:v>43417.912499999999</c:v>
                </c:pt>
                <c:pt idx="296">
                  <c:v>43417.913194444445</c:v>
                </c:pt>
                <c:pt idx="297">
                  <c:v>43417.913888888892</c:v>
                </c:pt>
                <c:pt idx="298">
                  <c:v>43417.914583333331</c:v>
                </c:pt>
                <c:pt idx="299">
                  <c:v>43417.915277777778</c:v>
                </c:pt>
                <c:pt idx="300">
                  <c:v>43417.915972222225</c:v>
                </c:pt>
                <c:pt idx="301">
                  <c:v>43417.916666666664</c:v>
                </c:pt>
                <c:pt idx="302">
                  <c:v>43417.917361111111</c:v>
                </c:pt>
                <c:pt idx="303">
                  <c:v>43417.91805555555</c:v>
                </c:pt>
                <c:pt idx="304">
                  <c:v>43417.918749999997</c:v>
                </c:pt>
                <c:pt idx="305">
                  <c:v>43417.919444444444</c:v>
                </c:pt>
                <c:pt idx="306">
                  <c:v>43417.920138888883</c:v>
                </c:pt>
                <c:pt idx="307">
                  <c:v>43417.92083333333</c:v>
                </c:pt>
                <c:pt idx="308">
                  <c:v>43417.921527777777</c:v>
                </c:pt>
                <c:pt idx="309">
                  <c:v>43417.922222222223</c:v>
                </c:pt>
                <c:pt idx="310">
                  <c:v>43417.922916666663</c:v>
                </c:pt>
                <c:pt idx="311">
                  <c:v>43417.923611111109</c:v>
                </c:pt>
                <c:pt idx="312">
                  <c:v>43417.924305555556</c:v>
                </c:pt>
                <c:pt idx="313">
                  <c:v>43417.924999999996</c:v>
                </c:pt>
                <c:pt idx="314">
                  <c:v>43417.925694444442</c:v>
                </c:pt>
                <c:pt idx="315">
                  <c:v>43417.926388888889</c:v>
                </c:pt>
                <c:pt idx="316">
                  <c:v>43417.927083333328</c:v>
                </c:pt>
                <c:pt idx="317">
                  <c:v>43417.927777777775</c:v>
                </c:pt>
                <c:pt idx="318">
                  <c:v>43417.928472222222</c:v>
                </c:pt>
                <c:pt idx="319">
                  <c:v>43417.929166666661</c:v>
                </c:pt>
                <c:pt idx="320">
                  <c:v>43417.929861111108</c:v>
                </c:pt>
                <c:pt idx="321">
                  <c:v>43417.930555555555</c:v>
                </c:pt>
                <c:pt idx="322">
                  <c:v>43417.931249999994</c:v>
                </c:pt>
                <c:pt idx="323">
                  <c:v>43417.931944444441</c:v>
                </c:pt>
                <c:pt idx="324">
                  <c:v>43417.932638888888</c:v>
                </c:pt>
                <c:pt idx="325">
                  <c:v>43417.933333333334</c:v>
                </c:pt>
                <c:pt idx="326">
                  <c:v>43417.934027777774</c:v>
                </c:pt>
                <c:pt idx="327">
                  <c:v>43417.93472222222</c:v>
                </c:pt>
                <c:pt idx="328">
                  <c:v>43417.935416666667</c:v>
                </c:pt>
                <c:pt idx="329">
                  <c:v>43417.936111111107</c:v>
                </c:pt>
                <c:pt idx="330">
                  <c:v>43417.936805555553</c:v>
                </c:pt>
                <c:pt idx="331">
                  <c:v>43417.9375</c:v>
                </c:pt>
                <c:pt idx="332">
                  <c:v>43417.938194444439</c:v>
                </c:pt>
                <c:pt idx="333">
                  <c:v>43417.938888888886</c:v>
                </c:pt>
                <c:pt idx="334">
                  <c:v>43417.939583333333</c:v>
                </c:pt>
                <c:pt idx="335">
                  <c:v>43417.940277777772</c:v>
                </c:pt>
                <c:pt idx="336">
                  <c:v>43417.940972222219</c:v>
                </c:pt>
                <c:pt idx="337">
                  <c:v>43417.941666666666</c:v>
                </c:pt>
                <c:pt idx="338">
                  <c:v>43417.942361111105</c:v>
                </c:pt>
                <c:pt idx="339">
                  <c:v>43417.943055555552</c:v>
                </c:pt>
                <c:pt idx="340">
                  <c:v>43417.943749999999</c:v>
                </c:pt>
                <c:pt idx="341">
                  <c:v>43417.944444444445</c:v>
                </c:pt>
                <c:pt idx="342">
                  <c:v>43417.945138888885</c:v>
                </c:pt>
                <c:pt idx="343">
                  <c:v>43417.945833333331</c:v>
                </c:pt>
                <c:pt idx="344">
                  <c:v>43417.946527777778</c:v>
                </c:pt>
                <c:pt idx="345">
                  <c:v>43417.947222222218</c:v>
                </c:pt>
                <c:pt idx="346">
                  <c:v>43417.947916666664</c:v>
                </c:pt>
                <c:pt idx="347">
                  <c:v>43417.948611111111</c:v>
                </c:pt>
                <c:pt idx="348">
                  <c:v>43417.94930555555</c:v>
                </c:pt>
                <c:pt idx="349">
                  <c:v>43417.95</c:v>
                </c:pt>
                <c:pt idx="350">
                  <c:v>43417.950694444444</c:v>
                </c:pt>
                <c:pt idx="351">
                  <c:v>43417.951388888883</c:v>
                </c:pt>
                <c:pt idx="352">
                  <c:v>43417.95208333333</c:v>
                </c:pt>
                <c:pt idx="353">
                  <c:v>43417.952777777777</c:v>
                </c:pt>
                <c:pt idx="354">
                  <c:v>43417.953472222223</c:v>
                </c:pt>
                <c:pt idx="355">
                  <c:v>43417.954166666663</c:v>
                </c:pt>
                <c:pt idx="356">
                  <c:v>43417.954861111109</c:v>
                </c:pt>
                <c:pt idx="357">
                  <c:v>43417.955555555556</c:v>
                </c:pt>
                <c:pt idx="358">
                  <c:v>43417.956249999996</c:v>
                </c:pt>
                <c:pt idx="359">
                  <c:v>43417.956944444442</c:v>
                </c:pt>
                <c:pt idx="360">
                  <c:v>43417.957638888889</c:v>
                </c:pt>
                <c:pt idx="361">
                  <c:v>43417.958333333336</c:v>
                </c:pt>
                <c:pt idx="362">
                  <c:v>43417.959027777782</c:v>
                </c:pt>
                <c:pt idx="363">
                  <c:v>43417.959722222222</c:v>
                </c:pt>
                <c:pt idx="364">
                  <c:v>43417.960416666669</c:v>
                </c:pt>
                <c:pt idx="365">
                  <c:v>43417.961111111115</c:v>
                </c:pt>
                <c:pt idx="366">
                  <c:v>43417.961805555555</c:v>
                </c:pt>
                <c:pt idx="367">
                  <c:v>43417.962500000001</c:v>
                </c:pt>
                <c:pt idx="368">
                  <c:v>43417.963194444448</c:v>
                </c:pt>
                <c:pt idx="369">
                  <c:v>43417.963888888895</c:v>
                </c:pt>
                <c:pt idx="370">
                  <c:v>43417.964583333334</c:v>
                </c:pt>
                <c:pt idx="371">
                  <c:v>43417.965277777781</c:v>
                </c:pt>
                <c:pt idx="372">
                  <c:v>43417.965972222228</c:v>
                </c:pt>
                <c:pt idx="373">
                  <c:v>43417.966666666667</c:v>
                </c:pt>
                <c:pt idx="374">
                  <c:v>43417.967361111114</c:v>
                </c:pt>
                <c:pt idx="375">
                  <c:v>43417.968055555561</c:v>
                </c:pt>
                <c:pt idx="376">
                  <c:v>43417.96875</c:v>
                </c:pt>
                <c:pt idx="377">
                  <c:v>43417.969444444447</c:v>
                </c:pt>
                <c:pt idx="378">
                  <c:v>43417.970138888893</c:v>
                </c:pt>
                <c:pt idx="379">
                  <c:v>43417.970833333333</c:v>
                </c:pt>
                <c:pt idx="380">
                  <c:v>43417.97152777778</c:v>
                </c:pt>
                <c:pt idx="381">
                  <c:v>43417.972222222226</c:v>
                </c:pt>
                <c:pt idx="382">
                  <c:v>43417.972916666666</c:v>
                </c:pt>
                <c:pt idx="383">
                  <c:v>43417.973611111112</c:v>
                </c:pt>
                <c:pt idx="384">
                  <c:v>43417.974305555559</c:v>
                </c:pt>
                <c:pt idx="385">
                  <c:v>43417.975000000006</c:v>
                </c:pt>
                <c:pt idx="386">
                  <c:v>43417.975694444445</c:v>
                </c:pt>
                <c:pt idx="387">
                  <c:v>43417.976388888892</c:v>
                </c:pt>
                <c:pt idx="388">
                  <c:v>43417.977083333339</c:v>
                </c:pt>
                <c:pt idx="389">
                  <c:v>43417.977777777778</c:v>
                </c:pt>
                <c:pt idx="390">
                  <c:v>43417.978472222225</c:v>
                </c:pt>
                <c:pt idx="391">
                  <c:v>43417.979166666672</c:v>
                </c:pt>
                <c:pt idx="392">
                  <c:v>43417.979861111111</c:v>
                </c:pt>
                <c:pt idx="393">
                  <c:v>43417.980555555558</c:v>
                </c:pt>
                <c:pt idx="394">
                  <c:v>43417.981250000004</c:v>
                </c:pt>
                <c:pt idx="395">
                  <c:v>43417.981944444444</c:v>
                </c:pt>
                <c:pt idx="396">
                  <c:v>43417.982638888891</c:v>
                </c:pt>
                <c:pt idx="397">
                  <c:v>43417.983333333337</c:v>
                </c:pt>
                <c:pt idx="398">
                  <c:v>43417.984027777777</c:v>
                </c:pt>
                <c:pt idx="399">
                  <c:v>43417.984722222223</c:v>
                </c:pt>
                <c:pt idx="400">
                  <c:v>43417.98541666667</c:v>
                </c:pt>
                <c:pt idx="401">
                  <c:v>43417.986111111117</c:v>
                </c:pt>
                <c:pt idx="402">
                  <c:v>43417.986805555556</c:v>
                </c:pt>
                <c:pt idx="403">
                  <c:v>43417.987500000003</c:v>
                </c:pt>
                <c:pt idx="404">
                  <c:v>43417.98819444445</c:v>
                </c:pt>
                <c:pt idx="405">
                  <c:v>43417.988888888889</c:v>
                </c:pt>
                <c:pt idx="406">
                  <c:v>43417.989583333336</c:v>
                </c:pt>
                <c:pt idx="407">
                  <c:v>43417.990277777782</c:v>
                </c:pt>
                <c:pt idx="408">
                  <c:v>43417.990972222222</c:v>
                </c:pt>
                <c:pt idx="409">
                  <c:v>43417.991666666669</c:v>
                </c:pt>
                <c:pt idx="410">
                  <c:v>43417.992361111115</c:v>
                </c:pt>
                <c:pt idx="411">
                  <c:v>43417.993055555555</c:v>
                </c:pt>
                <c:pt idx="412">
                  <c:v>43417.993750000001</c:v>
                </c:pt>
                <c:pt idx="413">
                  <c:v>43417.994444444448</c:v>
                </c:pt>
                <c:pt idx="414">
                  <c:v>43417.995138888895</c:v>
                </c:pt>
                <c:pt idx="415">
                  <c:v>43417.995833333334</c:v>
                </c:pt>
                <c:pt idx="416">
                  <c:v>43417.996527777781</c:v>
                </c:pt>
                <c:pt idx="417">
                  <c:v>43417.997222222228</c:v>
                </c:pt>
                <c:pt idx="418">
                  <c:v>43417.997916666667</c:v>
                </c:pt>
                <c:pt idx="419">
                  <c:v>43417.998611111114</c:v>
                </c:pt>
                <c:pt idx="420">
                  <c:v>43417.999305555561</c:v>
                </c:pt>
                <c:pt idx="421">
                  <c:v>43418</c:v>
                </c:pt>
                <c:pt idx="422">
                  <c:v>43418.000694444447</c:v>
                </c:pt>
                <c:pt idx="423">
                  <c:v>43418.001388888886</c:v>
                </c:pt>
                <c:pt idx="424">
                  <c:v>43418.002083333333</c:v>
                </c:pt>
                <c:pt idx="425">
                  <c:v>43418.00277777778</c:v>
                </c:pt>
                <c:pt idx="426">
                  <c:v>43418.003472222219</c:v>
                </c:pt>
                <c:pt idx="427">
                  <c:v>43418.004166666666</c:v>
                </c:pt>
                <c:pt idx="428">
                  <c:v>43418.004861111112</c:v>
                </c:pt>
                <c:pt idx="429">
                  <c:v>43418.005555555559</c:v>
                </c:pt>
                <c:pt idx="430">
                  <c:v>43418.006249999999</c:v>
                </c:pt>
                <c:pt idx="431">
                  <c:v>43418.006944444445</c:v>
                </c:pt>
                <c:pt idx="432">
                  <c:v>43418.007638888892</c:v>
                </c:pt>
                <c:pt idx="433">
                  <c:v>43418.008333333331</c:v>
                </c:pt>
                <c:pt idx="434">
                  <c:v>43418.009027777778</c:v>
                </c:pt>
                <c:pt idx="435">
                  <c:v>43418.009722222225</c:v>
                </c:pt>
                <c:pt idx="436">
                  <c:v>43418.010416666664</c:v>
                </c:pt>
                <c:pt idx="437">
                  <c:v>43418.011111111111</c:v>
                </c:pt>
                <c:pt idx="438">
                  <c:v>43418.011805555558</c:v>
                </c:pt>
                <c:pt idx="439">
                  <c:v>43418.012499999997</c:v>
                </c:pt>
                <c:pt idx="440">
                  <c:v>43418.013194444444</c:v>
                </c:pt>
                <c:pt idx="441">
                  <c:v>43418.013888888891</c:v>
                </c:pt>
                <c:pt idx="442">
                  <c:v>43418.01458333333</c:v>
                </c:pt>
                <c:pt idx="443">
                  <c:v>43418.015277777777</c:v>
                </c:pt>
                <c:pt idx="444">
                  <c:v>43418.015972222223</c:v>
                </c:pt>
                <c:pt idx="445">
                  <c:v>43418.01666666667</c:v>
                </c:pt>
                <c:pt idx="446">
                  <c:v>43418.017361111109</c:v>
                </c:pt>
                <c:pt idx="447">
                  <c:v>43418.018055555556</c:v>
                </c:pt>
                <c:pt idx="448">
                  <c:v>43418.018750000003</c:v>
                </c:pt>
                <c:pt idx="449">
                  <c:v>43418.019444444442</c:v>
                </c:pt>
                <c:pt idx="450">
                  <c:v>43418.020138888889</c:v>
                </c:pt>
                <c:pt idx="451">
                  <c:v>43418.020833333336</c:v>
                </c:pt>
                <c:pt idx="452">
                  <c:v>43418.021527777775</c:v>
                </c:pt>
                <c:pt idx="453">
                  <c:v>43418.022222222222</c:v>
                </c:pt>
                <c:pt idx="454">
                  <c:v>43418.022916666669</c:v>
                </c:pt>
                <c:pt idx="455">
                  <c:v>43418.023611111108</c:v>
                </c:pt>
                <c:pt idx="456">
                  <c:v>43418.024305555555</c:v>
                </c:pt>
                <c:pt idx="457">
                  <c:v>43418.025000000001</c:v>
                </c:pt>
                <c:pt idx="458">
                  <c:v>43418.025694444441</c:v>
                </c:pt>
                <c:pt idx="459">
                  <c:v>43418.026388888888</c:v>
                </c:pt>
                <c:pt idx="460">
                  <c:v>43418.027083333334</c:v>
                </c:pt>
                <c:pt idx="461">
                  <c:v>43418.027777777781</c:v>
                </c:pt>
                <c:pt idx="462">
                  <c:v>43418.02847222222</c:v>
                </c:pt>
                <c:pt idx="463">
                  <c:v>43418.029166666667</c:v>
                </c:pt>
                <c:pt idx="464">
                  <c:v>43418.029861111114</c:v>
                </c:pt>
                <c:pt idx="465">
                  <c:v>43418.030555555553</c:v>
                </c:pt>
                <c:pt idx="466">
                  <c:v>43418.03125</c:v>
                </c:pt>
                <c:pt idx="467">
                  <c:v>43418.031944444447</c:v>
                </c:pt>
                <c:pt idx="468">
                  <c:v>43418.032638888886</c:v>
                </c:pt>
                <c:pt idx="469">
                  <c:v>43418.033333333333</c:v>
                </c:pt>
                <c:pt idx="470">
                  <c:v>43418.03402777778</c:v>
                </c:pt>
                <c:pt idx="471">
                  <c:v>43418.034722222219</c:v>
                </c:pt>
                <c:pt idx="472">
                  <c:v>43418.035416666666</c:v>
                </c:pt>
                <c:pt idx="473">
                  <c:v>43418.036111111112</c:v>
                </c:pt>
                <c:pt idx="474">
                  <c:v>43418.036805555559</c:v>
                </c:pt>
                <c:pt idx="475">
                  <c:v>43418.037499999999</c:v>
                </c:pt>
                <c:pt idx="476">
                  <c:v>43418.038194444445</c:v>
                </c:pt>
                <c:pt idx="477">
                  <c:v>43418.038888888892</c:v>
                </c:pt>
                <c:pt idx="478">
                  <c:v>43418.039583333331</c:v>
                </c:pt>
                <c:pt idx="479">
                  <c:v>43418.040277777778</c:v>
                </c:pt>
                <c:pt idx="480">
                  <c:v>43418.040972222225</c:v>
                </c:pt>
                <c:pt idx="481">
                  <c:v>43418.041666666664</c:v>
                </c:pt>
                <c:pt idx="482">
                  <c:v>43418.042361111111</c:v>
                </c:pt>
                <c:pt idx="483">
                  <c:v>43418.04305555555</c:v>
                </c:pt>
                <c:pt idx="484">
                  <c:v>43418.043749999997</c:v>
                </c:pt>
                <c:pt idx="485">
                  <c:v>43418.044444444444</c:v>
                </c:pt>
                <c:pt idx="486">
                  <c:v>43418.045138888883</c:v>
                </c:pt>
                <c:pt idx="487">
                  <c:v>43418.04583333333</c:v>
                </c:pt>
                <c:pt idx="488">
                  <c:v>43418.046527777777</c:v>
                </c:pt>
                <c:pt idx="489">
                  <c:v>43418.047222222223</c:v>
                </c:pt>
                <c:pt idx="490">
                  <c:v>43418.047916666663</c:v>
                </c:pt>
                <c:pt idx="491">
                  <c:v>43418.048611111109</c:v>
                </c:pt>
                <c:pt idx="492">
                  <c:v>43418.049305555556</c:v>
                </c:pt>
                <c:pt idx="493">
                  <c:v>43418.049999999996</c:v>
                </c:pt>
                <c:pt idx="494">
                  <c:v>43418.050694444442</c:v>
                </c:pt>
                <c:pt idx="495">
                  <c:v>43418.051388888889</c:v>
                </c:pt>
                <c:pt idx="496">
                  <c:v>43418.052083333328</c:v>
                </c:pt>
                <c:pt idx="497">
                  <c:v>43418.052777777775</c:v>
                </c:pt>
                <c:pt idx="498">
                  <c:v>43418.053472222222</c:v>
                </c:pt>
                <c:pt idx="499">
                  <c:v>43418.054166666661</c:v>
                </c:pt>
                <c:pt idx="500">
                  <c:v>43418.054861111108</c:v>
                </c:pt>
                <c:pt idx="501">
                  <c:v>43418.055555555555</c:v>
                </c:pt>
                <c:pt idx="502">
                  <c:v>43418.056249999994</c:v>
                </c:pt>
                <c:pt idx="503">
                  <c:v>43418.056944444441</c:v>
                </c:pt>
                <c:pt idx="504">
                  <c:v>43418.057638888888</c:v>
                </c:pt>
                <c:pt idx="505">
                  <c:v>43418.058333333334</c:v>
                </c:pt>
                <c:pt idx="506">
                  <c:v>43418.059027777774</c:v>
                </c:pt>
                <c:pt idx="507">
                  <c:v>43418.05972222222</c:v>
                </c:pt>
                <c:pt idx="508">
                  <c:v>43418.060416666667</c:v>
                </c:pt>
                <c:pt idx="509">
                  <c:v>43418.061111111107</c:v>
                </c:pt>
                <c:pt idx="510">
                  <c:v>43418.061805555553</c:v>
                </c:pt>
                <c:pt idx="511">
                  <c:v>43418.0625</c:v>
                </c:pt>
                <c:pt idx="512">
                  <c:v>43418.063194444439</c:v>
                </c:pt>
                <c:pt idx="513">
                  <c:v>43418.063888888886</c:v>
                </c:pt>
                <c:pt idx="514">
                  <c:v>43418.064583333333</c:v>
                </c:pt>
                <c:pt idx="515">
                  <c:v>43418.065277777772</c:v>
                </c:pt>
                <c:pt idx="516">
                  <c:v>43418.065972222219</c:v>
                </c:pt>
                <c:pt idx="517">
                  <c:v>43418.066666666666</c:v>
                </c:pt>
                <c:pt idx="518">
                  <c:v>43418.067361111105</c:v>
                </c:pt>
                <c:pt idx="519">
                  <c:v>43418.068055555552</c:v>
                </c:pt>
                <c:pt idx="520">
                  <c:v>43418.068749999999</c:v>
                </c:pt>
                <c:pt idx="521">
                  <c:v>43418.069444444445</c:v>
                </c:pt>
                <c:pt idx="522">
                  <c:v>43418.070138888885</c:v>
                </c:pt>
                <c:pt idx="523">
                  <c:v>43418.070833333331</c:v>
                </c:pt>
                <c:pt idx="524">
                  <c:v>43418.071527777778</c:v>
                </c:pt>
                <c:pt idx="525">
                  <c:v>43418.072222222218</c:v>
                </c:pt>
                <c:pt idx="526">
                  <c:v>43418.072916666664</c:v>
                </c:pt>
                <c:pt idx="527">
                  <c:v>43418.073611111111</c:v>
                </c:pt>
                <c:pt idx="528">
                  <c:v>43418.07430555555</c:v>
                </c:pt>
                <c:pt idx="529">
                  <c:v>43418.074999999997</c:v>
                </c:pt>
                <c:pt idx="530">
                  <c:v>43418.075694444444</c:v>
                </c:pt>
                <c:pt idx="531">
                  <c:v>43418.076388888883</c:v>
                </c:pt>
                <c:pt idx="532">
                  <c:v>43418.07708333333</c:v>
                </c:pt>
                <c:pt idx="533">
                  <c:v>43418.077777777777</c:v>
                </c:pt>
                <c:pt idx="534">
                  <c:v>43418.078472222223</c:v>
                </c:pt>
                <c:pt idx="535">
                  <c:v>43418.079166666663</c:v>
                </c:pt>
                <c:pt idx="536">
                  <c:v>43418.079861111109</c:v>
                </c:pt>
                <c:pt idx="537">
                  <c:v>43418.080555555556</c:v>
                </c:pt>
                <c:pt idx="538">
                  <c:v>43418.081249999996</c:v>
                </c:pt>
                <c:pt idx="539">
                  <c:v>43418.081944444442</c:v>
                </c:pt>
                <c:pt idx="540">
                  <c:v>43418.082638888889</c:v>
                </c:pt>
                <c:pt idx="541">
                  <c:v>43418.083333333336</c:v>
                </c:pt>
                <c:pt idx="542">
                  <c:v>43418.084027777782</c:v>
                </c:pt>
                <c:pt idx="543">
                  <c:v>43418.084722222222</c:v>
                </c:pt>
                <c:pt idx="544">
                  <c:v>43418.085416666669</c:v>
                </c:pt>
                <c:pt idx="545">
                  <c:v>43418.086111111115</c:v>
                </c:pt>
                <c:pt idx="546">
                  <c:v>43418.086805555555</c:v>
                </c:pt>
                <c:pt idx="547">
                  <c:v>43418.087500000001</c:v>
                </c:pt>
                <c:pt idx="548">
                  <c:v>43418.088194444448</c:v>
                </c:pt>
                <c:pt idx="549">
                  <c:v>43418.088888888895</c:v>
                </c:pt>
                <c:pt idx="550">
                  <c:v>43418.089583333334</c:v>
                </c:pt>
                <c:pt idx="551">
                  <c:v>43418.090277777781</c:v>
                </c:pt>
                <c:pt idx="552">
                  <c:v>43418.090972222228</c:v>
                </c:pt>
                <c:pt idx="553">
                  <c:v>43418.091666666667</c:v>
                </c:pt>
                <c:pt idx="554">
                  <c:v>43418.092361111114</c:v>
                </c:pt>
                <c:pt idx="555">
                  <c:v>43418.093055555561</c:v>
                </c:pt>
                <c:pt idx="556">
                  <c:v>43418.09375</c:v>
                </c:pt>
                <c:pt idx="557">
                  <c:v>43418.094444444447</c:v>
                </c:pt>
                <c:pt idx="558">
                  <c:v>43418.095138888893</c:v>
                </c:pt>
                <c:pt idx="559">
                  <c:v>43418.095833333333</c:v>
                </c:pt>
                <c:pt idx="560">
                  <c:v>43418.09652777778</c:v>
                </c:pt>
                <c:pt idx="561">
                  <c:v>43418.097222222226</c:v>
                </c:pt>
                <c:pt idx="562">
                  <c:v>43418.097916666666</c:v>
                </c:pt>
                <c:pt idx="563">
                  <c:v>43418.098611111112</c:v>
                </c:pt>
                <c:pt idx="564">
                  <c:v>43418.099305555559</c:v>
                </c:pt>
                <c:pt idx="565">
                  <c:v>43418.100000000006</c:v>
                </c:pt>
                <c:pt idx="566">
                  <c:v>43418.100694444445</c:v>
                </c:pt>
                <c:pt idx="567">
                  <c:v>43418.101388888892</c:v>
                </c:pt>
                <c:pt idx="568">
                  <c:v>43418.102083333339</c:v>
                </c:pt>
                <c:pt idx="569">
                  <c:v>43418.102777777778</c:v>
                </c:pt>
                <c:pt idx="570">
                  <c:v>43418.103472222225</c:v>
                </c:pt>
                <c:pt idx="571">
                  <c:v>43418.104166666672</c:v>
                </c:pt>
                <c:pt idx="572">
                  <c:v>43418.104861111111</c:v>
                </c:pt>
                <c:pt idx="573">
                  <c:v>43418.105555555558</c:v>
                </c:pt>
                <c:pt idx="574">
                  <c:v>43418.106250000004</c:v>
                </c:pt>
                <c:pt idx="575">
                  <c:v>43418.106944444444</c:v>
                </c:pt>
                <c:pt idx="576">
                  <c:v>43418.107638888891</c:v>
                </c:pt>
                <c:pt idx="577">
                  <c:v>43418.108333333337</c:v>
                </c:pt>
                <c:pt idx="578">
                  <c:v>43418.109027777777</c:v>
                </c:pt>
                <c:pt idx="579">
                  <c:v>43418.109722222223</c:v>
                </c:pt>
                <c:pt idx="580">
                  <c:v>43418.11041666667</c:v>
                </c:pt>
                <c:pt idx="581">
                  <c:v>43418.111111111117</c:v>
                </c:pt>
                <c:pt idx="582">
                  <c:v>43418.111805555556</c:v>
                </c:pt>
                <c:pt idx="583">
                  <c:v>43418.112500000003</c:v>
                </c:pt>
                <c:pt idx="584">
                  <c:v>43418.11319444445</c:v>
                </c:pt>
                <c:pt idx="585">
                  <c:v>43418.113888888889</c:v>
                </c:pt>
                <c:pt idx="586">
                  <c:v>43418.114583333336</c:v>
                </c:pt>
                <c:pt idx="587">
                  <c:v>43418.115277777782</c:v>
                </c:pt>
                <c:pt idx="588">
                  <c:v>43418.115972222222</c:v>
                </c:pt>
                <c:pt idx="589">
                  <c:v>43418.116666666669</c:v>
                </c:pt>
                <c:pt idx="590">
                  <c:v>43418.117361111115</c:v>
                </c:pt>
                <c:pt idx="591">
                  <c:v>43418.118055555555</c:v>
                </c:pt>
                <c:pt idx="592">
                  <c:v>43418.118750000001</c:v>
                </c:pt>
                <c:pt idx="593">
                  <c:v>43418.119444444448</c:v>
                </c:pt>
                <c:pt idx="594">
                  <c:v>43418.120138888895</c:v>
                </c:pt>
                <c:pt idx="595">
                  <c:v>43418.120833333334</c:v>
                </c:pt>
                <c:pt idx="596">
                  <c:v>43418.121527777781</c:v>
                </c:pt>
                <c:pt idx="597">
                  <c:v>43418.122222222228</c:v>
                </c:pt>
                <c:pt idx="598">
                  <c:v>43418.122916666667</c:v>
                </c:pt>
                <c:pt idx="599">
                  <c:v>43418.123611111114</c:v>
                </c:pt>
                <c:pt idx="600">
                  <c:v>43418.124305555561</c:v>
                </c:pt>
                <c:pt idx="601">
                  <c:v>43418.125</c:v>
                </c:pt>
                <c:pt idx="602">
                  <c:v>43418.125694444447</c:v>
                </c:pt>
                <c:pt idx="603">
                  <c:v>43418.126388888886</c:v>
                </c:pt>
                <c:pt idx="604">
                  <c:v>43418.127083333333</c:v>
                </c:pt>
                <c:pt idx="605">
                  <c:v>43418.12777777778</c:v>
                </c:pt>
                <c:pt idx="606">
                  <c:v>43418.128472222219</c:v>
                </c:pt>
                <c:pt idx="607">
                  <c:v>43418.129166666666</c:v>
                </c:pt>
                <c:pt idx="608">
                  <c:v>43418.129861111112</c:v>
                </c:pt>
                <c:pt idx="609">
                  <c:v>43418.130555555559</c:v>
                </c:pt>
                <c:pt idx="610">
                  <c:v>43418.131249999999</c:v>
                </c:pt>
                <c:pt idx="611">
                  <c:v>43418.131944444445</c:v>
                </c:pt>
                <c:pt idx="612">
                  <c:v>43418.132638888892</c:v>
                </c:pt>
                <c:pt idx="613">
                  <c:v>43418.133333333331</c:v>
                </c:pt>
                <c:pt idx="614">
                  <c:v>43418.134027777778</c:v>
                </c:pt>
                <c:pt idx="615">
                  <c:v>43418.134722222225</c:v>
                </c:pt>
                <c:pt idx="616">
                  <c:v>43418.135416666664</c:v>
                </c:pt>
                <c:pt idx="617">
                  <c:v>43418.136111111111</c:v>
                </c:pt>
                <c:pt idx="618">
                  <c:v>43418.136805555558</c:v>
                </c:pt>
                <c:pt idx="619">
                  <c:v>43418.137499999997</c:v>
                </c:pt>
                <c:pt idx="620">
                  <c:v>43418.138194444444</c:v>
                </c:pt>
                <c:pt idx="621">
                  <c:v>43418.138888888891</c:v>
                </c:pt>
                <c:pt idx="622">
                  <c:v>43418.13958333333</c:v>
                </c:pt>
                <c:pt idx="623">
                  <c:v>43418.140277777777</c:v>
                </c:pt>
                <c:pt idx="624">
                  <c:v>43418.140972222223</c:v>
                </c:pt>
                <c:pt idx="625">
                  <c:v>43418.14166666667</c:v>
                </c:pt>
                <c:pt idx="626">
                  <c:v>43418.142361111109</c:v>
                </c:pt>
                <c:pt idx="627">
                  <c:v>43418.143055555556</c:v>
                </c:pt>
                <c:pt idx="628">
                  <c:v>43418.143750000003</c:v>
                </c:pt>
                <c:pt idx="629">
                  <c:v>43418.144444444442</c:v>
                </c:pt>
                <c:pt idx="630">
                  <c:v>43418.145138888889</c:v>
                </c:pt>
                <c:pt idx="631">
                  <c:v>43418.145833333336</c:v>
                </c:pt>
                <c:pt idx="632">
                  <c:v>43418.146527777775</c:v>
                </c:pt>
                <c:pt idx="633">
                  <c:v>43418.147222222222</c:v>
                </c:pt>
                <c:pt idx="634">
                  <c:v>43418.147916666669</c:v>
                </c:pt>
                <c:pt idx="635">
                  <c:v>43418.148611111108</c:v>
                </c:pt>
                <c:pt idx="636">
                  <c:v>43418.149305555555</c:v>
                </c:pt>
                <c:pt idx="637">
                  <c:v>43418.15</c:v>
                </c:pt>
                <c:pt idx="638">
                  <c:v>43418.150694444441</c:v>
                </c:pt>
                <c:pt idx="639">
                  <c:v>43418.151388888888</c:v>
                </c:pt>
                <c:pt idx="640">
                  <c:v>43418.152083333334</c:v>
                </c:pt>
                <c:pt idx="641">
                  <c:v>43418.152777777781</c:v>
                </c:pt>
                <c:pt idx="642">
                  <c:v>43418.15347222222</c:v>
                </c:pt>
                <c:pt idx="643">
                  <c:v>43418.154166666667</c:v>
                </c:pt>
                <c:pt idx="644">
                  <c:v>43418.154861111114</c:v>
                </c:pt>
                <c:pt idx="645">
                  <c:v>43418.155555555553</c:v>
                </c:pt>
                <c:pt idx="646">
                  <c:v>43418.15625</c:v>
                </c:pt>
                <c:pt idx="647">
                  <c:v>43418.156944444447</c:v>
                </c:pt>
                <c:pt idx="648">
                  <c:v>43418.157638888886</c:v>
                </c:pt>
                <c:pt idx="649">
                  <c:v>43418.158333333333</c:v>
                </c:pt>
                <c:pt idx="650">
                  <c:v>43418.15902777778</c:v>
                </c:pt>
                <c:pt idx="651">
                  <c:v>43418.159722222219</c:v>
                </c:pt>
                <c:pt idx="652">
                  <c:v>43418.160416666666</c:v>
                </c:pt>
                <c:pt idx="653">
                  <c:v>43418.161111111112</c:v>
                </c:pt>
                <c:pt idx="654">
                  <c:v>43418.161805555559</c:v>
                </c:pt>
                <c:pt idx="655">
                  <c:v>43418.162499999999</c:v>
                </c:pt>
                <c:pt idx="656">
                  <c:v>43418.163194444445</c:v>
                </c:pt>
                <c:pt idx="657">
                  <c:v>43418.163888888892</c:v>
                </c:pt>
                <c:pt idx="658">
                  <c:v>43418.164583333331</c:v>
                </c:pt>
                <c:pt idx="659">
                  <c:v>43418.165277777778</c:v>
                </c:pt>
                <c:pt idx="660">
                  <c:v>43418.165972222225</c:v>
                </c:pt>
                <c:pt idx="661">
                  <c:v>43418.166666666664</c:v>
                </c:pt>
                <c:pt idx="662">
                  <c:v>43418.167361111111</c:v>
                </c:pt>
                <c:pt idx="663">
                  <c:v>43418.16805555555</c:v>
                </c:pt>
                <c:pt idx="664">
                  <c:v>43418.168749999997</c:v>
                </c:pt>
                <c:pt idx="665">
                  <c:v>43418.169444444444</c:v>
                </c:pt>
                <c:pt idx="666">
                  <c:v>43418.170138888883</c:v>
                </c:pt>
                <c:pt idx="667">
                  <c:v>43418.17083333333</c:v>
                </c:pt>
                <c:pt idx="668">
                  <c:v>43418.171527777777</c:v>
                </c:pt>
                <c:pt idx="669">
                  <c:v>43418.172222222223</c:v>
                </c:pt>
                <c:pt idx="670">
                  <c:v>43418.172916666663</c:v>
                </c:pt>
                <c:pt idx="671">
                  <c:v>43418.173611111109</c:v>
                </c:pt>
                <c:pt idx="672">
                  <c:v>43418.174305555556</c:v>
                </c:pt>
                <c:pt idx="673">
                  <c:v>43418.174999999996</c:v>
                </c:pt>
                <c:pt idx="674">
                  <c:v>43418.175694444442</c:v>
                </c:pt>
                <c:pt idx="675">
                  <c:v>43418.176388888889</c:v>
                </c:pt>
                <c:pt idx="676">
                  <c:v>43418.177083333328</c:v>
                </c:pt>
                <c:pt idx="677">
                  <c:v>43418.177777777775</c:v>
                </c:pt>
                <c:pt idx="678">
                  <c:v>43418.178472222222</c:v>
                </c:pt>
                <c:pt idx="679">
                  <c:v>43418.179166666661</c:v>
                </c:pt>
                <c:pt idx="680">
                  <c:v>43418.179861111108</c:v>
                </c:pt>
                <c:pt idx="681">
                  <c:v>43418.180555555555</c:v>
                </c:pt>
                <c:pt idx="682">
                  <c:v>43418.181249999994</c:v>
                </c:pt>
                <c:pt idx="683">
                  <c:v>43418.181944444441</c:v>
                </c:pt>
                <c:pt idx="684">
                  <c:v>43418.182638888888</c:v>
                </c:pt>
                <c:pt idx="685">
                  <c:v>43418.183333333334</c:v>
                </c:pt>
                <c:pt idx="686">
                  <c:v>43418.184027777774</c:v>
                </c:pt>
                <c:pt idx="687">
                  <c:v>43418.18472222222</c:v>
                </c:pt>
                <c:pt idx="688">
                  <c:v>43418.185416666667</c:v>
                </c:pt>
                <c:pt idx="689">
                  <c:v>43418.186111111107</c:v>
                </c:pt>
                <c:pt idx="690">
                  <c:v>43418.186805555553</c:v>
                </c:pt>
                <c:pt idx="691">
                  <c:v>43418.1875</c:v>
                </c:pt>
                <c:pt idx="692">
                  <c:v>43418.188194444439</c:v>
                </c:pt>
                <c:pt idx="693">
                  <c:v>43418.188888888886</c:v>
                </c:pt>
                <c:pt idx="694">
                  <c:v>43418.189583333333</c:v>
                </c:pt>
                <c:pt idx="695">
                  <c:v>43418.190277777772</c:v>
                </c:pt>
                <c:pt idx="696">
                  <c:v>43418.190972222219</c:v>
                </c:pt>
                <c:pt idx="697">
                  <c:v>43418.191666666666</c:v>
                </c:pt>
                <c:pt idx="698">
                  <c:v>43418.192361111105</c:v>
                </c:pt>
                <c:pt idx="699">
                  <c:v>43418.193055555552</c:v>
                </c:pt>
                <c:pt idx="700">
                  <c:v>43418.193749999999</c:v>
                </c:pt>
                <c:pt idx="701">
                  <c:v>43418.194444444445</c:v>
                </c:pt>
                <c:pt idx="702">
                  <c:v>43418.195138888885</c:v>
                </c:pt>
                <c:pt idx="703">
                  <c:v>43418.195833333331</c:v>
                </c:pt>
                <c:pt idx="704">
                  <c:v>43418.196527777778</c:v>
                </c:pt>
                <c:pt idx="705">
                  <c:v>43418.197222222218</c:v>
                </c:pt>
                <c:pt idx="706">
                  <c:v>43418.197916666664</c:v>
                </c:pt>
                <c:pt idx="707">
                  <c:v>43418.198611111111</c:v>
                </c:pt>
                <c:pt idx="708">
                  <c:v>43418.19930555555</c:v>
                </c:pt>
                <c:pt idx="709">
                  <c:v>43418.2</c:v>
                </c:pt>
                <c:pt idx="710">
                  <c:v>43418.200694444444</c:v>
                </c:pt>
                <c:pt idx="711">
                  <c:v>43418.201388888883</c:v>
                </c:pt>
                <c:pt idx="712">
                  <c:v>43418.20208333333</c:v>
                </c:pt>
                <c:pt idx="713">
                  <c:v>43418.202777777777</c:v>
                </c:pt>
                <c:pt idx="714">
                  <c:v>43418.203472222223</c:v>
                </c:pt>
                <c:pt idx="715">
                  <c:v>43418.204166666663</c:v>
                </c:pt>
                <c:pt idx="716">
                  <c:v>43418.204861111109</c:v>
                </c:pt>
                <c:pt idx="717">
                  <c:v>43418.205555555556</c:v>
                </c:pt>
                <c:pt idx="718">
                  <c:v>43418.206249999996</c:v>
                </c:pt>
                <c:pt idx="719">
                  <c:v>43418.206944444442</c:v>
                </c:pt>
                <c:pt idx="720">
                  <c:v>43418.207638888889</c:v>
                </c:pt>
                <c:pt idx="721">
                  <c:v>43418.208333333336</c:v>
                </c:pt>
                <c:pt idx="722">
                  <c:v>43418.209027777782</c:v>
                </c:pt>
                <c:pt idx="723">
                  <c:v>43418.209722222222</c:v>
                </c:pt>
                <c:pt idx="724">
                  <c:v>43418.210416666669</c:v>
                </c:pt>
                <c:pt idx="725">
                  <c:v>43418.211111111115</c:v>
                </c:pt>
                <c:pt idx="726">
                  <c:v>43418.211805555555</c:v>
                </c:pt>
                <c:pt idx="727">
                  <c:v>43418.212500000001</c:v>
                </c:pt>
                <c:pt idx="728">
                  <c:v>43418.213194444448</c:v>
                </c:pt>
                <c:pt idx="729">
                  <c:v>43418.213888888895</c:v>
                </c:pt>
                <c:pt idx="730">
                  <c:v>43418.214583333334</c:v>
                </c:pt>
                <c:pt idx="731">
                  <c:v>43418.215277777781</c:v>
                </c:pt>
                <c:pt idx="732">
                  <c:v>43418.215972222228</c:v>
                </c:pt>
                <c:pt idx="733">
                  <c:v>43418.216666666667</c:v>
                </c:pt>
                <c:pt idx="734">
                  <c:v>43418.217361111114</c:v>
                </c:pt>
                <c:pt idx="735">
                  <c:v>43418.218055555561</c:v>
                </c:pt>
                <c:pt idx="736">
                  <c:v>43418.21875</c:v>
                </c:pt>
                <c:pt idx="737">
                  <c:v>43418.219444444447</c:v>
                </c:pt>
                <c:pt idx="738">
                  <c:v>43418.220138888893</c:v>
                </c:pt>
                <c:pt idx="739">
                  <c:v>43418.220833333333</c:v>
                </c:pt>
                <c:pt idx="740">
                  <c:v>43418.22152777778</c:v>
                </c:pt>
                <c:pt idx="741">
                  <c:v>43418.222222222226</c:v>
                </c:pt>
                <c:pt idx="742">
                  <c:v>43418.222916666666</c:v>
                </c:pt>
                <c:pt idx="743">
                  <c:v>43418.223611111112</c:v>
                </c:pt>
                <c:pt idx="744">
                  <c:v>43418.224305555559</c:v>
                </c:pt>
                <c:pt idx="745">
                  <c:v>43418.225000000006</c:v>
                </c:pt>
                <c:pt idx="746">
                  <c:v>43418.225694444445</c:v>
                </c:pt>
                <c:pt idx="747">
                  <c:v>43418.226388888892</c:v>
                </c:pt>
                <c:pt idx="748">
                  <c:v>43418.227083333339</c:v>
                </c:pt>
                <c:pt idx="749">
                  <c:v>43418.227777777778</c:v>
                </c:pt>
                <c:pt idx="750">
                  <c:v>43418.228472222225</c:v>
                </c:pt>
                <c:pt idx="751">
                  <c:v>43418.229166666672</c:v>
                </c:pt>
                <c:pt idx="752">
                  <c:v>43418.229861111111</c:v>
                </c:pt>
                <c:pt idx="753">
                  <c:v>43418.230555555558</c:v>
                </c:pt>
                <c:pt idx="754">
                  <c:v>43418.231250000004</c:v>
                </c:pt>
                <c:pt idx="755">
                  <c:v>43418.231944444444</c:v>
                </c:pt>
                <c:pt idx="756">
                  <c:v>43418.232638888891</c:v>
                </c:pt>
                <c:pt idx="757">
                  <c:v>43418.233333333337</c:v>
                </c:pt>
                <c:pt idx="758">
                  <c:v>43418.234027777777</c:v>
                </c:pt>
                <c:pt idx="759">
                  <c:v>43418.234722222223</c:v>
                </c:pt>
                <c:pt idx="760">
                  <c:v>43418.23541666667</c:v>
                </c:pt>
                <c:pt idx="761">
                  <c:v>43418.236111111117</c:v>
                </c:pt>
                <c:pt idx="762">
                  <c:v>43418.236805555556</c:v>
                </c:pt>
                <c:pt idx="763">
                  <c:v>43418.237500000003</c:v>
                </c:pt>
                <c:pt idx="764">
                  <c:v>43418.23819444445</c:v>
                </c:pt>
                <c:pt idx="765">
                  <c:v>43418.238888888889</c:v>
                </c:pt>
                <c:pt idx="766">
                  <c:v>43418.239583333336</c:v>
                </c:pt>
                <c:pt idx="767">
                  <c:v>43418.240277777782</c:v>
                </c:pt>
                <c:pt idx="768">
                  <c:v>43418.240972222222</c:v>
                </c:pt>
                <c:pt idx="769">
                  <c:v>43418.241666666669</c:v>
                </c:pt>
                <c:pt idx="770">
                  <c:v>43418.242361111115</c:v>
                </c:pt>
                <c:pt idx="771">
                  <c:v>43418.243055555555</c:v>
                </c:pt>
                <c:pt idx="772">
                  <c:v>43418.243750000001</c:v>
                </c:pt>
                <c:pt idx="773">
                  <c:v>43418.244444444448</c:v>
                </c:pt>
                <c:pt idx="774">
                  <c:v>43418.245138888895</c:v>
                </c:pt>
                <c:pt idx="775">
                  <c:v>43418.245833333334</c:v>
                </c:pt>
                <c:pt idx="776">
                  <c:v>43418.246527777781</c:v>
                </c:pt>
                <c:pt idx="777">
                  <c:v>43418.247222222228</c:v>
                </c:pt>
                <c:pt idx="778">
                  <c:v>43418.247916666667</c:v>
                </c:pt>
                <c:pt idx="779">
                  <c:v>43418.248611111114</c:v>
                </c:pt>
                <c:pt idx="780">
                  <c:v>43418.249305555561</c:v>
                </c:pt>
                <c:pt idx="781">
                  <c:v>43418.25</c:v>
                </c:pt>
                <c:pt idx="782">
                  <c:v>43418.250694444447</c:v>
                </c:pt>
                <c:pt idx="783">
                  <c:v>43418.251388888886</c:v>
                </c:pt>
                <c:pt idx="784">
                  <c:v>43418.252083333333</c:v>
                </c:pt>
                <c:pt idx="785">
                  <c:v>43418.25277777778</c:v>
                </c:pt>
                <c:pt idx="786">
                  <c:v>43418.253472222219</c:v>
                </c:pt>
                <c:pt idx="787">
                  <c:v>43418.254166666666</c:v>
                </c:pt>
                <c:pt idx="788">
                  <c:v>43418.254861111112</c:v>
                </c:pt>
                <c:pt idx="789">
                  <c:v>43418.255555555559</c:v>
                </c:pt>
                <c:pt idx="790">
                  <c:v>43418.256249999999</c:v>
                </c:pt>
                <c:pt idx="791">
                  <c:v>43418.256944444445</c:v>
                </c:pt>
                <c:pt idx="792">
                  <c:v>43418.257638888892</c:v>
                </c:pt>
                <c:pt idx="793">
                  <c:v>43418.258333333331</c:v>
                </c:pt>
                <c:pt idx="794">
                  <c:v>43418.259027777778</c:v>
                </c:pt>
                <c:pt idx="795">
                  <c:v>43418.259722222225</c:v>
                </c:pt>
                <c:pt idx="796">
                  <c:v>43418.260416666664</c:v>
                </c:pt>
                <c:pt idx="797">
                  <c:v>43418.261111111111</c:v>
                </c:pt>
                <c:pt idx="798">
                  <c:v>43418.261805555558</c:v>
                </c:pt>
                <c:pt idx="799">
                  <c:v>43418.262499999997</c:v>
                </c:pt>
                <c:pt idx="800">
                  <c:v>43418.263194444444</c:v>
                </c:pt>
                <c:pt idx="801">
                  <c:v>43418.263888888891</c:v>
                </c:pt>
                <c:pt idx="802">
                  <c:v>43418.26458333333</c:v>
                </c:pt>
                <c:pt idx="803">
                  <c:v>43418.265277777777</c:v>
                </c:pt>
                <c:pt idx="804">
                  <c:v>43418.265972222223</c:v>
                </c:pt>
                <c:pt idx="805">
                  <c:v>43418.26666666667</c:v>
                </c:pt>
                <c:pt idx="806">
                  <c:v>43418.267361111109</c:v>
                </c:pt>
                <c:pt idx="807">
                  <c:v>43418.268055555556</c:v>
                </c:pt>
                <c:pt idx="808">
                  <c:v>43418.268750000003</c:v>
                </c:pt>
                <c:pt idx="809">
                  <c:v>43418.269444444442</c:v>
                </c:pt>
                <c:pt idx="810">
                  <c:v>43418.270138888889</c:v>
                </c:pt>
                <c:pt idx="811">
                  <c:v>43418.270833333336</c:v>
                </c:pt>
                <c:pt idx="812">
                  <c:v>43418.271527777775</c:v>
                </c:pt>
                <c:pt idx="813">
                  <c:v>43418.272222222222</c:v>
                </c:pt>
                <c:pt idx="814">
                  <c:v>43418.272916666669</c:v>
                </c:pt>
                <c:pt idx="815">
                  <c:v>43418.273611111108</c:v>
                </c:pt>
                <c:pt idx="816">
                  <c:v>43418.274305555555</c:v>
                </c:pt>
                <c:pt idx="817">
                  <c:v>43418.275000000001</c:v>
                </c:pt>
                <c:pt idx="818">
                  <c:v>43418.275694444441</c:v>
                </c:pt>
                <c:pt idx="819">
                  <c:v>43418.276388888888</c:v>
                </c:pt>
                <c:pt idx="820">
                  <c:v>43418.277083333334</c:v>
                </c:pt>
                <c:pt idx="821">
                  <c:v>43418.277777777781</c:v>
                </c:pt>
                <c:pt idx="822">
                  <c:v>43418.27847222222</c:v>
                </c:pt>
                <c:pt idx="823">
                  <c:v>43418.279166666667</c:v>
                </c:pt>
                <c:pt idx="824">
                  <c:v>43418.279861111114</c:v>
                </c:pt>
                <c:pt idx="825">
                  <c:v>43418.280555555553</c:v>
                </c:pt>
                <c:pt idx="826">
                  <c:v>43418.28125</c:v>
                </c:pt>
                <c:pt idx="827">
                  <c:v>43418.281944444447</c:v>
                </c:pt>
                <c:pt idx="828">
                  <c:v>43418.282638888886</c:v>
                </c:pt>
                <c:pt idx="829">
                  <c:v>43418.283333333333</c:v>
                </c:pt>
                <c:pt idx="830">
                  <c:v>43418.28402777778</c:v>
                </c:pt>
                <c:pt idx="831">
                  <c:v>43418.284722222219</c:v>
                </c:pt>
                <c:pt idx="832">
                  <c:v>43418.285416666666</c:v>
                </c:pt>
                <c:pt idx="833">
                  <c:v>43418.286111111112</c:v>
                </c:pt>
                <c:pt idx="834">
                  <c:v>43418.286805555559</c:v>
                </c:pt>
                <c:pt idx="835">
                  <c:v>43418.287499999999</c:v>
                </c:pt>
                <c:pt idx="836">
                  <c:v>43418.288194444445</c:v>
                </c:pt>
                <c:pt idx="837">
                  <c:v>43418.288888888892</c:v>
                </c:pt>
                <c:pt idx="838">
                  <c:v>43418.289583333331</c:v>
                </c:pt>
                <c:pt idx="839">
                  <c:v>43418.290277777778</c:v>
                </c:pt>
                <c:pt idx="840">
                  <c:v>43418.290972222225</c:v>
                </c:pt>
                <c:pt idx="841">
                  <c:v>43418.291666666664</c:v>
                </c:pt>
                <c:pt idx="842">
                  <c:v>43418.292361111111</c:v>
                </c:pt>
                <c:pt idx="843">
                  <c:v>43418.29305555555</c:v>
                </c:pt>
                <c:pt idx="844">
                  <c:v>43418.293749999997</c:v>
                </c:pt>
                <c:pt idx="845">
                  <c:v>43418.294444444444</c:v>
                </c:pt>
                <c:pt idx="846">
                  <c:v>43418.295138888883</c:v>
                </c:pt>
                <c:pt idx="847">
                  <c:v>43418.29583333333</c:v>
                </c:pt>
                <c:pt idx="848">
                  <c:v>43418.296527777777</c:v>
                </c:pt>
                <c:pt idx="849">
                  <c:v>43418.297222222223</c:v>
                </c:pt>
                <c:pt idx="850">
                  <c:v>43418.297916666663</c:v>
                </c:pt>
                <c:pt idx="851">
                  <c:v>43418.298611111109</c:v>
                </c:pt>
                <c:pt idx="852">
                  <c:v>43418.299305555556</c:v>
                </c:pt>
                <c:pt idx="853">
                  <c:v>43418.299999999996</c:v>
                </c:pt>
                <c:pt idx="854">
                  <c:v>43418.300694444442</c:v>
                </c:pt>
                <c:pt idx="855">
                  <c:v>43418.301388888889</c:v>
                </c:pt>
                <c:pt idx="856">
                  <c:v>43418.302083333328</c:v>
                </c:pt>
                <c:pt idx="857">
                  <c:v>43418.302777777775</c:v>
                </c:pt>
                <c:pt idx="858">
                  <c:v>43418.303472222222</c:v>
                </c:pt>
                <c:pt idx="859">
                  <c:v>43418.304166666661</c:v>
                </c:pt>
                <c:pt idx="860">
                  <c:v>43418.304861111108</c:v>
                </c:pt>
                <c:pt idx="861">
                  <c:v>43418.305555555555</c:v>
                </c:pt>
                <c:pt idx="862">
                  <c:v>43418.306249999994</c:v>
                </c:pt>
                <c:pt idx="863">
                  <c:v>43418.306944444441</c:v>
                </c:pt>
                <c:pt idx="864">
                  <c:v>43418.307638888888</c:v>
                </c:pt>
                <c:pt idx="865">
                  <c:v>43418.308333333334</c:v>
                </c:pt>
                <c:pt idx="866">
                  <c:v>43418.309027777774</c:v>
                </c:pt>
                <c:pt idx="867">
                  <c:v>43418.30972222222</c:v>
                </c:pt>
                <c:pt idx="868">
                  <c:v>43418.310416666667</c:v>
                </c:pt>
                <c:pt idx="869">
                  <c:v>43418.311111111107</c:v>
                </c:pt>
                <c:pt idx="870">
                  <c:v>43418.311805555553</c:v>
                </c:pt>
                <c:pt idx="871">
                  <c:v>43418.3125</c:v>
                </c:pt>
                <c:pt idx="872">
                  <c:v>43418.313194444439</c:v>
                </c:pt>
                <c:pt idx="873">
                  <c:v>43418.313888888886</c:v>
                </c:pt>
                <c:pt idx="874">
                  <c:v>43418.314583333333</c:v>
                </c:pt>
                <c:pt idx="875">
                  <c:v>43418.315277777772</c:v>
                </c:pt>
                <c:pt idx="876">
                  <c:v>43418.315972222219</c:v>
                </c:pt>
                <c:pt idx="877">
                  <c:v>43418.316666666666</c:v>
                </c:pt>
                <c:pt idx="878">
                  <c:v>43418.317361111105</c:v>
                </c:pt>
                <c:pt idx="879">
                  <c:v>43418.318055555552</c:v>
                </c:pt>
                <c:pt idx="880">
                  <c:v>43418.318749999999</c:v>
                </c:pt>
                <c:pt idx="881">
                  <c:v>43418.319444444445</c:v>
                </c:pt>
                <c:pt idx="882">
                  <c:v>43418.320138888885</c:v>
                </c:pt>
                <c:pt idx="883">
                  <c:v>43418.320833333331</c:v>
                </c:pt>
                <c:pt idx="884">
                  <c:v>43418.321527777778</c:v>
                </c:pt>
                <c:pt idx="885">
                  <c:v>43418.322222222218</c:v>
                </c:pt>
                <c:pt idx="886">
                  <c:v>43418.322916666664</c:v>
                </c:pt>
                <c:pt idx="887">
                  <c:v>43418.323611111111</c:v>
                </c:pt>
                <c:pt idx="888">
                  <c:v>43418.32430555555</c:v>
                </c:pt>
                <c:pt idx="889">
                  <c:v>43418.324999999997</c:v>
                </c:pt>
                <c:pt idx="890">
                  <c:v>43418.325694444444</c:v>
                </c:pt>
                <c:pt idx="891">
                  <c:v>43418.326388888883</c:v>
                </c:pt>
                <c:pt idx="892">
                  <c:v>43418.32708333333</c:v>
                </c:pt>
                <c:pt idx="893">
                  <c:v>43418.327777777777</c:v>
                </c:pt>
                <c:pt idx="894">
                  <c:v>43418.328472222223</c:v>
                </c:pt>
                <c:pt idx="895">
                  <c:v>43418.329166666663</c:v>
                </c:pt>
                <c:pt idx="896">
                  <c:v>43418.329861111109</c:v>
                </c:pt>
                <c:pt idx="897">
                  <c:v>43418.330555555556</c:v>
                </c:pt>
                <c:pt idx="898">
                  <c:v>43418.331249999996</c:v>
                </c:pt>
                <c:pt idx="899">
                  <c:v>43418.331944444442</c:v>
                </c:pt>
                <c:pt idx="900">
                  <c:v>43418.332638888889</c:v>
                </c:pt>
                <c:pt idx="901">
                  <c:v>43418.333333333336</c:v>
                </c:pt>
                <c:pt idx="902">
                  <c:v>43418.334027777782</c:v>
                </c:pt>
                <c:pt idx="903">
                  <c:v>43418.334722222222</c:v>
                </c:pt>
                <c:pt idx="904">
                  <c:v>43418.335416666669</c:v>
                </c:pt>
                <c:pt idx="905">
                  <c:v>43418.336111111115</c:v>
                </c:pt>
                <c:pt idx="906">
                  <c:v>43418.336805555555</c:v>
                </c:pt>
                <c:pt idx="907">
                  <c:v>43418.337500000001</c:v>
                </c:pt>
                <c:pt idx="908">
                  <c:v>43418.338194444448</c:v>
                </c:pt>
                <c:pt idx="909">
                  <c:v>43418.338888888895</c:v>
                </c:pt>
                <c:pt idx="910">
                  <c:v>43418.339583333334</c:v>
                </c:pt>
                <c:pt idx="911">
                  <c:v>43418.340277777781</c:v>
                </c:pt>
                <c:pt idx="912">
                  <c:v>43418.340972222228</c:v>
                </c:pt>
                <c:pt idx="913">
                  <c:v>43418.341666666667</c:v>
                </c:pt>
                <c:pt idx="914">
                  <c:v>43418.342361111114</c:v>
                </c:pt>
                <c:pt idx="915">
                  <c:v>43418.343055555561</c:v>
                </c:pt>
                <c:pt idx="916">
                  <c:v>43418.34375</c:v>
                </c:pt>
                <c:pt idx="917">
                  <c:v>43418.344444444447</c:v>
                </c:pt>
                <c:pt idx="918">
                  <c:v>43418.345138888893</c:v>
                </c:pt>
                <c:pt idx="919">
                  <c:v>43418.345833333333</c:v>
                </c:pt>
                <c:pt idx="920">
                  <c:v>43418.34652777778</c:v>
                </c:pt>
                <c:pt idx="921">
                  <c:v>43418.347222222226</c:v>
                </c:pt>
                <c:pt idx="922">
                  <c:v>43418.347916666666</c:v>
                </c:pt>
                <c:pt idx="923">
                  <c:v>43418.348611111112</c:v>
                </c:pt>
                <c:pt idx="924">
                  <c:v>43418.349305555559</c:v>
                </c:pt>
                <c:pt idx="925">
                  <c:v>43418.350000000006</c:v>
                </c:pt>
                <c:pt idx="926">
                  <c:v>43418.350694444445</c:v>
                </c:pt>
                <c:pt idx="927">
                  <c:v>43418.351388888892</c:v>
                </c:pt>
                <c:pt idx="928">
                  <c:v>43418.352083333339</c:v>
                </c:pt>
                <c:pt idx="929">
                  <c:v>43418.352777777778</c:v>
                </c:pt>
                <c:pt idx="930">
                  <c:v>43418.353472222225</c:v>
                </c:pt>
                <c:pt idx="931">
                  <c:v>43418.354166666672</c:v>
                </c:pt>
                <c:pt idx="932">
                  <c:v>43418.354861111111</c:v>
                </c:pt>
                <c:pt idx="933">
                  <c:v>43418.355555555558</c:v>
                </c:pt>
                <c:pt idx="934">
                  <c:v>43418.356250000004</c:v>
                </c:pt>
                <c:pt idx="935">
                  <c:v>43418.356944444444</c:v>
                </c:pt>
                <c:pt idx="936">
                  <c:v>43418.357638888891</c:v>
                </c:pt>
                <c:pt idx="937">
                  <c:v>43418.358333333337</c:v>
                </c:pt>
                <c:pt idx="938">
                  <c:v>43418.359027777777</c:v>
                </c:pt>
                <c:pt idx="939">
                  <c:v>43418.359722222223</c:v>
                </c:pt>
                <c:pt idx="940">
                  <c:v>43418.36041666667</c:v>
                </c:pt>
                <c:pt idx="941">
                  <c:v>43418.361111111117</c:v>
                </c:pt>
                <c:pt idx="942">
                  <c:v>43418.361805555556</c:v>
                </c:pt>
                <c:pt idx="943">
                  <c:v>43418.362500000003</c:v>
                </c:pt>
                <c:pt idx="944">
                  <c:v>43418.36319444445</c:v>
                </c:pt>
                <c:pt idx="945">
                  <c:v>43418.363888888889</c:v>
                </c:pt>
                <c:pt idx="946">
                  <c:v>43418.364583333336</c:v>
                </c:pt>
                <c:pt idx="947">
                  <c:v>43418.365277777782</c:v>
                </c:pt>
                <c:pt idx="948">
                  <c:v>43418.365972222222</c:v>
                </c:pt>
                <c:pt idx="949">
                  <c:v>43418.366666666669</c:v>
                </c:pt>
                <c:pt idx="950">
                  <c:v>43418.367361111115</c:v>
                </c:pt>
                <c:pt idx="951">
                  <c:v>43418.368055555555</c:v>
                </c:pt>
                <c:pt idx="952">
                  <c:v>43418.368750000001</c:v>
                </c:pt>
                <c:pt idx="953">
                  <c:v>43418.369444444448</c:v>
                </c:pt>
                <c:pt idx="954">
                  <c:v>43418.370138888895</c:v>
                </c:pt>
                <c:pt idx="955">
                  <c:v>43418.370833333334</c:v>
                </c:pt>
                <c:pt idx="956">
                  <c:v>43418.371527777781</c:v>
                </c:pt>
                <c:pt idx="957">
                  <c:v>43418.372222222228</c:v>
                </c:pt>
                <c:pt idx="958">
                  <c:v>43418.372916666667</c:v>
                </c:pt>
                <c:pt idx="959">
                  <c:v>43418.373611111114</c:v>
                </c:pt>
                <c:pt idx="960">
                  <c:v>43418.374305555561</c:v>
                </c:pt>
                <c:pt idx="961">
                  <c:v>43418.375</c:v>
                </c:pt>
                <c:pt idx="962">
                  <c:v>43418.375694444447</c:v>
                </c:pt>
                <c:pt idx="963">
                  <c:v>43418.376388888886</c:v>
                </c:pt>
                <c:pt idx="964">
                  <c:v>43418.377083333333</c:v>
                </c:pt>
                <c:pt idx="965">
                  <c:v>43418.37777777778</c:v>
                </c:pt>
                <c:pt idx="966">
                  <c:v>43418.378472222219</c:v>
                </c:pt>
                <c:pt idx="967">
                  <c:v>43418.379166666666</c:v>
                </c:pt>
                <c:pt idx="968">
                  <c:v>43418.379861111112</c:v>
                </c:pt>
                <c:pt idx="969">
                  <c:v>43418.380555555559</c:v>
                </c:pt>
                <c:pt idx="970">
                  <c:v>43418.381249999999</c:v>
                </c:pt>
                <c:pt idx="971">
                  <c:v>43418.381944444445</c:v>
                </c:pt>
                <c:pt idx="972">
                  <c:v>43418.382638888892</c:v>
                </c:pt>
                <c:pt idx="973">
                  <c:v>43418.383333333331</c:v>
                </c:pt>
                <c:pt idx="974">
                  <c:v>43418.384027777778</c:v>
                </c:pt>
                <c:pt idx="975">
                  <c:v>43418.384722222225</c:v>
                </c:pt>
                <c:pt idx="976">
                  <c:v>43418.385416666664</c:v>
                </c:pt>
                <c:pt idx="977">
                  <c:v>43418.386111111111</c:v>
                </c:pt>
                <c:pt idx="978">
                  <c:v>43418.386805555558</c:v>
                </c:pt>
                <c:pt idx="979">
                  <c:v>43418.387499999997</c:v>
                </c:pt>
                <c:pt idx="980">
                  <c:v>43418.388194444444</c:v>
                </c:pt>
                <c:pt idx="981">
                  <c:v>43418.388888888891</c:v>
                </c:pt>
                <c:pt idx="982">
                  <c:v>43418.38958333333</c:v>
                </c:pt>
                <c:pt idx="983">
                  <c:v>43418.390277777777</c:v>
                </c:pt>
                <c:pt idx="984">
                  <c:v>43418.390972222223</c:v>
                </c:pt>
                <c:pt idx="985">
                  <c:v>43418.39166666667</c:v>
                </c:pt>
                <c:pt idx="986">
                  <c:v>43418.392361111109</c:v>
                </c:pt>
                <c:pt idx="987">
                  <c:v>43418.393055555556</c:v>
                </c:pt>
                <c:pt idx="988">
                  <c:v>43418.393750000003</c:v>
                </c:pt>
                <c:pt idx="989">
                  <c:v>43418.394444444442</c:v>
                </c:pt>
                <c:pt idx="990">
                  <c:v>43418.395138888889</c:v>
                </c:pt>
                <c:pt idx="991">
                  <c:v>43418.395833333336</c:v>
                </c:pt>
                <c:pt idx="992">
                  <c:v>43418.396527777775</c:v>
                </c:pt>
                <c:pt idx="993">
                  <c:v>43418.397222222222</c:v>
                </c:pt>
                <c:pt idx="994">
                  <c:v>43418.397916666669</c:v>
                </c:pt>
                <c:pt idx="995">
                  <c:v>43418.398611111108</c:v>
                </c:pt>
                <c:pt idx="996">
                  <c:v>43418.399305555555</c:v>
                </c:pt>
                <c:pt idx="997">
                  <c:v>43418.400000000001</c:v>
                </c:pt>
                <c:pt idx="998">
                  <c:v>43418.400694444441</c:v>
                </c:pt>
                <c:pt idx="999">
                  <c:v>43418.401388888888</c:v>
                </c:pt>
                <c:pt idx="1000">
                  <c:v>43418.402083333334</c:v>
                </c:pt>
                <c:pt idx="1001">
                  <c:v>43418.402777777781</c:v>
                </c:pt>
                <c:pt idx="1002">
                  <c:v>43418.40347222222</c:v>
                </c:pt>
                <c:pt idx="1003">
                  <c:v>43418.404166666667</c:v>
                </c:pt>
                <c:pt idx="1004">
                  <c:v>43418.404861111114</c:v>
                </c:pt>
                <c:pt idx="1005">
                  <c:v>43418.405555555553</c:v>
                </c:pt>
                <c:pt idx="1006">
                  <c:v>43418.40625</c:v>
                </c:pt>
                <c:pt idx="1007">
                  <c:v>43418.406944444447</c:v>
                </c:pt>
                <c:pt idx="1008">
                  <c:v>43418.407638888886</c:v>
                </c:pt>
                <c:pt idx="1009">
                  <c:v>43418.408333333333</c:v>
                </c:pt>
                <c:pt idx="1010">
                  <c:v>43418.40902777778</c:v>
                </c:pt>
                <c:pt idx="1011">
                  <c:v>43418.409722222219</c:v>
                </c:pt>
                <c:pt idx="1012">
                  <c:v>43418.410416666666</c:v>
                </c:pt>
                <c:pt idx="1013">
                  <c:v>43418.411111111112</c:v>
                </c:pt>
                <c:pt idx="1014">
                  <c:v>43418.411805555559</c:v>
                </c:pt>
                <c:pt idx="1015">
                  <c:v>43418.412499999999</c:v>
                </c:pt>
                <c:pt idx="1016">
                  <c:v>43418.413194444445</c:v>
                </c:pt>
                <c:pt idx="1017">
                  <c:v>43418.413888888892</c:v>
                </c:pt>
                <c:pt idx="1018">
                  <c:v>43418.414583333331</c:v>
                </c:pt>
                <c:pt idx="1019">
                  <c:v>43418.415277777778</c:v>
                </c:pt>
                <c:pt idx="1020">
                  <c:v>43418.415972222225</c:v>
                </c:pt>
                <c:pt idx="1021">
                  <c:v>43418.416666666664</c:v>
                </c:pt>
                <c:pt idx="1022">
                  <c:v>43418.417361111111</c:v>
                </c:pt>
                <c:pt idx="1023">
                  <c:v>43418.41805555555</c:v>
                </c:pt>
                <c:pt idx="1024">
                  <c:v>43418.418749999997</c:v>
                </c:pt>
                <c:pt idx="1025">
                  <c:v>43418.419444444444</c:v>
                </c:pt>
                <c:pt idx="1026">
                  <c:v>43418.420138888883</c:v>
                </c:pt>
                <c:pt idx="1027">
                  <c:v>43418.42083333333</c:v>
                </c:pt>
                <c:pt idx="1028">
                  <c:v>43418.421527777777</c:v>
                </c:pt>
                <c:pt idx="1029">
                  <c:v>43418.422222222223</c:v>
                </c:pt>
                <c:pt idx="1030">
                  <c:v>43418.422916666663</c:v>
                </c:pt>
                <c:pt idx="1031">
                  <c:v>43418.423611111109</c:v>
                </c:pt>
                <c:pt idx="1032">
                  <c:v>43418.424305555556</c:v>
                </c:pt>
                <c:pt idx="1033">
                  <c:v>43418.424999999996</c:v>
                </c:pt>
                <c:pt idx="1034">
                  <c:v>43418.425694444442</c:v>
                </c:pt>
                <c:pt idx="1035">
                  <c:v>43418.426388888889</c:v>
                </c:pt>
                <c:pt idx="1036">
                  <c:v>43418.427083333328</c:v>
                </c:pt>
                <c:pt idx="1037">
                  <c:v>43418.427777777775</c:v>
                </c:pt>
                <c:pt idx="1038">
                  <c:v>43418.428472222222</c:v>
                </c:pt>
                <c:pt idx="1039">
                  <c:v>43418.429166666661</c:v>
                </c:pt>
                <c:pt idx="1040">
                  <c:v>43418.429861111108</c:v>
                </c:pt>
                <c:pt idx="1041">
                  <c:v>43418.430555555555</c:v>
                </c:pt>
                <c:pt idx="1042">
                  <c:v>43418.431249999994</c:v>
                </c:pt>
                <c:pt idx="1043">
                  <c:v>43418.431944444441</c:v>
                </c:pt>
                <c:pt idx="1044">
                  <c:v>43418.432638888888</c:v>
                </c:pt>
                <c:pt idx="1045">
                  <c:v>43418.433333333334</c:v>
                </c:pt>
                <c:pt idx="1046">
                  <c:v>43418.434027777774</c:v>
                </c:pt>
                <c:pt idx="1047">
                  <c:v>43418.43472222222</c:v>
                </c:pt>
                <c:pt idx="1048">
                  <c:v>43418.435416666667</c:v>
                </c:pt>
                <c:pt idx="1049">
                  <c:v>43418.436111111107</c:v>
                </c:pt>
                <c:pt idx="1050">
                  <c:v>43418.436805555553</c:v>
                </c:pt>
                <c:pt idx="1051">
                  <c:v>43418.4375</c:v>
                </c:pt>
                <c:pt idx="1052">
                  <c:v>43418.438194444439</c:v>
                </c:pt>
                <c:pt idx="1053">
                  <c:v>43418.438888888886</c:v>
                </c:pt>
                <c:pt idx="1054">
                  <c:v>43418.439583333333</c:v>
                </c:pt>
                <c:pt idx="1055">
                  <c:v>43418.440277777772</c:v>
                </c:pt>
                <c:pt idx="1056">
                  <c:v>43418.440972222219</c:v>
                </c:pt>
                <c:pt idx="1057">
                  <c:v>43418.441666666666</c:v>
                </c:pt>
                <c:pt idx="1058">
                  <c:v>43418.442361111105</c:v>
                </c:pt>
                <c:pt idx="1059">
                  <c:v>43418.443055555552</c:v>
                </c:pt>
                <c:pt idx="1060">
                  <c:v>43418.443749999999</c:v>
                </c:pt>
                <c:pt idx="1061">
                  <c:v>43418.444444444445</c:v>
                </c:pt>
                <c:pt idx="1062">
                  <c:v>43418.445138888885</c:v>
                </c:pt>
                <c:pt idx="1063">
                  <c:v>43418.445833333331</c:v>
                </c:pt>
                <c:pt idx="1064">
                  <c:v>43418.446527777778</c:v>
                </c:pt>
                <c:pt idx="1065">
                  <c:v>43418.447222222218</c:v>
                </c:pt>
                <c:pt idx="1066">
                  <c:v>43418.447916666664</c:v>
                </c:pt>
                <c:pt idx="1067">
                  <c:v>43418.448611111111</c:v>
                </c:pt>
                <c:pt idx="1068">
                  <c:v>43418.44930555555</c:v>
                </c:pt>
                <c:pt idx="1069">
                  <c:v>43418.45</c:v>
                </c:pt>
                <c:pt idx="1070">
                  <c:v>43418.450694444444</c:v>
                </c:pt>
                <c:pt idx="1071">
                  <c:v>43418.451388888883</c:v>
                </c:pt>
                <c:pt idx="1072">
                  <c:v>43418.45208333333</c:v>
                </c:pt>
                <c:pt idx="1073">
                  <c:v>43418.452777777777</c:v>
                </c:pt>
                <c:pt idx="1074">
                  <c:v>43418.453472222223</c:v>
                </c:pt>
                <c:pt idx="1075">
                  <c:v>43418.454166666663</c:v>
                </c:pt>
                <c:pt idx="1076">
                  <c:v>43418.454861111109</c:v>
                </c:pt>
                <c:pt idx="1077">
                  <c:v>43418.455555555556</c:v>
                </c:pt>
                <c:pt idx="1078">
                  <c:v>43418.456249999996</c:v>
                </c:pt>
                <c:pt idx="1079">
                  <c:v>43418.456944444442</c:v>
                </c:pt>
                <c:pt idx="1080">
                  <c:v>43418.457638888889</c:v>
                </c:pt>
                <c:pt idx="1081">
                  <c:v>43418.458333333336</c:v>
                </c:pt>
                <c:pt idx="1082">
                  <c:v>43418.459027777782</c:v>
                </c:pt>
                <c:pt idx="1083">
                  <c:v>43418.459722222222</c:v>
                </c:pt>
                <c:pt idx="1084">
                  <c:v>43418.460416666669</c:v>
                </c:pt>
                <c:pt idx="1085">
                  <c:v>43418.461111111115</c:v>
                </c:pt>
                <c:pt idx="1086">
                  <c:v>43418.461805555555</c:v>
                </c:pt>
                <c:pt idx="1087">
                  <c:v>43418.462500000001</c:v>
                </c:pt>
                <c:pt idx="1088">
                  <c:v>43418.463194444448</c:v>
                </c:pt>
                <c:pt idx="1089">
                  <c:v>43418.463888888895</c:v>
                </c:pt>
                <c:pt idx="1090">
                  <c:v>43418.464583333334</c:v>
                </c:pt>
                <c:pt idx="1091">
                  <c:v>43418.465277777781</c:v>
                </c:pt>
                <c:pt idx="1092">
                  <c:v>43418.465972222228</c:v>
                </c:pt>
                <c:pt idx="1093">
                  <c:v>43418.466666666667</c:v>
                </c:pt>
                <c:pt idx="1094">
                  <c:v>43418.467361111114</c:v>
                </c:pt>
                <c:pt idx="1095">
                  <c:v>43418.468055555561</c:v>
                </c:pt>
                <c:pt idx="1096">
                  <c:v>43418.46875</c:v>
                </c:pt>
                <c:pt idx="1097">
                  <c:v>43418.469444444447</c:v>
                </c:pt>
                <c:pt idx="1098">
                  <c:v>43418.470138888893</c:v>
                </c:pt>
                <c:pt idx="1099">
                  <c:v>43418.470833333333</c:v>
                </c:pt>
                <c:pt idx="1100">
                  <c:v>43418.47152777778</c:v>
                </c:pt>
                <c:pt idx="1101">
                  <c:v>43418.472222222226</c:v>
                </c:pt>
                <c:pt idx="1102">
                  <c:v>43418.472916666666</c:v>
                </c:pt>
                <c:pt idx="1103">
                  <c:v>43418.473611111112</c:v>
                </c:pt>
                <c:pt idx="1104">
                  <c:v>43418.474305555559</c:v>
                </c:pt>
                <c:pt idx="1105">
                  <c:v>43418.475000000006</c:v>
                </c:pt>
                <c:pt idx="1106">
                  <c:v>43418.475694444445</c:v>
                </c:pt>
                <c:pt idx="1107">
                  <c:v>43418.476388888892</c:v>
                </c:pt>
                <c:pt idx="1108">
                  <c:v>43418.477083333339</c:v>
                </c:pt>
                <c:pt idx="1109">
                  <c:v>43418.477777777778</c:v>
                </c:pt>
                <c:pt idx="1110">
                  <c:v>43418.478472222225</c:v>
                </c:pt>
                <c:pt idx="1111">
                  <c:v>43418.479166666672</c:v>
                </c:pt>
                <c:pt idx="1112">
                  <c:v>43418.479861111111</c:v>
                </c:pt>
                <c:pt idx="1113">
                  <c:v>43418.480555555558</c:v>
                </c:pt>
                <c:pt idx="1114">
                  <c:v>43418.481250000004</c:v>
                </c:pt>
                <c:pt idx="1115">
                  <c:v>43418.481944444444</c:v>
                </c:pt>
                <c:pt idx="1116">
                  <c:v>43418.482638888891</c:v>
                </c:pt>
                <c:pt idx="1117">
                  <c:v>43418.483333333337</c:v>
                </c:pt>
                <c:pt idx="1118">
                  <c:v>43418.484027777777</c:v>
                </c:pt>
                <c:pt idx="1119">
                  <c:v>43418.484722222223</c:v>
                </c:pt>
                <c:pt idx="1120">
                  <c:v>43418.48541666667</c:v>
                </c:pt>
                <c:pt idx="1121">
                  <c:v>43418.486111111117</c:v>
                </c:pt>
                <c:pt idx="1122">
                  <c:v>43418.486805555556</c:v>
                </c:pt>
                <c:pt idx="1123">
                  <c:v>43418.487500000003</c:v>
                </c:pt>
                <c:pt idx="1124">
                  <c:v>43418.48819444445</c:v>
                </c:pt>
                <c:pt idx="1125">
                  <c:v>43418.488888888889</c:v>
                </c:pt>
                <c:pt idx="1126">
                  <c:v>43418.489583333336</c:v>
                </c:pt>
                <c:pt idx="1127">
                  <c:v>43418.490277777782</c:v>
                </c:pt>
                <c:pt idx="1128">
                  <c:v>43418.490972222222</c:v>
                </c:pt>
                <c:pt idx="1129">
                  <c:v>43418.491666666669</c:v>
                </c:pt>
                <c:pt idx="1130">
                  <c:v>43418.492361111115</c:v>
                </c:pt>
                <c:pt idx="1131">
                  <c:v>43418.493055555555</c:v>
                </c:pt>
                <c:pt idx="1132">
                  <c:v>43418.493750000001</c:v>
                </c:pt>
                <c:pt idx="1133">
                  <c:v>43418.494444444448</c:v>
                </c:pt>
                <c:pt idx="1134">
                  <c:v>43418.495138888895</c:v>
                </c:pt>
                <c:pt idx="1135">
                  <c:v>43418.495833333334</c:v>
                </c:pt>
                <c:pt idx="1136">
                  <c:v>43418.496527777781</c:v>
                </c:pt>
                <c:pt idx="1137">
                  <c:v>43418.497222222228</c:v>
                </c:pt>
                <c:pt idx="1138">
                  <c:v>43418.497916666667</c:v>
                </c:pt>
                <c:pt idx="1139">
                  <c:v>43418.498611111114</c:v>
                </c:pt>
                <c:pt idx="1140">
                  <c:v>43418.499305555561</c:v>
                </c:pt>
                <c:pt idx="1141">
                  <c:v>43418.5</c:v>
                </c:pt>
                <c:pt idx="1142">
                  <c:v>43418.500694444447</c:v>
                </c:pt>
                <c:pt idx="1143">
                  <c:v>43418.501388888886</c:v>
                </c:pt>
                <c:pt idx="1144">
                  <c:v>43418.502083333333</c:v>
                </c:pt>
                <c:pt idx="1145">
                  <c:v>43418.50277777778</c:v>
                </c:pt>
                <c:pt idx="1146">
                  <c:v>43418.503472222219</c:v>
                </c:pt>
                <c:pt idx="1147">
                  <c:v>43418.504166666666</c:v>
                </c:pt>
                <c:pt idx="1148">
                  <c:v>43418.504861111112</c:v>
                </c:pt>
                <c:pt idx="1149">
                  <c:v>43418.505555555559</c:v>
                </c:pt>
                <c:pt idx="1150">
                  <c:v>43418.506249999999</c:v>
                </c:pt>
                <c:pt idx="1151">
                  <c:v>43418.506944444445</c:v>
                </c:pt>
                <c:pt idx="1152">
                  <c:v>43418.507638888892</c:v>
                </c:pt>
                <c:pt idx="1153">
                  <c:v>43418.508333333331</c:v>
                </c:pt>
                <c:pt idx="1154">
                  <c:v>43418.509027777778</c:v>
                </c:pt>
                <c:pt idx="1155">
                  <c:v>43418.509722222225</c:v>
                </c:pt>
                <c:pt idx="1156">
                  <c:v>43418.510416666664</c:v>
                </c:pt>
                <c:pt idx="1157">
                  <c:v>43418.511111111111</c:v>
                </c:pt>
                <c:pt idx="1158">
                  <c:v>43418.511805555558</c:v>
                </c:pt>
                <c:pt idx="1159">
                  <c:v>43418.512499999997</c:v>
                </c:pt>
                <c:pt idx="1160">
                  <c:v>43418.513194444444</c:v>
                </c:pt>
                <c:pt idx="1161">
                  <c:v>43418.513888888891</c:v>
                </c:pt>
                <c:pt idx="1162">
                  <c:v>43418.51458333333</c:v>
                </c:pt>
                <c:pt idx="1163">
                  <c:v>43418.515277777777</c:v>
                </c:pt>
                <c:pt idx="1164">
                  <c:v>43418.515972222223</c:v>
                </c:pt>
                <c:pt idx="1165">
                  <c:v>43418.51666666667</c:v>
                </c:pt>
                <c:pt idx="1166">
                  <c:v>43418.517361111109</c:v>
                </c:pt>
                <c:pt idx="1167">
                  <c:v>43418.518055555556</c:v>
                </c:pt>
                <c:pt idx="1168">
                  <c:v>43418.518750000003</c:v>
                </c:pt>
                <c:pt idx="1169">
                  <c:v>43418.519444444442</c:v>
                </c:pt>
                <c:pt idx="1170">
                  <c:v>43418.520138888889</c:v>
                </c:pt>
                <c:pt idx="1171">
                  <c:v>43418.520833333336</c:v>
                </c:pt>
                <c:pt idx="1172">
                  <c:v>43418.521527777775</c:v>
                </c:pt>
                <c:pt idx="1173">
                  <c:v>43418.522222222222</c:v>
                </c:pt>
                <c:pt idx="1174">
                  <c:v>43418.522916666669</c:v>
                </c:pt>
                <c:pt idx="1175">
                  <c:v>43418.523611111108</c:v>
                </c:pt>
                <c:pt idx="1176">
                  <c:v>43418.524305555555</c:v>
                </c:pt>
                <c:pt idx="1177">
                  <c:v>43418.525000000001</c:v>
                </c:pt>
                <c:pt idx="1178">
                  <c:v>43418.525694444441</c:v>
                </c:pt>
                <c:pt idx="1179">
                  <c:v>43418.526388888888</c:v>
                </c:pt>
                <c:pt idx="1180">
                  <c:v>43418.527083333334</c:v>
                </c:pt>
                <c:pt idx="1181">
                  <c:v>43418.527777777781</c:v>
                </c:pt>
                <c:pt idx="1182">
                  <c:v>43418.52847222222</c:v>
                </c:pt>
                <c:pt idx="1183">
                  <c:v>43418.529166666667</c:v>
                </c:pt>
                <c:pt idx="1184">
                  <c:v>43418.529861111114</c:v>
                </c:pt>
                <c:pt idx="1185">
                  <c:v>43418.530555555553</c:v>
                </c:pt>
                <c:pt idx="1186">
                  <c:v>43418.53125</c:v>
                </c:pt>
                <c:pt idx="1187">
                  <c:v>43418.531944444447</c:v>
                </c:pt>
                <c:pt idx="1188">
                  <c:v>43418.532638888886</c:v>
                </c:pt>
                <c:pt idx="1189">
                  <c:v>43418.533333333333</c:v>
                </c:pt>
                <c:pt idx="1190">
                  <c:v>43418.53402777778</c:v>
                </c:pt>
                <c:pt idx="1191">
                  <c:v>43418.534722222219</c:v>
                </c:pt>
                <c:pt idx="1192">
                  <c:v>43418.535416666666</c:v>
                </c:pt>
                <c:pt idx="1193">
                  <c:v>43418.536111111112</c:v>
                </c:pt>
                <c:pt idx="1194">
                  <c:v>43418.536805555559</c:v>
                </c:pt>
                <c:pt idx="1195">
                  <c:v>43418.537499999999</c:v>
                </c:pt>
                <c:pt idx="1196">
                  <c:v>43418.538194444445</c:v>
                </c:pt>
                <c:pt idx="1197">
                  <c:v>43418.538888888892</c:v>
                </c:pt>
                <c:pt idx="1198">
                  <c:v>43418.539583333331</c:v>
                </c:pt>
                <c:pt idx="1199">
                  <c:v>43418.540277777778</c:v>
                </c:pt>
                <c:pt idx="1200">
                  <c:v>43418.540972222225</c:v>
                </c:pt>
                <c:pt idx="1201">
                  <c:v>43418.541666666664</c:v>
                </c:pt>
                <c:pt idx="1202">
                  <c:v>43418.542361111111</c:v>
                </c:pt>
                <c:pt idx="1203">
                  <c:v>43418.54305555555</c:v>
                </c:pt>
                <c:pt idx="1204">
                  <c:v>43418.543749999997</c:v>
                </c:pt>
                <c:pt idx="1205">
                  <c:v>43418.544444444444</c:v>
                </c:pt>
                <c:pt idx="1206">
                  <c:v>43418.545138888883</c:v>
                </c:pt>
                <c:pt idx="1207">
                  <c:v>43418.54583333333</c:v>
                </c:pt>
                <c:pt idx="1208">
                  <c:v>43418.546527777777</c:v>
                </c:pt>
                <c:pt idx="1209">
                  <c:v>43418.547222222223</c:v>
                </c:pt>
                <c:pt idx="1210">
                  <c:v>43418.547916666663</c:v>
                </c:pt>
                <c:pt idx="1211">
                  <c:v>43418.548611111109</c:v>
                </c:pt>
                <c:pt idx="1212">
                  <c:v>43418.549305555556</c:v>
                </c:pt>
                <c:pt idx="1213">
                  <c:v>43418.549999999996</c:v>
                </c:pt>
                <c:pt idx="1214">
                  <c:v>43418.550694444442</c:v>
                </c:pt>
                <c:pt idx="1215">
                  <c:v>43418.551388888889</c:v>
                </c:pt>
                <c:pt idx="1216">
                  <c:v>43418.552083333328</c:v>
                </c:pt>
                <c:pt idx="1217">
                  <c:v>43418.552777777775</c:v>
                </c:pt>
                <c:pt idx="1218">
                  <c:v>43418.553472222222</c:v>
                </c:pt>
                <c:pt idx="1219">
                  <c:v>43418.554166666661</c:v>
                </c:pt>
                <c:pt idx="1220">
                  <c:v>43418.554861111108</c:v>
                </c:pt>
                <c:pt idx="1221">
                  <c:v>43418.555555555555</c:v>
                </c:pt>
                <c:pt idx="1222">
                  <c:v>43418.556249999994</c:v>
                </c:pt>
                <c:pt idx="1223">
                  <c:v>43418.556944444441</c:v>
                </c:pt>
                <c:pt idx="1224">
                  <c:v>43418.557638888888</c:v>
                </c:pt>
                <c:pt idx="1225">
                  <c:v>43418.558333333334</c:v>
                </c:pt>
                <c:pt idx="1226">
                  <c:v>43418.559027777774</c:v>
                </c:pt>
                <c:pt idx="1227">
                  <c:v>43418.55972222222</c:v>
                </c:pt>
                <c:pt idx="1228">
                  <c:v>43418.560416666667</c:v>
                </c:pt>
                <c:pt idx="1229">
                  <c:v>43418.561111111107</c:v>
                </c:pt>
                <c:pt idx="1230">
                  <c:v>43418.561805555553</c:v>
                </c:pt>
                <c:pt idx="1231">
                  <c:v>43418.5625</c:v>
                </c:pt>
                <c:pt idx="1232">
                  <c:v>43418.563194444439</c:v>
                </c:pt>
                <c:pt idx="1233">
                  <c:v>43418.563888888886</c:v>
                </c:pt>
                <c:pt idx="1234">
                  <c:v>43418.564583333333</c:v>
                </c:pt>
                <c:pt idx="1235">
                  <c:v>43418.565277777772</c:v>
                </c:pt>
                <c:pt idx="1236">
                  <c:v>43418.565972222219</c:v>
                </c:pt>
                <c:pt idx="1237">
                  <c:v>43418.566666666666</c:v>
                </c:pt>
                <c:pt idx="1238">
                  <c:v>43418.567361111105</c:v>
                </c:pt>
                <c:pt idx="1239">
                  <c:v>43418.568055555552</c:v>
                </c:pt>
                <c:pt idx="1240">
                  <c:v>43418.568749999999</c:v>
                </c:pt>
                <c:pt idx="1241">
                  <c:v>43418.569444444445</c:v>
                </c:pt>
                <c:pt idx="1242">
                  <c:v>43418.570138888885</c:v>
                </c:pt>
                <c:pt idx="1243">
                  <c:v>43418.570833333331</c:v>
                </c:pt>
                <c:pt idx="1244">
                  <c:v>43418.571527777778</c:v>
                </c:pt>
                <c:pt idx="1245">
                  <c:v>43418.572222222218</c:v>
                </c:pt>
                <c:pt idx="1246">
                  <c:v>43418.572916666664</c:v>
                </c:pt>
                <c:pt idx="1247">
                  <c:v>43418.573611111111</c:v>
                </c:pt>
                <c:pt idx="1248">
                  <c:v>43418.57430555555</c:v>
                </c:pt>
                <c:pt idx="1249">
                  <c:v>43418.574999999997</c:v>
                </c:pt>
                <c:pt idx="1250">
                  <c:v>43418.575694444444</c:v>
                </c:pt>
                <c:pt idx="1251">
                  <c:v>43418.576388888883</c:v>
                </c:pt>
                <c:pt idx="1252">
                  <c:v>43418.57708333333</c:v>
                </c:pt>
                <c:pt idx="1253">
                  <c:v>43418.577777777777</c:v>
                </c:pt>
                <c:pt idx="1254">
                  <c:v>43418.578472222223</c:v>
                </c:pt>
                <c:pt idx="1255">
                  <c:v>43418.579166666663</c:v>
                </c:pt>
                <c:pt idx="1256">
                  <c:v>43418.579861111109</c:v>
                </c:pt>
                <c:pt idx="1257">
                  <c:v>43418.580555555556</c:v>
                </c:pt>
                <c:pt idx="1258">
                  <c:v>43418.581249999996</c:v>
                </c:pt>
                <c:pt idx="1259">
                  <c:v>43418.581944444442</c:v>
                </c:pt>
                <c:pt idx="1260">
                  <c:v>43418.582638888889</c:v>
                </c:pt>
                <c:pt idx="1261">
                  <c:v>43418.583333333336</c:v>
                </c:pt>
                <c:pt idx="1262">
                  <c:v>43418.584027777782</c:v>
                </c:pt>
                <c:pt idx="1263">
                  <c:v>43418.584722222222</c:v>
                </c:pt>
                <c:pt idx="1264">
                  <c:v>43418.585416666669</c:v>
                </c:pt>
                <c:pt idx="1265">
                  <c:v>43418.586111111115</c:v>
                </c:pt>
                <c:pt idx="1266">
                  <c:v>43418.586805555555</c:v>
                </c:pt>
                <c:pt idx="1267">
                  <c:v>43418.587500000001</c:v>
                </c:pt>
                <c:pt idx="1268">
                  <c:v>43418.588194444448</c:v>
                </c:pt>
                <c:pt idx="1269">
                  <c:v>43418.588888888895</c:v>
                </c:pt>
                <c:pt idx="1270">
                  <c:v>43418.589583333334</c:v>
                </c:pt>
                <c:pt idx="1271">
                  <c:v>43418.590277777781</c:v>
                </c:pt>
                <c:pt idx="1272">
                  <c:v>43418.590972222228</c:v>
                </c:pt>
                <c:pt idx="1273">
                  <c:v>43418.591666666667</c:v>
                </c:pt>
                <c:pt idx="1274">
                  <c:v>43418.592361111114</c:v>
                </c:pt>
                <c:pt idx="1275">
                  <c:v>43418.593055555561</c:v>
                </c:pt>
                <c:pt idx="1276">
                  <c:v>43418.59375</c:v>
                </c:pt>
                <c:pt idx="1277">
                  <c:v>43418.594444444447</c:v>
                </c:pt>
                <c:pt idx="1278">
                  <c:v>43418.595138888893</c:v>
                </c:pt>
                <c:pt idx="1279">
                  <c:v>43418.595833333333</c:v>
                </c:pt>
                <c:pt idx="1280">
                  <c:v>43418.59652777778</c:v>
                </c:pt>
                <c:pt idx="1281">
                  <c:v>43418.597222222226</c:v>
                </c:pt>
                <c:pt idx="1282">
                  <c:v>43418.597916666666</c:v>
                </c:pt>
                <c:pt idx="1283">
                  <c:v>43418.598611111112</c:v>
                </c:pt>
                <c:pt idx="1284">
                  <c:v>43418.599305555559</c:v>
                </c:pt>
                <c:pt idx="1285">
                  <c:v>43418.600000000006</c:v>
                </c:pt>
                <c:pt idx="1286">
                  <c:v>43418.600694444445</c:v>
                </c:pt>
                <c:pt idx="1287">
                  <c:v>43418.601388888892</c:v>
                </c:pt>
                <c:pt idx="1288">
                  <c:v>43418.602083333339</c:v>
                </c:pt>
                <c:pt idx="1289">
                  <c:v>43418.602777777778</c:v>
                </c:pt>
                <c:pt idx="1290">
                  <c:v>43418.603472222225</c:v>
                </c:pt>
                <c:pt idx="1291">
                  <c:v>43418.604166666672</c:v>
                </c:pt>
                <c:pt idx="1292">
                  <c:v>43418.604861111111</c:v>
                </c:pt>
                <c:pt idx="1293">
                  <c:v>43418.605555555558</c:v>
                </c:pt>
                <c:pt idx="1294">
                  <c:v>43418.606250000004</c:v>
                </c:pt>
                <c:pt idx="1295">
                  <c:v>43418.606944444444</c:v>
                </c:pt>
                <c:pt idx="1296">
                  <c:v>43418.607638888891</c:v>
                </c:pt>
                <c:pt idx="1297">
                  <c:v>43418.608333333337</c:v>
                </c:pt>
                <c:pt idx="1298">
                  <c:v>43418.609027777777</c:v>
                </c:pt>
                <c:pt idx="1299">
                  <c:v>43418.609722222223</c:v>
                </c:pt>
                <c:pt idx="1300">
                  <c:v>43418.61041666667</c:v>
                </c:pt>
                <c:pt idx="1301">
                  <c:v>43418.611111111117</c:v>
                </c:pt>
                <c:pt idx="1302">
                  <c:v>43418.611805555556</c:v>
                </c:pt>
                <c:pt idx="1303">
                  <c:v>43418.612500000003</c:v>
                </c:pt>
                <c:pt idx="1304">
                  <c:v>43418.61319444445</c:v>
                </c:pt>
                <c:pt idx="1305">
                  <c:v>43418.613888888889</c:v>
                </c:pt>
                <c:pt idx="1306">
                  <c:v>43418.614583333336</c:v>
                </c:pt>
                <c:pt idx="1307">
                  <c:v>43418.615277777782</c:v>
                </c:pt>
                <c:pt idx="1308">
                  <c:v>43418.615972222222</c:v>
                </c:pt>
                <c:pt idx="1309">
                  <c:v>43418.616666666669</c:v>
                </c:pt>
                <c:pt idx="1310">
                  <c:v>43418.617361111115</c:v>
                </c:pt>
                <c:pt idx="1311">
                  <c:v>43418.618055555555</c:v>
                </c:pt>
                <c:pt idx="1312">
                  <c:v>43418.618750000001</c:v>
                </c:pt>
                <c:pt idx="1313">
                  <c:v>43418.619444444448</c:v>
                </c:pt>
                <c:pt idx="1314">
                  <c:v>43418.620138888895</c:v>
                </c:pt>
                <c:pt idx="1315">
                  <c:v>43418.620833333334</c:v>
                </c:pt>
                <c:pt idx="1316">
                  <c:v>43418.621527777781</c:v>
                </c:pt>
                <c:pt idx="1317">
                  <c:v>43418.622222222228</c:v>
                </c:pt>
                <c:pt idx="1318">
                  <c:v>43418.622916666667</c:v>
                </c:pt>
                <c:pt idx="1319">
                  <c:v>43418.623611111114</c:v>
                </c:pt>
                <c:pt idx="1320">
                  <c:v>43418.624305555561</c:v>
                </c:pt>
                <c:pt idx="1321">
                  <c:v>43418.625</c:v>
                </c:pt>
                <c:pt idx="1322">
                  <c:v>43418.625694444447</c:v>
                </c:pt>
                <c:pt idx="1323">
                  <c:v>43418.626388888886</c:v>
                </c:pt>
                <c:pt idx="1324">
                  <c:v>43418.627083333333</c:v>
                </c:pt>
                <c:pt idx="1325">
                  <c:v>43418.62777777778</c:v>
                </c:pt>
                <c:pt idx="1326">
                  <c:v>43418.628472222219</c:v>
                </c:pt>
                <c:pt idx="1327">
                  <c:v>43418.629166666666</c:v>
                </c:pt>
                <c:pt idx="1328">
                  <c:v>43418.629861111112</c:v>
                </c:pt>
                <c:pt idx="1329">
                  <c:v>43418.630555555559</c:v>
                </c:pt>
                <c:pt idx="1330">
                  <c:v>43418.631249999999</c:v>
                </c:pt>
                <c:pt idx="1331">
                  <c:v>43418.631944444445</c:v>
                </c:pt>
                <c:pt idx="1332">
                  <c:v>43418.632638888892</c:v>
                </c:pt>
                <c:pt idx="1333">
                  <c:v>43418.633333333331</c:v>
                </c:pt>
                <c:pt idx="1334">
                  <c:v>43418.634027777778</c:v>
                </c:pt>
                <c:pt idx="1335">
                  <c:v>43418.634722222225</c:v>
                </c:pt>
                <c:pt idx="1336">
                  <c:v>43418.635416666664</c:v>
                </c:pt>
                <c:pt idx="1337">
                  <c:v>43418.636111111111</c:v>
                </c:pt>
                <c:pt idx="1338">
                  <c:v>43418.636805555558</c:v>
                </c:pt>
                <c:pt idx="1339">
                  <c:v>43418.637499999997</c:v>
                </c:pt>
                <c:pt idx="1340">
                  <c:v>43418.638194444444</c:v>
                </c:pt>
                <c:pt idx="1341">
                  <c:v>43418.638888888891</c:v>
                </c:pt>
                <c:pt idx="1342">
                  <c:v>43418.63958333333</c:v>
                </c:pt>
                <c:pt idx="1343">
                  <c:v>43418.640277777777</c:v>
                </c:pt>
                <c:pt idx="1344">
                  <c:v>43418.640972222223</c:v>
                </c:pt>
                <c:pt idx="1345">
                  <c:v>43418.64166666667</c:v>
                </c:pt>
                <c:pt idx="1346">
                  <c:v>43418.642361111109</c:v>
                </c:pt>
                <c:pt idx="1347">
                  <c:v>43418.643055555556</c:v>
                </c:pt>
                <c:pt idx="1348">
                  <c:v>43418.643750000003</c:v>
                </c:pt>
                <c:pt idx="1349">
                  <c:v>43418.644444444442</c:v>
                </c:pt>
                <c:pt idx="1350">
                  <c:v>43418.645138888889</c:v>
                </c:pt>
                <c:pt idx="1351">
                  <c:v>43418.645833333336</c:v>
                </c:pt>
                <c:pt idx="1352">
                  <c:v>43418.646527777775</c:v>
                </c:pt>
                <c:pt idx="1353">
                  <c:v>43418.647222222222</c:v>
                </c:pt>
                <c:pt idx="1354">
                  <c:v>43418.647916666669</c:v>
                </c:pt>
                <c:pt idx="1355">
                  <c:v>43418.648611111108</c:v>
                </c:pt>
                <c:pt idx="1356">
                  <c:v>43418.649305555555</c:v>
                </c:pt>
                <c:pt idx="1357">
                  <c:v>43418.65</c:v>
                </c:pt>
                <c:pt idx="1358">
                  <c:v>43418.650694444441</c:v>
                </c:pt>
                <c:pt idx="1359">
                  <c:v>43418.651388888888</c:v>
                </c:pt>
                <c:pt idx="1360">
                  <c:v>43418.652083333334</c:v>
                </c:pt>
                <c:pt idx="1361">
                  <c:v>43418.652777777781</c:v>
                </c:pt>
                <c:pt idx="1362">
                  <c:v>43418.65347222222</c:v>
                </c:pt>
                <c:pt idx="1363">
                  <c:v>43418.654166666667</c:v>
                </c:pt>
                <c:pt idx="1364">
                  <c:v>43418.654861111114</c:v>
                </c:pt>
                <c:pt idx="1365">
                  <c:v>43418.655555555553</c:v>
                </c:pt>
                <c:pt idx="1366">
                  <c:v>43418.65625</c:v>
                </c:pt>
                <c:pt idx="1367">
                  <c:v>43418.656944444447</c:v>
                </c:pt>
                <c:pt idx="1368">
                  <c:v>43418.657638888886</c:v>
                </c:pt>
                <c:pt idx="1369">
                  <c:v>43418.658333333333</c:v>
                </c:pt>
                <c:pt idx="1370">
                  <c:v>43418.65902777778</c:v>
                </c:pt>
                <c:pt idx="1371">
                  <c:v>43418.659722222219</c:v>
                </c:pt>
                <c:pt idx="1372">
                  <c:v>43418.660416666666</c:v>
                </c:pt>
                <c:pt idx="1373">
                  <c:v>43418.661111111112</c:v>
                </c:pt>
                <c:pt idx="1374">
                  <c:v>43418.661805555559</c:v>
                </c:pt>
                <c:pt idx="1375">
                  <c:v>43418.662499999999</c:v>
                </c:pt>
                <c:pt idx="1376">
                  <c:v>43418.663194444445</c:v>
                </c:pt>
                <c:pt idx="1377">
                  <c:v>43418.663888888892</c:v>
                </c:pt>
                <c:pt idx="1378">
                  <c:v>43418.664583333331</c:v>
                </c:pt>
                <c:pt idx="1379">
                  <c:v>43418.665277777778</c:v>
                </c:pt>
                <c:pt idx="1380">
                  <c:v>43418.665972222225</c:v>
                </c:pt>
                <c:pt idx="1381">
                  <c:v>43418.666666666664</c:v>
                </c:pt>
                <c:pt idx="1382">
                  <c:v>43418.667361111111</c:v>
                </c:pt>
                <c:pt idx="1383">
                  <c:v>43418.66805555555</c:v>
                </c:pt>
                <c:pt idx="1384">
                  <c:v>43418.668749999997</c:v>
                </c:pt>
                <c:pt idx="1385">
                  <c:v>43418.669444444444</c:v>
                </c:pt>
                <c:pt idx="1386">
                  <c:v>43418.670138888883</c:v>
                </c:pt>
                <c:pt idx="1387">
                  <c:v>43418.67083333333</c:v>
                </c:pt>
                <c:pt idx="1388">
                  <c:v>43418.671527777777</c:v>
                </c:pt>
                <c:pt idx="1389">
                  <c:v>43418.672222222223</c:v>
                </c:pt>
                <c:pt idx="1390">
                  <c:v>43418.672916666663</c:v>
                </c:pt>
                <c:pt idx="1391">
                  <c:v>43418.673611111109</c:v>
                </c:pt>
                <c:pt idx="1392">
                  <c:v>43418.674305555556</c:v>
                </c:pt>
                <c:pt idx="1393">
                  <c:v>43418.674999999996</c:v>
                </c:pt>
                <c:pt idx="1394">
                  <c:v>43418.675694444442</c:v>
                </c:pt>
                <c:pt idx="1395">
                  <c:v>43418.676388888889</c:v>
                </c:pt>
                <c:pt idx="1396">
                  <c:v>43418.677083333328</c:v>
                </c:pt>
                <c:pt idx="1397">
                  <c:v>43418.677777777775</c:v>
                </c:pt>
                <c:pt idx="1398">
                  <c:v>43418.678472222222</c:v>
                </c:pt>
                <c:pt idx="1399">
                  <c:v>43418.679166666661</c:v>
                </c:pt>
                <c:pt idx="1400">
                  <c:v>43418.679861111108</c:v>
                </c:pt>
                <c:pt idx="1401">
                  <c:v>43418.680555555555</c:v>
                </c:pt>
                <c:pt idx="1402">
                  <c:v>43418.681249999994</c:v>
                </c:pt>
                <c:pt idx="1403">
                  <c:v>43418.681944444441</c:v>
                </c:pt>
                <c:pt idx="1404">
                  <c:v>43418.682638888888</c:v>
                </c:pt>
                <c:pt idx="1405">
                  <c:v>43418.683333333334</c:v>
                </c:pt>
                <c:pt idx="1406">
                  <c:v>43418.684027777774</c:v>
                </c:pt>
                <c:pt idx="1407">
                  <c:v>43418.68472222222</c:v>
                </c:pt>
                <c:pt idx="1408">
                  <c:v>43418.685416666667</c:v>
                </c:pt>
                <c:pt idx="1409">
                  <c:v>43418.686111111107</c:v>
                </c:pt>
                <c:pt idx="1410">
                  <c:v>43418.686805555553</c:v>
                </c:pt>
                <c:pt idx="1411">
                  <c:v>43418.6875</c:v>
                </c:pt>
                <c:pt idx="1412">
                  <c:v>43418.688194444439</c:v>
                </c:pt>
                <c:pt idx="1413">
                  <c:v>43418.688888888886</c:v>
                </c:pt>
                <c:pt idx="1414">
                  <c:v>43418.689583333333</c:v>
                </c:pt>
                <c:pt idx="1415">
                  <c:v>43418.690277777772</c:v>
                </c:pt>
                <c:pt idx="1416">
                  <c:v>43418.690972222219</c:v>
                </c:pt>
                <c:pt idx="1417">
                  <c:v>43418.691666666666</c:v>
                </c:pt>
                <c:pt idx="1418">
                  <c:v>43418.692361111105</c:v>
                </c:pt>
                <c:pt idx="1419">
                  <c:v>43418.693055555552</c:v>
                </c:pt>
                <c:pt idx="1420">
                  <c:v>43418.693749999999</c:v>
                </c:pt>
                <c:pt idx="1421">
                  <c:v>43418.694444444445</c:v>
                </c:pt>
                <c:pt idx="1422">
                  <c:v>43418.695138888885</c:v>
                </c:pt>
                <c:pt idx="1423">
                  <c:v>43418.695833333331</c:v>
                </c:pt>
                <c:pt idx="1424">
                  <c:v>43418.696527777778</c:v>
                </c:pt>
                <c:pt idx="1425">
                  <c:v>43418.697222222218</c:v>
                </c:pt>
                <c:pt idx="1426">
                  <c:v>43418.697916666664</c:v>
                </c:pt>
                <c:pt idx="1427">
                  <c:v>43418.698611111111</c:v>
                </c:pt>
                <c:pt idx="1428">
                  <c:v>43418.69930555555</c:v>
                </c:pt>
                <c:pt idx="1429">
                  <c:v>43418.7</c:v>
                </c:pt>
                <c:pt idx="1430">
                  <c:v>43418.700694444444</c:v>
                </c:pt>
                <c:pt idx="1431">
                  <c:v>43418.701388888883</c:v>
                </c:pt>
                <c:pt idx="1432">
                  <c:v>43418.70208333333</c:v>
                </c:pt>
                <c:pt idx="1433">
                  <c:v>43418.702777777777</c:v>
                </c:pt>
                <c:pt idx="1434">
                  <c:v>43418.703472222223</c:v>
                </c:pt>
                <c:pt idx="1435">
                  <c:v>43418.704166666663</c:v>
                </c:pt>
                <c:pt idx="1436">
                  <c:v>43418.704861111109</c:v>
                </c:pt>
                <c:pt idx="1437">
                  <c:v>43418.705555555556</c:v>
                </c:pt>
                <c:pt idx="1438">
                  <c:v>43418.706249999996</c:v>
                </c:pt>
                <c:pt idx="1439">
                  <c:v>43418.706944444442</c:v>
                </c:pt>
                <c:pt idx="1440">
                  <c:v>43418.707638888889</c:v>
                </c:pt>
                <c:pt idx="1441">
                  <c:v>43418.708333333336</c:v>
                </c:pt>
                <c:pt idx="1442">
                  <c:v>43418.709027777782</c:v>
                </c:pt>
                <c:pt idx="1443">
                  <c:v>43418.709722222222</c:v>
                </c:pt>
                <c:pt idx="1444">
                  <c:v>43418.710416666669</c:v>
                </c:pt>
                <c:pt idx="1445">
                  <c:v>43418.711111111115</c:v>
                </c:pt>
                <c:pt idx="1446">
                  <c:v>43418.711805555555</c:v>
                </c:pt>
                <c:pt idx="1447">
                  <c:v>43418.712500000001</c:v>
                </c:pt>
                <c:pt idx="1448">
                  <c:v>43418.713194444448</c:v>
                </c:pt>
                <c:pt idx="1449">
                  <c:v>43418.713888888895</c:v>
                </c:pt>
                <c:pt idx="1450">
                  <c:v>43418.714583333334</c:v>
                </c:pt>
                <c:pt idx="1451">
                  <c:v>43418.715277777781</c:v>
                </c:pt>
                <c:pt idx="1452">
                  <c:v>43418.715972222228</c:v>
                </c:pt>
                <c:pt idx="1453">
                  <c:v>43418.716666666667</c:v>
                </c:pt>
                <c:pt idx="1454">
                  <c:v>43418.717361111114</c:v>
                </c:pt>
                <c:pt idx="1455">
                  <c:v>43418.718055555561</c:v>
                </c:pt>
                <c:pt idx="1456">
                  <c:v>43418.71875</c:v>
                </c:pt>
                <c:pt idx="1457">
                  <c:v>43418.719444444447</c:v>
                </c:pt>
                <c:pt idx="1458">
                  <c:v>43418.720138888893</c:v>
                </c:pt>
                <c:pt idx="1459">
                  <c:v>43418.720833333333</c:v>
                </c:pt>
                <c:pt idx="1460">
                  <c:v>43418.72152777778</c:v>
                </c:pt>
                <c:pt idx="1461">
                  <c:v>43418.722222222226</c:v>
                </c:pt>
                <c:pt idx="1462">
                  <c:v>43418.722916666666</c:v>
                </c:pt>
                <c:pt idx="1463">
                  <c:v>43418.723611111112</c:v>
                </c:pt>
                <c:pt idx="1464">
                  <c:v>43418.724305555559</c:v>
                </c:pt>
                <c:pt idx="1465">
                  <c:v>43418.725000000006</c:v>
                </c:pt>
                <c:pt idx="1466">
                  <c:v>43418.725694444445</c:v>
                </c:pt>
                <c:pt idx="1467">
                  <c:v>43418.726388888892</c:v>
                </c:pt>
                <c:pt idx="1468">
                  <c:v>43418.727083333339</c:v>
                </c:pt>
                <c:pt idx="1469">
                  <c:v>43418.727777777778</c:v>
                </c:pt>
                <c:pt idx="1470">
                  <c:v>43418.728472222225</c:v>
                </c:pt>
                <c:pt idx="1471">
                  <c:v>43418.729166666672</c:v>
                </c:pt>
                <c:pt idx="1472">
                  <c:v>43418.729861111111</c:v>
                </c:pt>
                <c:pt idx="1473">
                  <c:v>43418.730555555558</c:v>
                </c:pt>
                <c:pt idx="1474">
                  <c:v>43418.731250000004</c:v>
                </c:pt>
                <c:pt idx="1475">
                  <c:v>43418.731944444444</c:v>
                </c:pt>
                <c:pt idx="1476">
                  <c:v>43418.732638888891</c:v>
                </c:pt>
                <c:pt idx="1477">
                  <c:v>43418.733333333337</c:v>
                </c:pt>
                <c:pt idx="1478">
                  <c:v>43418.734027777777</c:v>
                </c:pt>
                <c:pt idx="1479">
                  <c:v>43418.734722222223</c:v>
                </c:pt>
                <c:pt idx="1480">
                  <c:v>43418.73541666667</c:v>
                </c:pt>
                <c:pt idx="1481">
                  <c:v>43418.736111111117</c:v>
                </c:pt>
                <c:pt idx="1482">
                  <c:v>43418.736805555556</c:v>
                </c:pt>
                <c:pt idx="1483">
                  <c:v>43418.737500000003</c:v>
                </c:pt>
                <c:pt idx="1484">
                  <c:v>43418.73819444445</c:v>
                </c:pt>
                <c:pt idx="1485">
                  <c:v>43418.738888888889</c:v>
                </c:pt>
                <c:pt idx="1486">
                  <c:v>43418.739583333336</c:v>
                </c:pt>
                <c:pt idx="1487">
                  <c:v>43418.740277777782</c:v>
                </c:pt>
                <c:pt idx="1488">
                  <c:v>43418.740972222222</c:v>
                </c:pt>
                <c:pt idx="1489">
                  <c:v>43418.741666666669</c:v>
                </c:pt>
                <c:pt idx="1490">
                  <c:v>43418.742361111115</c:v>
                </c:pt>
                <c:pt idx="1491">
                  <c:v>43418.743055555555</c:v>
                </c:pt>
                <c:pt idx="1492">
                  <c:v>43418.743750000001</c:v>
                </c:pt>
                <c:pt idx="1493">
                  <c:v>43418.744444444448</c:v>
                </c:pt>
                <c:pt idx="1494">
                  <c:v>43418.745138888895</c:v>
                </c:pt>
                <c:pt idx="1495">
                  <c:v>43418.745833333334</c:v>
                </c:pt>
                <c:pt idx="1496">
                  <c:v>43418.746527777781</c:v>
                </c:pt>
                <c:pt idx="1497">
                  <c:v>43418.747222222228</c:v>
                </c:pt>
                <c:pt idx="1498">
                  <c:v>43418.747916666667</c:v>
                </c:pt>
                <c:pt idx="1499">
                  <c:v>43418.748611111114</c:v>
                </c:pt>
                <c:pt idx="1500">
                  <c:v>43418.749305555561</c:v>
                </c:pt>
                <c:pt idx="1501">
                  <c:v>43418.75</c:v>
                </c:pt>
                <c:pt idx="1502">
                  <c:v>43418.750694444447</c:v>
                </c:pt>
                <c:pt idx="1503">
                  <c:v>43418.751388888886</c:v>
                </c:pt>
                <c:pt idx="1504">
                  <c:v>43418.752083333333</c:v>
                </c:pt>
                <c:pt idx="1505">
                  <c:v>43418.75277777778</c:v>
                </c:pt>
                <c:pt idx="1506">
                  <c:v>43418.753472222219</c:v>
                </c:pt>
                <c:pt idx="1507">
                  <c:v>43418.754166666666</c:v>
                </c:pt>
                <c:pt idx="1508">
                  <c:v>43418.754861111112</c:v>
                </c:pt>
                <c:pt idx="1509">
                  <c:v>43418.755555555559</c:v>
                </c:pt>
                <c:pt idx="1510">
                  <c:v>43418.756249999999</c:v>
                </c:pt>
                <c:pt idx="1511">
                  <c:v>43418.756944444445</c:v>
                </c:pt>
                <c:pt idx="1512">
                  <c:v>43418.757638888892</c:v>
                </c:pt>
                <c:pt idx="1513">
                  <c:v>43418.758333333331</c:v>
                </c:pt>
                <c:pt idx="1514">
                  <c:v>43418.759027777778</c:v>
                </c:pt>
                <c:pt idx="1515">
                  <c:v>43418.759722222225</c:v>
                </c:pt>
                <c:pt idx="1516">
                  <c:v>43418.760416666664</c:v>
                </c:pt>
                <c:pt idx="1517">
                  <c:v>43418.761111111111</c:v>
                </c:pt>
                <c:pt idx="1518">
                  <c:v>43418.761805555558</c:v>
                </c:pt>
                <c:pt idx="1519">
                  <c:v>43418.762499999997</c:v>
                </c:pt>
                <c:pt idx="1520">
                  <c:v>43418.763194444444</c:v>
                </c:pt>
                <c:pt idx="1521">
                  <c:v>43418.763888888891</c:v>
                </c:pt>
                <c:pt idx="1522">
                  <c:v>43418.76458333333</c:v>
                </c:pt>
                <c:pt idx="1523">
                  <c:v>43418.765277777777</c:v>
                </c:pt>
                <c:pt idx="1524">
                  <c:v>43418.765972222223</c:v>
                </c:pt>
                <c:pt idx="1525">
                  <c:v>43418.76666666667</c:v>
                </c:pt>
                <c:pt idx="1526">
                  <c:v>43418.767361111109</c:v>
                </c:pt>
                <c:pt idx="1527">
                  <c:v>43418.768055555556</c:v>
                </c:pt>
                <c:pt idx="1528">
                  <c:v>43418.768750000003</c:v>
                </c:pt>
                <c:pt idx="1529">
                  <c:v>43418.769444444442</c:v>
                </c:pt>
                <c:pt idx="1530">
                  <c:v>43418.770138888889</c:v>
                </c:pt>
                <c:pt idx="1531">
                  <c:v>43418.770833333336</c:v>
                </c:pt>
                <c:pt idx="1532">
                  <c:v>43418.771527777775</c:v>
                </c:pt>
                <c:pt idx="1533">
                  <c:v>43418.772222222222</c:v>
                </c:pt>
                <c:pt idx="1534">
                  <c:v>43418.772916666669</c:v>
                </c:pt>
                <c:pt idx="1535">
                  <c:v>43418.773611111108</c:v>
                </c:pt>
                <c:pt idx="1536">
                  <c:v>43418.774305555555</c:v>
                </c:pt>
                <c:pt idx="1537">
                  <c:v>43418.775000000001</c:v>
                </c:pt>
                <c:pt idx="1538">
                  <c:v>43418.775694444441</c:v>
                </c:pt>
                <c:pt idx="1539">
                  <c:v>43418.776388888888</c:v>
                </c:pt>
                <c:pt idx="1540">
                  <c:v>43418.777083333334</c:v>
                </c:pt>
                <c:pt idx="1541">
                  <c:v>43418.777777777781</c:v>
                </c:pt>
                <c:pt idx="1542">
                  <c:v>43418.77847222222</c:v>
                </c:pt>
                <c:pt idx="1543">
                  <c:v>43418.779166666667</c:v>
                </c:pt>
                <c:pt idx="1544">
                  <c:v>43418.779861111114</c:v>
                </c:pt>
                <c:pt idx="1545">
                  <c:v>43418.780555555553</c:v>
                </c:pt>
                <c:pt idx="1546">
                  <c:v>43418.78125</c:v>
                </c:pt>
                <c:pt idx="1547">
                  <c:v>43418.781944444447</c:v>
                </c:pt>
                <c:pt idx="1548">
                  <c:v>43418.782638888886</c:v>
                </c:pt>
                <c:pt idx="1549">
                  <c:v>43418.783333333333</c:v>
                </c:pt>
                <c:pt idx="1550">
                  <c:v>43418.78402777778</c:v>
                </c:pt>
                <c:pt idx="1551">
                  <c:v>43418.784722222219</c:v>
                </c:pt>
                <c:pt idx="1552">
                  <c:v>43418.785416666666</c:v>
                </c:pt>
                <c:pt idx="1553">
                  <c:v>43418.786111111112</c:v>
                </c:pt>
                <c:pt idx="1554">
                  <c:v>43418.786805555559</c:v>
                </c:pt>
                <c:pt idx="1555">
                  <c:v>43418.787499999999</c:v>
                </c:pt>
                <c:pt idx="1556">
                  <c:v>43418.788194444445</c:v>
                </c:pt>
                <c:pt idx="1557">
                  <c:v>43418.788888888892</c:v>
                </c:pt>
                <c:pt idx="1558">
                  <c:v>43418.789583333331</c:v>
                </c:pt>
                <c:pt idx="1559">
                  <c:v>43418.790277777778</c:v>
                </c:pt>
                <c:pt idx="1560">
                  <c:v>43418.790972222225</c:v>
                </c:pt>
                <c:pt idx="1561">
                  <c:v>43418.791666666664</c:v>
                </c:pt>
                <c:pt idx="1562">
                  <c:v>43418.792361111111</c:v>
                </c:pt>
                <c:pt idx="1563">
                  <c:v>43418.79305555555</c:v>
                </c:pt>
                <c:pt idx="1564">
                  <c:v>43418.793749999997</c:v>
                </c:pt>
                <c:pt idx="1565">
                  <c:v>43418.794444444444</c:v>
                </c:pt>
                <c:pt idx="1566">
                  <c:v>43418.795138888883</c:v>
                </c:pt>
                <c:pt idx="1567">
                  <c:v>43418.79583333333</c:v>
                </c:pt>
                <c:pt idx="1568">
                  <c:v>43418.796527777777</c:v>
                </c:pt>
                <c:pt idx="1569">
                  <c:v>43418.797222222223</c:v>
                </c:pt>
                <c:pt idx="1570">
                  <c:v>43418.797916666663</c:v>
                </c:pt>
                <c:pt idx="1571">
                  <c:v>43418.798611111109</c:v>
                </c:pt>
                <c:pt idx="1572">
                  <c:v>43418.799305555556</c:v>
                </c:pt>
                <c:pt idx="1573">
                  <c:v>43418.799999999996</c:v>
                </c:pt>
                <c:pt idx="1574">
                  <c:v>43418.800694444442</c:v>
                </c:pt>
                <c:pt idx="1575">
                  <c:v>43418.801388888889</c:v>
                </c:pt>
                <c:pt idx="1576">
                  <c:v>43418.802083333328</c:v>
                </c:pt>
                <c:pt idx="1577">
                  <c:v>43418.802777777775</c:v>
                </c:pt>
                <c:pt idx="1578">
                  <c:v>43418.803472222222</c:v>
                </c:pt>
                <c:pt idx="1579">
                  <c:v>43418.804166666661</c:v>
                </c:pt>
                <c:pt idx="1580">
                  <c:v>43418.804861111108</c:v>
                </c:pt>
                <c:pt idx="1581">
                  <c:v>43418.805555555555</c:v>
                </c:pt>
                <c:pt idx="1582">
                  <c:v>43418.806249999994</c:v>
                </c:pt>
                <c:pt idx="1583">
                  <c:v>43418.806944444441</c:v>
                </c:pt>
                <c:pt idx="1584">
                  <c:v>43418.807638888888</c:v>
                </c:pt>
                <c:pt idx="1585">
                  <c:v>43418.808333333334</c:v>
                </c:pt>
                <c:pt idx="1586">
                  <c:v>43418.809027777774</c:v>
                </c:pt>
                <c:pt idx="1587">
                  <c:v>43418.80972222222</c:v>
                </c:pt>
                <c:pt idx="1588">
                  <c:v>43418.810416666667</c:v>
                </c:pt>
                <c:pt idx="1589">
                  <c:v>43418.811111111107</c:v>
                </c:pt>
                <c:pt idx="1590">
                  <c:v>43418.811805555553</c:v>
                </c:pt>
                <c:pt idx="1591">
                  <c:v>43418.8125</c:v>
                </c:pt>
                <c:pt idx="1592">
                  <c:v>43418.813194444439</c:v>
                </c:pt>
                <c:pt idx="1593">
                  <c:v>43418.813888888886</c:v>
                </c:pt>
                <c:pt idx="1594">
                  <c:v>43418.814583333333</c:v>
                </c:pt>
                <c:pt idx="1595">
                  <c:v>43418.815277777772</c:v>
                </c:pt>
                <c:pt idx="1596">
                  <c:v>43418.815972222219</c:v>
                </c:pt>
                <c:pt idx="1597">
                  <c:v>43418.816666666666</c:v>
                </c:pt>
                <c:pt idx="1598">
                  <c:v>43418.817361111105</c:v>
                </c:pt>
                <c:pt idx="1599">
                  <c:v>43418.818055555552</c:v>
                </c:pt>
                <c:pt idx="1600">
                  <c:v>43418.818749999999</c:v>
                </c:pt>
                <c:pt idx="1601">
                  <c:v>43418.819444444445</c:v>
                </c:pt>
                <c:pt idx="1602">
                  <c:v>43418.820138888885</c:v>
                </c:pt>
                <c:pt idx="1603">
                  <c:v>43418.820833333331</c:v>
                </c:pt>
                <c:pt idx="1604">
                  <c:v>43418.821527777778</c:v>
                </c:pt>
                <c:pt idx="1605">
                  <c:v>43418.822222222218</c:v>
                </c:pt>
                <c:pt idx="1606">
                  <c:v>43418.822916666664</c:v>
                </c:pt>
                <c:pt idx="1607">
                  <c:v>43418.823611111111</c:v>
                </c:pt>
                <c:pt idx="1608">
                  <c:v>43418.82430555555</c:v>
                </c:pt>
                <c:pt idx="1609">
                  <c:v>43418.824999999997</c:v>
                </c:pt>
                <c:pt idx="1610">
                  <c:v>43418.825694444444</c:v>
                </c:pt>
                <c:pt idx="1611">
                  <c:v>43418.826388888883</c:v>
                </c:pt>
                <c:pt idx="1612">
                  <c:v>43418.82708333333</c:v>
                </c:pt>
                <c:pt idx="1613">
                  <c:v>43418.827777777777</c:v>
                </c:pt>
                <c:pt idx="1614">
                  <c:v>43418.828472222223</c:v>
                </c:pt>
                <c:pt idx="1615">
                  <c:v>43418.829166666663</c:v>
                </c:pt>
                <c:pt idx="1616">
                  <c:v>43418.829861111109</c:v>
                </c:pt>
                <c:pt idx="1617">
                  <c:v>43418.830555555556</c:v>
                </c:pt>
                <c:pt idx="1618">
                  <c:v>43418.831249999996</c:v>
                </c:pt>
                <c:pt idx="1619">
                  <c:v>43418.831944444442</c:v>
                </c:pt>
                <c:pt idx="1620">
                  <c:v>43418.832638888889</c:v>
                </c:pt>
                <c:pt idx="1621">
                  <c:v>43418.833333333336</c:v>
                </c:pt>
                <c:pt idx="1622">
                  <c:v>43418.834027777782</c:v>
                </c:pt>
                <c:pt idx="1623">
                  <c:v>43418.834722222222</c:v>
                </c:pt>
                <c:pt idx="1624">
                  <c:v>43418.835416666669</c:v>
                </c:pt>
                <c:pt idx="1625">
                  <c:v>43418.836111111115</c:v>
                </c:pt>
                <c:pt idx="1626">
                  <c:v>43418.836805555555</c:v>
                </c:pt>
                <c:pt idx="1627">
                  <c:v>43418.837500000001</c:v>
                </c:pt>
                <c:pt idx="1628">
                  <c:v>43418.838194444448</c:v>
                </c:pt>
                <c:pt idx="1629">
                  <c:v>43418.838888888895</c:v>
                </c:pt>
                <c:pt idx="1630">
                  <c:v>43418.839583333334</c:v>
                </c:pt>
                <c:pt idx="1631">
                  <c:v>43418.840277777781</c:v>
                </c:pt>
                <c:pt idx="1632">
                  <c:v>43418.840972222228</c:v>
                </c:pt>
                <c:pt idx="1633">
                  <c:v>43418.841666666667</c:v>
                </c:pt>
                <c:pt idx="1634">
                  <c:v>43418.842361111114</c:v>
                </c:pt>
                <c:pt idx="1635">
                  <c:v>43418.843055555561</c:v>
                </c:pt>
                <c:pt idx="1636">
                  <c:v>43418.84375</c:v>
                </c:pt>
                <c:pt idx="1637">
                  <c:v>43418.844444444447</c:v>
                </c:pt>
                <c:pt idx="1638">
                  <c:v>43418.845138888893</c:v>
                </c:pt>
                <c:pt idx="1639">
                  <c:v>43418.845833333333</c:v>
                </c:pt>
                <c:pt idx="1640">
                  <c:v>43418.84652777778</c:v>
                </c:pt>
                <c:pt idx="1641">
                  <c:v>43418.847222222226</c:v>
                </c:pt>
                <c:pt idx="1642">
                  <c:v>43418.847916666666</c:v>
                </c:pt>
                <c:pt idx="1643">
                  <c:v>43418.848611111112</c:v>
                </c:pt>
                <c:pt idx="1644">
                  <c:v>43418.849305555559</c:v>
                </c:pt>
                <c:pt idx="1645">
                  <c:v>43418.850000000006</c:v>
                </c:pt>
                <c:pt idx="1646">
                  <c:v>43418.850694444445</c:v>
                </c:pt>
                <c:pt idx="1647">
                  <c:v>43418.851388888892</c:v>
                </c:pt>
                <c:pt idx="1648">
                  <c:v>43418.852083333339</c:v>
                </c:pt>
                <c:pt idx="1649">
                  <c:v>43418.852777777778</c:v>
                </c:pt>
                <c:pt idx="1650">
                  <c:v>43418.853472222225</c:v>
                </c:pt>
                <c:pt idx="1651">
                  <c:v>43418.854166666672</c:v>
                </c:pt>
                <c:pt idx="1652">
                  <c:v>43418.854861111111</c:v>
                </c:pt>
                <c:pt idx="1653">
                  <c:v>43418.855555555558</c:v>
                </c:pt>
                <c:pt idx="1654">
                  <c:v>43418.856250000004</c:v>
                </c:pt>
                <c:pt idx="1655">
                  <c:v>43418.856944444444</c:v>
                </c:pt>
                <c:pt idx="1656">
                  <c:v>43418.857638888891</c:v>
                </c:pt>
                <c:pt idx="1657">
                  <c:v>43418.858333333337</c:v>
                </c:pt>
                <c:pt idx="1658">
                  <c:v>43418.859027777777</c:v>
                </c:pt>
                <c:pt idx="1659">
                  <c:v>43418.859722222223</c:v>
                </c:pt>
                <c:pt idx="1660">
                  <c:v>43418.86041666667</c:v>
                </c:pt>
                <c:pt idx="1661">
                  <c:v>43418.861111111117</c:v>
                </c:pt>
                <c:pt idx="1662">
                  <c:v>43418.861805555556</c:v>
                </c:pt>
                <c:pt idx="1663">
                  <c:v>43418.862500000003</c:v>
                </c:pt>
                <c:pt idx="1664">
                  <c:v>43418.86319444445</c:v>
                </c:pt>
                <c:pt idx="1665">
                  <c:v>43418.863888888889</c:v>
                </c:pt>
                <c:pt idx="1666">
                  <c:v>43418.864583333336</c:v>
                </c:pt>
                <c:pt idx="1667">
                  <c:v>43418.865277777782</c:v>
                </c:pt>
                <c:pt idx="1668">
                  <c:v>43418.865972222222</c:v>
                </c:pt>
                <c:pt idx="1669">
                  <c:v>43418.866666666669</c:v>
                </c:pt>
                <c:pt idx="1670">
                  <c:v>43418.867361111115</c:v>
                </c:pt>
                <c:pt idx="1671">
                  <c:v>43418.868055555555</c:v>
                </c:pt>
                <c:pt idx="1672">
                  <c:v>43418.868750000001</c:v>
                </c:pt>
                <c:pt idx="1673">
                  <c:v>43418.869444444448</c:v>
                </c:pt>
                <c:pt idx="1674">
                  <c:v>43418.870138888895</c:v>
                </c:pt>
                <c:pt idx="1675">
                  <c:v>43418.870833333334</c:v>
                </c:pt>
                <c:pt idx="1676">
                  <c:v>43418.871527777781</c:v>
                </c:pt>
                <c:pt idx="1677">
                  <c:v>43418.872222222228</c:v>
                </c:pt>
                <c:pt idx="1678">
                  <c:v>43418.872916666667</c:v>
                </c:pt>
                <c:pt idx="1679">
                  <c:v>43418.873611111114</c:v>
                </c:pt>
                <c:pt idx="1680">
                  <c:v>43418.874305555561</c:v>
                </c:pt>
                <c:pt idx="1681">
                  <c:v>43418.875</c:v>
                </c:pt>
                <c:pt idx="1682">
                  <c:v>43418.875694444447</c:v>
                </c:pt>
                <c:pt idx="1683">
                  <c:v>43418.876388888886</c:v>
                </c:pt>
                <c:pt idx="1684">
                  <c:v>43418.877083333333</c:v>
                </c:pt>
                <c:pt idx="1685">
                  <c:v>43418.87777777778</c:v>
                </c:pt>
                <c:pt idx="1686">
                  <c:v>43418.878472222219</c:v>
                </c:pt>
                <c:pt idx="1687">
                  <c:v>43418.879166666666</c:v>
                </c:pt>
                <c:pt idx="1688">
                  <c:v>43418.879861111112</c:v>
                </c:pt>
                <c:pt idx="1689">
                  <c:v>43418.880555555559</c:v>
                </c:pt>
                <c:pt idx="1690">
                  <c:v>43418.881249999999</c:v>
                </c:pt>
                <c:pt idx="1691">
                  <c:v>43418.881944444445</c:v>
                </c:pt>
                <c:pt idx="1692">
                  <c:v>43418.882638888892</c:v>
                </c:pt>
                <c:pt idx="1693">
                  <c:v>43418.883333333331</c:v>
                </c:pt>
                <c:pt idx="1694">
                  <c:v>43418.884027777778</c:v>
                </c:pt>
                <c:pt idx="1695">
                  <c:v>43418.884722222225</c:v>
                </c:pt>
                <c:pt idx="1696">
                  <c:v>43418.885416666664</c:v>
                </c:pt>
                <c:pt idx="1697">
                  <c:v>43418.886111111111</c:v>
                </c:pt>
                <c:pt idx="1698">
                  <c:v>43418.886805555558</c:v>
                </c:pt>
                <c:pt idx="1699">
                  <c:v>43418.887499999997</c:v>
                </c:pt>
                <c:pt idx="1700">
                  <c:v>43418.888194444444</c:v>
                </c:pt>
                <c:pt idx="1701">
                  <c:v>43418.888888888891</c:v>
                </c:pt>
                <c:pt idx="1702">
                  <c:v>43418.88958333333</c:v>
                </c:pt>
                <c:pt idx="1703">
                  <c:v>43418.890277777777</c:v>
                </c:pt>
                <c:pt idx="1704">
                  <c:v>43418.890972222223</c:v>
                </c:pt>
                <c:pt idx="1705">
                  <c:v>43418.89166666667</c:v>
                </c:pt>
                <c:pt idx="1706">
                  <c:v>43418.892361111109</c:v>
                </c:pt>
                <c:pt idx="1707">
                  <c:v>43418.893055555556</c:v>
                </c:pt>
                <c:pt idx="1708">
                  <c:v>43418.893750000003</c:v>
                </c:pt>
                <c:pt idx="1709">
                  <c:v>43418.894444444442</c:v>
                </c:pt>
                <c:pt idx="1710">
                  <c:v>43418.895138888889</c:v>
                </c:pt>
                <c:pt idx="1711">
                  <c:v>43418.895833333336</c:v>
                </c:pt>
                <c:pt idx="1712">
                  <c:v>43418.896527777775</c:v>
                </c:pt>
                <c:pt idx="1713">
                  <c:v>43418.897222222222</c:v>
                </c:pt>
                <c:pt idx="1714">
                  <c:v>43418.897916666669</c:v>
                </c:pt>
                <c:pt idx="1715">
                  <c:v>43418.898611111108</c:v>
                </c:pt>
                <c:pt idx="1716">
                  <c:v>43418.899305555555</c:v>
                </c:pt>
                <c:pt idx="1717">
                  <c:v>43418.9</c:v>
                </c:pt>
                <c:pt idx="1718">
                  <c:v>43418.900694444441</c:v>
                </c:pt>
                <c:pt idx="1719">
                  <c:v>43418.901388888888</c:v>
                </c:pt>
                <c:pt idx="1720">
                  <c:v>43418.902083333334</c:v>
                </c:pt>
                <c:pt idx="1721">
                  <c:v>43418.902777777781</c:v>
                </c:pt>
                <c:pt idx="1722">
                  <c:v>43418.90347222222</c:v>
                </c:pt>
                <c:pt idx="1723">
                  <c:v>43418.904166666667</c:v>
                </c:pt>
                <c:pt idx="1724">
                  <c:v>43418.904861111114</c:v>
                </c:pt>
                <c:pt idx="1725">
                  <c:v>43418.905555555553</c:v>
                </c:pt>
                <c:pt idx="1726">
                  <c:v>43418.90625</c:v>
                </c:pt>
                <c:pt idx="1727">
                  <c:v>43418.906944444447</c:v>
                </c:pt>
                <c:pt idx="1728">
                  <c:v>43418.907638888886</c:v>
                </c:pt>
                <c:pt idx="1729">
                  <c:v>43418.908333333333</c:v>
                </c:pt>
                <c:pt idx="1730">
                  <c:v>43418.90902777778</c:v>
                </c:pt>
                <c:pt idx="1731">
                  <c:v>43418.909722222219</c:v>
                </c:pt>
                <c:pt idx="1732">
                  <c:v>43418.910416666666</c:v>
                </c:pt>
                <c:pt idx="1733">
                  <c:v>43418.911111111112</c:v>
                </c:pt>
                <c:pt idx="1734">
                  <c:v>43418.911805555559</c:v>
                </c:pt>
                <c:pt idx="1735">
                  <c:v>43418.912499999999</c:v>
                </c:pt>
                <c:pt idx="1736">
                  <c:v>43418.913194444445</c:v>
                </c:pt>
                <c:pt idx="1737">
                  <c:v>43418.913888888892</c:v>
                </c:pt>
                <c:pt idx="1738">
                  <c:v>43418.914583333331</c:v>
                </c:pt>
                <c:pt idx="1739">
                  <c:v>43418.915277777778</c:v>
                </c:pt>
                <c:pt idx="1740">
                  <c:v>43418.915972222225</c:v>
                </c:pt>
                <c:pt idx="1741">
                  <c:v>43418.916666666664</c:v>
                </c:pt>
                <c:pt idx="1742">
                  <c:v>43418.917361111111</c:v>
                </c:pt>
                <c:pt idx="1743">
                  <c:v>43418.91805555555</c:v>
                </c:pt>
                <c:pt idx="1744">
                  <c:v>43418.918749999997</c:v>
                </c:pt>
                <c:pt idx="1745">
                  <c:v>43418.919444444444</c:v>
                </c:pt>
                <c:pt idx="1746">
                  <c:v>43418.920138888883</c:v>
                </c:pt>
                <c:pt idx="1747">
                  <c:v>43418.92083333333</c:v>
                </c:pt>
                <c:pt idx="1748">
                  <c:v>43418.921527777777</c:v>
                </c:pt>
                <c:pt idx="1749">
                  <c:v>43418.922222222223</c:v>
                </c:pt>
                <c:pt idx="1750">
                  <c:v>43418.922916666663</c:v>
                </c:pt>
                <c:pt idx="1751">
                  <c:v>43418.923611111109</c:v>
                </c:pt>
                <c:pt idx="1752">
                  <c:v>43418.924305555556</c:v>
                </c:pt>
                <c:pt idx="1753">
                  <c:v>43418.924999999996</c:v>
                </c:pt>
                <c:pt idx="1754">
                  <c:v>43418.925694444442</c:v>
                </c:pt>
                <c:pt idx="1755">
                  <c:v>43418.926388888889</c:v>
                </c:pt>
                <c:pt idx="1756">
                  <c:v>43418.927083333328</c:v>
                </c:pt>
                <c:pt idx="1757">
                  <c:v>43418.927777777775</c:v>
                </c:pt>
                <c:pt idx="1758">
                  <c:v>43418.928472222222</c:v>
                </c:pt>
                <c:pt idx="1759">
                  <c:v>43418.929166666661</c:v>
                </c:pt>
                <c:pt idx="1760">
                  <c:v>43418.929861111108</c:v>
                </c:pt>
                <c:pt idx="1761">
                  <c:v>43418.930555555555</c:v>
                </c:pt>
                <c:pt idx="1762">
                  <c:v>43418.931249999994</c:v>
                </c:pt>
                <c:pt idx="1763">
                  <c:v>43418.931944444441</c:v>
                </c:pt>
                <c:pt idx="1764">
                  <c:v>43418.932638888888</c:v>
                </c:pt>
                <c:pt idx="1765">
                  <c:v>43418.933333333334</c:v>
                </c:pt>
                <c:pt idx="1766">
                  <c:v>43418.934027777774</c:v>
                </c:pt>
                <c:pt idx="1767">
                  <c:v>43418.93472222222</c:v>
                </c:pt>
                <c:pt idx="1768">
                  <c:v>43418.935416666667</c:v>
                </c:pt>
                <c:pt idx="1769">
                  <c:v>43418.936111111107</c:v>
                </c:pt>
                <c:pt idx="1770">
                  <c:v>43418.936805555553</c:v>
                </c:pt>
                <c:pt idx="1771">
                  <c:v>43418.9375</c:v>
                </c:pt>
                <c:pt idx="1772">
                  <c:v>43418.938194444439</c:v>
                </c:pt>
                <c:pt idx="1773">
                  <c:v>43418.938888888886</c:v>
                </c:pt>
                <c:pt idx="1774">
                  <c:v>43418.939583333333</c:v>
                </c:pt>
                <c:pt idx="1775">
                  <c:v>43418.940277777772</c:v>
                </c:pt>
                <c:pt idx="1776">
                  <c:v>43418.940972222219</c:v>
                </c:pt>
                <c:pt idx="1777">
                  <c:v>43418.941666666666</c:v>
                </c:pt>
                <c:pt idx="1778">
                  <c:v>43418.942361111105</c:v>
                </c:pt>
                <c:pt idx="1779">
                  <c:v>43418.943055555552</c:v>
                </c:pt>
                <c:pt idx="1780">
                  <c:v>43418.943749999999</c:v>
                </c:pt>
                <c:pt idx="1781">
                  <c:v>43418.944444444445</c:v>
                </c:pt>
                <c:pt idx="1782">
                  <c:v>43418.945138888885</c:v>
                </c:pt>
                <c:pt idx="1783">
                  <c:v>43418.945833333331</c:v>
                </c:pt>
                <c:pt idx="1784">
                  <c:v>43418.946527777778</c:v>
                </c:pt>
                <c:pt idx="1785">
                  <c:v>43418.947222222218</c:v>
                </c:pt>
                <c:pt idx="1786">
                  <c:v>43418.947916666664</c:v>
                </c:pt>
                <c:pt idx="1787">
                  <c:v>43418.948611111111</c:v>
                </c:pt>
                <c:pt idx="1788">
                  <c:v>43418.94930555555</c:v>
                </c:pt>
                <c:pt idx="1789">
                  <c:v>43418.95</c:v>
                </c:pt>
                <c:pt idx="1790">
                  <c:v>43418.950694444444</c:v>
                </c:pt>
                <c:pt idx="1791">
                  <c:v>43418.951388888883</c:v>
                </c:pt>
                <c:pt idx="1792">
                  <c:v>43418.95208333333</c:v>
                </c:pt>
                <c:pt idx="1793">
                  <c:v>43418.952777777777</c:v>
                </c:pt>
                <c:pt idx="1794">
                  <c:v>43418.953472222223</c:v>
                </c:pt>
                <c:pt idx="1795">
                  <c:v>43418.954166666663</c:v>
                </c:pt>
                <c:pt idx="1796">
                  <c:v>43418.954861111109</c:v>
                </c:pt>
                <c:pt idx="1797">
                  <c:v>43418.955555555556</c:v>
                </c:pt>
                <c:pt idx="1798">
                  <c:v>43418.956249999996</c:v>
                </c:pt>
                <c:pt idx="1799">
                  <c:v>43418.956944444442</c:v>
                </c:pt>
                <c:pt idx="1800">
                  <c:v>43418.957638888889</c:v>
                </c:pt>
                <c:pt idx="1801">
                  <c:v>43418.958333333336</c:v>
                </c:pt>
                <c:pt idx="1802">
                  <c:v>43418.959027777782</c:v>
                </c:pt>
                <c:pt idx="1803">
                  <c:v>43418.959722222222</c:v>
                </c:pt>
                <c:pt idx="1804">
                  <c:v>43418.960416666669</c:v>
                </c:pt>
                <c:pt idx="1805">
                  <c:v>43418.961111111115</c:v>
                </c:pt>
                <c:pt idx="1806">
                  <c:v>43418.961805555555</c:v>
                </c:pt>
                <c:pt idx="1807">
                  <c:v>43418.962500000001</c:v>
                </c:pt>
                <c:pt idx="1808">
                  <c:v>43418.963194444448</c:v>
                </c:pt>
                <c:pt idx="1809">
                  <c:v>43418.963888888895</c:v>
                </c:pt>
                <c:pt idx="1810">
                  <c:v>43418.964583333334</c:v>
                </c:pt>
                <c:pt idx="1811">
                  <c:v>43418.965277777781</c:v>
                </c:pt>
                <c:pt idx="1812">
                  <c:v>43418.965972222228</c:v>
                </c:pt>
                <c:pt idx="1813">
                  <c:v>43418.966666666667</c:v>
                </c:pt>
                <c:pt idx="1814">
                  <c:v>43418.967361111114</c:v>
                </c:pt>
                <c:pt idx="1815">
                  <c:v>43418.968055555561</c:v>
                </c:pt>
                <c:pt idx="1816">
                  <c:v>43418.96875</c:v>
                </c:pt>
                <c:pt idx="1817">
                  <c:v>43418.969444444447</c:v>
                </c:pt>
                <c:pt idx="1818">
                  <c:v>43418.970138888893</c:v>
                </c:pt>
                <c:pt idx="1819">
                  <c:v>43418.970833333333</c:v>
                </c:pt>
                <c:pt idx="1820">
                  <c:v>43418.97152777778</c:v>
                </c:pt>
                <c:pt idx="1821">
                  <c:v>43418.972222222226</c:v>
                </c:pt>
                <c:pt idx="1822">
                  <c:v>43418.972916666666</c:v>
                </c:pt>
                <c:pt idx="1823">
                  <c:v>43418.973611111112</c:v>
                </c:pt>
                <c:pt idx="1824">
                  <c:v>43418.974305555559</c:v>
                </c:pt>
                <c:pt idx="1825">
                  <c:v>43418.975000000006</c:v>
                </c:pt>
                <c:pt idx="1826">
                  <c:v>43418.975694444445</c:v>
                </c:pt>
                <c:pt idx="1827">
                  <c:v>43418.976388888892</c:v>
                </c:pt>
                <c:pt idx="1828">
                  <c:v>43418.977083333339</c:v>
                </c:pt>
                <c:pt idx="1829">
                  <c:v>43418.977777777778</c:v>
                </c:pt>
                <c:pt idx="1830">
                  <c:v>43418.978472222225</c:v>
                </c:pt>
                <c:pt idx="1831">
                  <c:v>43418.979166666672</c:v>
                </c:pt>
                <c:pt idx="1832">
                  <c:v>43418.979861111111</c:v>
                </c:pt>
                <c:pt idx="1833">
                  <c:v>43418.980555555558</c:v>
                </c:pt>
                <c:pt idx="1834">
                  <c:v>43418.981250000004</c:v>
                </c:pt>
                <c:pt idx="1835">
                  <c:v>43418.981944444444</c:v>
                </c:pt>
                <c:pt idx="1836">
                  <c:v>43418.982638888891</c:v>
                </c:pt>
                <c:pt idx="1837">
                  <c:v>43418.983333333337</c:v>
                </c:pt>
                <c:pt idx="1838">
                  <c:v>43418.984027777777</c:v>
                </c:pt>
                <c:pt idx="1839">
                  <c:v>43418.984722222223</c:v>
                </c:pt>
                <c:pt idx="1840">
                  <c:v>43418.98541666667</c:v>
                </c:pt>
                <c:pt idx="1841">
                  <c:v>43418.986111111117</c:v>
                </c:pt>
                <c:pt idx="1842">
                  <c:v>43418.986805555556</c:v>
                </c:pt>
                <c:pt idx="1843">
                  <c:v>43418.987500000003</c:v>
                </c:pt>
                <c:pt idx="1844">
                  <c:v>43418.98819444445</c:v>
                </c:pt>
                <c:pt idx="1845">
                  <c:v>43418.988888888889</c:v>
                </c:pt>
                <c:pt idx="1846">
                  <c:v>43418.989583333336</c:v>
                </c:pt>
                <c:pt idx="1847">
                  <c:v>43418.990277777782</c:v>
                </c:pt>
                <c:pt idx="1848">
                  <c:v>43418.990972222222</c:v>
                </c:pt>
                <c:pt idx="1849">
                  <c:v>43418.991666666669</c:v>
                </c:pt>
                <c:pt idx="1850">
                  <c:v>43418.992361111115</c:v>
                </c:pt>
                <c:pt idx="1851">
                  <c:v>43418.993055555555</c:v>
                </c:pt>
                <c:pt idx="1852">
                  <c:v>43418.993750000001</c:v>
                </c:pt>
                <c:pt idx="1853">
                  <c:v>43418.994444444448</c:v>
                </c:pt>
                <c:pt idx="1854">
                  <c:v>43418.995138888895</c:v>
                </c:pt>
                <c:pt idx="1855">
                  <c:v>43418.995833333334</c:v>
                </c:pt>
                <c:pt idx="1856">
                  <c:v>43418.996527777781</c:v>
                </c:pt>
                <c:pt idx="1857">
                  <c:v>43418.997222222228</c:v>
                </c:pt>
                <c:pt idx="1858">
                  <c:v>43418.997916666667</c:v>
                </c:pt>
                <c:pt idx="1859">
                  <c:v>43418.998611111114</c:v>
                </c:pt>
                <c:pt idx="1860">
                  <c:v>43418.999305555561</c:v>
                </c:pt>
                <c:pt idx="1861">
                  <c:v>43419</c:v>
                </c:pt>
                <c:pt idx="1862">
                  <c:v>43419.000694444447</c:v>
                </c:pt>
                <c:pt idx="1863">
                  <c:v>43419.001388888886</c:v>
                </c:pt>
                <c:pt idx="1864">
                  <c:v>43419.002083333333</c:v>
                </c:pt>
                <c:pt idx="1865">
                  <c:v>43419.00277777778</c:v>
                </c:pt>
                <c:pt idx="1866">
                  <c:v>43419.003472222219</c:v>
                </c:pt>
                <c:pt idx="1867">
                  <c:v>43419.004166666666</c:v>
                </c:pt>
                <c:pt idx="1868">
                  <c:v>43419.004861111112</c:v>
                </c:pt>
                <c:pt idx="1869">
                  <c:v>43419.005555555559</c:v>
                </c:pt>
                <c:pt idx="1870">
                  <c:v>43419.006249999999</c:v>
                </c:pt>
                <c:pt idx="1871">
                  <c:v>43419.006944444445</c:v>
                </c:pt>
                <c:pt idx="1872">
                  <c:v>43419.007638888892</c:v>
                </c:pt>
                <c:pt idx="1873">
                  <c:v>43419.008333333331</c:v>
                </c:pt>
                <c:pt idx="1874">
                  <c:v>43419.009027777778</c:v>
                </c:pt>
                <c:pt idx="1875">
                  <c:v>43419.009722222225</c:v>
                </c:pt>
                <c:pt idx="1876">
                  <c:v>43419.010416666664</c:v>
                </c:pt>
                <c:pt idx="1877">
                  <c:v>43419.011111111111</c:v>
                </c:pt>
                <c:pt idx="1878">
                  <c:v>43419.011805555558</c:v>
                </c:pt>
                <c:pt idx="1879">
                  <c:v>43419.012499999997</c:v>
                </c:pt>
                <c:pt idx="1880">
                  <c:v>43419.013194444444</c:v>
                </c:pt>
                <c:pt idx="1881">
                  <c:v>43419.013888888891</c:v>
                </c:pt>
                <c:pt idx="1882">
                  <c:v>43419.01458333333</c:v>
                </c:pt>
                <c:pt idx="1883">
                  <c:v>43419.015277777777</c:v>
                </c:pt>
                <c:pt idx="1884">
                  <c:v>43419.015972222223</c:v>
                </c:pt>
                <c:pt idx="1885">
                  <c:v>43419.01666666667</c:v>
                </c:pt>
                <c:pt idx="1886">
                  <c:v>43419.017361111109</c:v>
                </c:pt>
                <c:pt idx="1887">
                  <c:v>43419.018055555556</c:v>
                </c:pt>
                <c:pt idx="1888">
                  <c:v>43419.018750000003</c:v>
                </c:pt>
                <c:pt idx="1889">
                  <c:v>43419.019444444442</c:v>
                </c:pt>
                <c:pt idx="1890">
                  <c:v>43419.020138888889</c:v>
                </c:pt>
                <c:pt idx="1891">
                  <c:v>43419.020833333336</c:v>
                </c:pt>
                <c:pt idx="1892">
                  <c:v>43419.021527777775</c:v>
                </c:pt>
                <c:pt idx="1893">
                  <c:v>43419.022222222222</c:v>
                </c:pt>
                <c:pt idx="1894">
                  <c:v>43419.022916666669</c:v>
                </c:pt>
                <c:pt idx="1895">
                  <c:v>43419.023611111108</c:v>
                </c:pt>
                <c:pt idx="1896">
                  <c:v>43419.024305555555</c:v>
                </c:pt>
                <c:pt idx="1897">
                  <c:v>43419.025000000001</c:v>
                </c:pt>
                <c:pt idx="1898">
                  <c:v>43419.025694444441</c:v>
                </c:pt>
                <c:pt idx="1899">
                  <c:v>43419.026388888888</c:v>
                </c:pt>
                <c:pt idx="1900">
                  <c:v>43419.027083333334</c:v>
                </c:pt>
                <c:pt idx="1901">
                  <c:v>43419.027777777781</c:v>
                </c:pt>
                <c:pt idx="1902">
                  <c:v>43419.02847222222</c:v>
                </c:pt>
                <c:pt idx="1903">
                  <c:v>43419.029166666667</c:v>
                </c:pt>
                <c:pt idx="1904">
                  <c:v>43419.029861111114</c:v>
                </c:pt>
                <c:pt idx="1905">
                  <c:v>43419.030555555553</c:v>
                </c:pt>
                <c:pt idx="1906">
                  <c:v>43419.03125</c:v>
                </c:pt>
                <c:pt idx="1907">
                  <c:v>43419.031944444447</c:v>
                </c:pt>
                <c:pt idx="1908">
                  <c:v>43419.032638888886</c:v>
                </c:pt>
                <c:pt idx="1909">
                  <c:v>43419.033333333333</c:v>
                </c:pt>
                <c:pt idx="1910">
                  <c:v>43419.03402777778</c:v>
                </c:pt>
                <c:pt idx="1911">
                  <c:v>43419.034722222219</c:v>
                </c:pt>
                <c:pt idx="1912">
                  <c:v>43419.035416666666</c:v>
                </c:pt>
                <c:pt idx="1913">
                  <c:v>43419.036111111112</c:v>
                </c:pt>
                <c:pt idx="1914">
                  <c:v>43419.036805555559</c:v>
                </c:pt>
                <c:pt idx="1915">
                  <c:v>43419.037499999999</c:v>
                </c:pt>
                <c:pt idx="1916">
                  <c:v>43419.038194444445</c:v>
                </c:pt>
                <c:pt idx="1917">
                  <c:v>43419.038888888892</c:v>
                </c:pt>
                <c:pt idx="1918">
                  <c:v>43419.039583333331</c:v>
                </c:pt>
                <c:pt idx="1919">
                  <c:v>43419.040277777778</c:v>
                </c:pt>
                <c:pt idx="1920">
                  <c:v>43419.040972222225</c:v>
                </c:pt>
                <c:pt idx="1921">
                  <c:v>43419.041666666664</c:v>
                </c:pt>
                <c:pt idx="1922">
                  <c:v>43419.042361111111</c:v>
                </c:pt>
                <c:pt idx="1923">
                  <c:v>43419.04305555555</c:v>
                </c:pt>
                <c:pt idx="1924">
                  <c:v>43419.043749999997</c:v>
                </c:pt>
                <c:pt idx="1925">
                  <c:v>43419.044444444444</c:v>
                </c:pt>
                <c:pt idx="1926">
                  <c:v>43419.045138888883</c:v>
                </c:pt>
                <c:pt idx="1927">
                  <c:v>43419.04583333333</c:v>
                </c:pt>
                <c:pt idx="1928">
                  <c:v>43419.046527777777</c:v>
                </c:pt>
                <c:pt idx="1929">
                  <c:v>43419.047222222223</c:v>
                </c:pt>
                <c:pt idx="1930">
                  <c:v>43419.047916666663</c:v>
                </c:pt>
                <c:pt idx="1931">
                  <c:v>43419.048611111109</c:v>
                </c:pt>
                <c:pt idx="1932">
                  <c:v>43419.049305555556</c:v>
                </c:pt>
                <c:pt idx="1933">
                  <c:v>43419.049999999996</c:v>
                </c:pt>
                <c:pt idx="1934">
                  <c:v>43419.050694444442</c:v>
                </c:pt>
                <c:pt idx="1935">
                  <c:v>43419.051388888889</c:v>
                </c:pt>
                <c:pt idx="1936">
                  <c:v>43419.052083333328</c:v>
                </c:pt>
                <c:pt idx="1937">
                  <c:v>43419.052777777775</c:v>
                </c:pt>
                <c:pt idx="1938">
                  <c:v>43419.053472222222</c:v>
                </c:pt>
                <c:pt idx="1939">
                  <c:v>43419.054166666661</c:v>
                </c:pt>
                <c:pt idx="1940">
                  <c:v>43419.054861111108</c:v>
                </c:pt>
                <c:pt idx="1941">
                  <c:v>43419.055555555555</c:v>
                </c:pt>
                <c:pt idx="1942">
                  <c:v>43419.056249999994</c:v>
                </c:pt>
                <c:pt idx="1943">
                  <c:v>43419.056944444441</c:v>
                </c:pt>
                <c:pt idx="1944">
                  <c:v>43419.057638888888</c:v>
                </c:pt>
                <c:pt idx="1945">
                  <c:v>43419.058333333334</c:v>
                </c:pt>
                <c:pt idx="1946">
                  <c:v>43419.059027777774</c:v>
                </c:pt>
                <c:pt idx="1947">
                  <c:v>43419.05972222222</c:v>
                </c:pt>
                <c:pt idx="1948">
                  <c:v>43419.060416666667</c:v>
                </c:pt>
                <c:pt idx="1949">
                  <c:v>43419.061111111107</c:v>
                </c:pt>
                <c:pt idx="1950">
                  <c:v>43419.061805555553</c:v>
                </c:pt>
                <c:pt idx="1951">
                  <c:v>43419.0625</c:v>
                </c:pt>
                <c:pt idx="1952">
                  <c:v>43419.063194444439</c:v>
                </c:pt>
                <c:pt idx="1953">
                  <c:v>43419.063888888886</c:v>
                </c:pt>
                <c:pt idx="1954">
                  <c:v>43419.064583333333</c:v>
                </c:pt>
                <c:pt idx="1955">
                  <c:v>43419.065277777772</c:v>
                </c:pt>
                <c:pt idx="1956">
                  <c:v>43419.065972222219</c:v>
                </c:pt>
                <c:pt idx="1957">
                  <c:v>43419.066666666666</c:v>
                </c:pt>
                <c:pt idx="1958">
                  <c:v>43419.067361111105</c:v>
                </c:pt>
                <c:pt idx="1959">
                  <c:v>43419.068055555552</c:v>
                </c:pt>
                <c:pt idx="1960">
                  <c:v>43419.068749999999</c:v>
                </c:pt>
                <c:pt idx="1961">
                  <c:v>43419.069444444445</c:v>
                </c:pt>
                <c:pt idx="1962">
                  <c:v>43419.070138888885</c:v>
                </c:pt>
                <c:pt idx="1963">
                  <c:v>43419.070833333331</c:v>
                </c:pt>
                <c:pt idx="1964">
                  <c:v>43419.071527777778</c:v>
                </c:pt>
                <c:pt idx="1965">
                  <c:v>43419.072222222218</c:v>
                </c:pt>
                <c:pt idx="1966">
                  <c:v>43419.072916666664</c:v>
                </c:pt>
                <c:pt idx="1967">
                  <c:v>43419.073611111111</c:v>
                </c:pt>
                <c:pt idx="1968">
                  <c:v>43419.07430555555</c:v>
                </c:pt>
                <c:pt idx="1969">
                  <c:v>43419.074999999997</c:v>
                </c:pt>
                <c:pt idx="1970">
                  <c:v>43419.075694444444</c:v>
                </c:pt>
                <c:pt idx="1971">
                  <c:v>43419.076388888883</c:v>
                </c:pt>
                <c:pt idx="1972">
                  <c:v>43419.07708333333</c:v>
                </c:pt>
                <c:pt idx="1973">
                  <c:v>43419.077777777777</c:v>
                </c:pt>
                <c:pt idx="1974">
                  <c:v>43419.078472222223</c:v>
                </c:pt>
                <c:pt idx="1975">
                  <c:v>43419.079166666663</c:v>
                </c:pt>
                <c:pt idx="1976">
                  <c:v>43419.079861111109</c:v>
                </c:pt>
                <c:pt idx="1977">
                  <c:v>43419.080555555556</c:v>
                </c:pt>
                <c:pt idx="1978">
                  <c:v>43419.081249999996</c:v>
                </c:pt>
                <c:pt idx="1979">
                  <c:v>43419.081944444442</c:v>
                </c:pt>
                <c:pt idx="1980">
                  <c:v>43419.082638888889</c:v>
                </c:pt>
                <c:pt idx="1981">
                  <c:v>43419.083333333336</c:v>
                </c:pt>
                <c:pt idx="1982">
                  <c:v>43419.084027777782</c:v>
                </c:pt>
                <c:pt idx="1983">
                  <c:v>43419.084722222222</c:v>
                </c:pt>
                <c:pt idx="1984">
                  <c:v>43419.085416666669</c:v>
                </c:pt>
                <c:pt idx="1985">
                  <c:v>43419.086111111115</c:v>
                </c:pt>
                <c:pt idx="1986">
                  <c:v>43419.086805555555</c:v>
                </c:pt>
                <c:pt idx="1987">
                  <c:v>43419.087500000001</c:v>
                </c:pt>
                <c:pt idx="1988">
                  <c:v>43419.088194444448</c:v>
                </c:pt>
                <c:pt idx="1989">
                  <c:v>43419.088888888895</c:v>
                </c:pt>
                <c:pt idx="1990">
                  <c:v>43419.089583333334</c:v>
                </c:pt>
                <c:pt idx="1991">
                  <c:v>43419.090277777781</c:v>
                </c:pt>
                <c:pt idx="1992">
                  <c:v>43419.090972222228</c:v>
                </c:pt>
                <c:pt idx="1993">
                  <c:v>43419.091666666667</c:v>
                </c:pt>
                <c:pt idx="1994">
                  <c:v>43419.092361111114</c:v>
                </c:pt>
                <c:pt idx="1995">
                  <c:v>43419.093055555561</c:v>
                </c:pt>
                <c:pt idx="1996">
                  <c:v>43419.09375</c:v>
                </c:pt>
                <c:pt idx="1997">
                  <c:v>43419.094444444447</c:v>
                </c:pt>
                <c:pt idx="1998">
                  <c:v>43419.095138888893</c:v>
                </c:pt>
                <c:pt idx="1999">
                  <c:v>43419.095833333333</c:v>
                </c:pt>
                <c:pt idx="2000">
                  <c:v>43419.09652777778</c:v>
                </c:pt>
                <c:pt idx="2001">
                  <c:v>43419.097222222226</c:v>
                </c:pt>
                <c:pt idx="2002">
                  <c:v>43419.097916666666</c:v>
                </c:pt>
                <c:pt idx="2003">
                  <c:v>43419.098611111112</c:v>
                </c:pt>
                <c:pt idx="2004">
                  <c:v>43419.099305555559</c:v>
                </c:pt>
                <c:pt idx="2005">
                  <c:v>43419.100000000006</c:v>
                </c:pt>
                <c:pt idx="2006">
                  <c:v>43419.100694444445</c:v>
                </c:pt>
                <c:pt idx="2007">
                  <c:v>43419.101388888892</c:v>
                </c:pt>
                <c:pt idx="2008">
                  <c:v>43419.102083333339</c:v>
                </c:pt>
                <c:pt idx="2009">
                  <c:v>43419.102777777778</c:v>
                </c:pt>
                <c:pt idx="2010">
                  <c:v>43419.103472222225</c:v>
                </c:pt>
                <c:pt idx="2011">
                  <c:v>43419.104166666672</c:v>
                </c:pt>
                <c:pt idx="2012">
                  <c:v>43419.104861111111</c:v>
                </c:pt>
                <c:pt idx="2013">
                  <c:v>43419.105555555558</c:v>
                </c:pt>
                <c:pt idx="2014">
                  <c:v>43419.106250000004</c:v>
                </c:pt>
                <c:pt idx="2015">
                  <c:v>43419.106944444444</c:v>
                </c:pt>
                <c:pt idx="2016">
                  <c:v>43419.107638888891</c:v>
                </c:pt>
                <c:pt idx="2017">
                  <c:v>43419.108333333337</c:v>
                </c:pt>
                <c:pt idx="2018">
                  <c:v>43419.109027777777</c:v>
                </c:pt>
                <c:pt idx="2019">
                  <c:v>43419.109722222223</c:v>
                </c:pt>
                <c:pt idx="2020">
                  <c:v>43419.11041666667</c:v>
                </c:pt>
                <c:pt idx="2021">
                  <c:v>43419.111111111117</c:v>
                </c:pt>
                <c:pt idx="2022">
                  <c:v>43419.111805555556</c:v>
                </c:pt>
                <c:pt idx="2023">
                  <c:v>43419.112500000003</c:v>
                </c:pt>
                <c:pt idx="2024">
                  <c:v>43419.11319444445</c:v>
                </c:pt>
                <c:pt idx="2025">
                  <c:v>43419.113888888889</c:v>
                </c:pt>
                <c:pt idx="2026">
                  <c:v>43419.114583333336</c:v>
                </c:pt>
                <c:pt idx="2027">
                  <c:v>43419.115277777782</c:v>
                </c:pt>
                <c:pt idx="2028">
                  <c:v>43419.115972222222</c:v>
                </c:pt>
                <c:pt idx="2029">
                  <c:v>43419.116666666669</c:v>
                </c:pt>
                <c:pt idx="2030">
                  <c:v>43419.117361111115</c:v>
                </c:pt>
                <c:pt idx="2031">
                  <c:v>43419.118055555555</c:v>
                </c:pt>
                <c:pt idx="2032">
                  <c:v>43419.118750000001</c:v>
                </c:pt>
                <c:pt idx="2033">
                  <c:v>43419.119444444448</c:v>
                </c:pt>
                <c:pt idx="2034">
                  <c:v>43419.120138888895</c:v>
                </c:pt>
                <c:pt idx="2035">
                  <c:v>43419.120833333334</c:v>
                </c:pt>
                <c:pt idx="2036">
                  <c:v>43419.121527777781</c:v>
                </c:pt>
                <c:pt idx="2037">
                  <c:v>43419.122222222228</c:v>
                </c:pt>
                <c:pt idx="2038">
                  <c:v>43419.122916666667</c:v>
                </c:pt>
                <c:pt idx="2039">
                  <c:v>43419.123611111114</c:v>
                </c:pt>
                <c:pt idx="2040">
                  <c:v>43419.124305555561</c:v>
                </c:pt>
                <c:pt idx="2041">
                  <c:v>43419.125</c:v>
                </c:pt>
                <c:pt idx="2042">
                  <c:v>43419.125694444447</c:v>
                </c:pt>
                <c:pt idx="2043">
                  <c:v>43419.126388888886</c:v>
                </c:pt>
                <c:pt idx="2044">
                  <c:v>43419.127083333333</c:v>
                </c:pt>
                <c:pt idx="2045">
                  <c:v>43419.12777777778</c:v>
                </c:pt>
                <c:pt idx="2046">
                  <c:v>43419.128472222219</c:v>
                </c:pt>
                <c:pt idx="2047">
                  <c:v>43419.129166666666</c:v>
                </c:pt>
                <c:pt idx="2048">
                  <c:v>43419.129861111112</c:v>
                </c:pt>
                <c:pt idx="2049">
                  <c:v>43419.130555555559</c:v>
                </c:pt>
                <c:pt idx="2050">
                  <c:v>43419.131249999999</c:v>
                </c:pt>
                <c:pt idx="2051">
                  <c:v>43419.131944444445</c:v>
                </c:pt>
                <c:pt idx="2052">
                  <c:v>43419.132638888892</c:v>
                </c:pt>
                <c:pt idx="2053">
                  <c:v>43419.133333333331</c:v>
                </c:pt>
                <c:pt idx="2054">
                  <c:v>43419.134027777778</c:v>
                </c:pt>
                <c:pt idx="2055">
                  <c:v>43419.134722222225</c:v>
                </c:pt>
                <c:pt idx="2056">
                  <c:v>43419.135416666664</c:v>
                </c:pt>
                <c:pt idx="2057">
                  <c:v>43419.136111111111</c:v>
                </c:pt>
                <c:pt idx="2058">
                  <c:v>43419.136805555558</c:v>
                </c:pt>
                <c:pt idx="2059">
                  <c:v>43419.137499999997</c:v>
                </c:pt>
                <c:pt idx="2060">
                  <c:v>43419.138194444444</c:v>
                </c:pt>
                <c:pt idx="2061">
                  <c:v>43419.138888888891</c:v>
                </c:pt>
                <c:pt idx="2062">
                  <c:v>43419.13958333333</c:v>
                </c:pt>
                <c:pt idx="2063">
                  <c:v>43419.140277777777</c:v>
                </c:pt>
                <c:pt idx="2064">
                  <c:v>43419.140972222223</c:v>
                </c:pt>
                <c:pt idx="2065">
                  <c:v>43419.14166666667</c:v>
                </c:pt>
                <c:pt idx="2066">
                  <c:v>43419.142361111109</c:v>
                </c:pt>
                <c:pt idx="2067">
                  <c:v>43419.143055555556</c:v>
                </c:pt>
                <c:pt idx="2068">
                  <c:v>43419.143750000003</c:v>
                </c:pt>
                <c:pt idx="2069">
                  <c:v>43419.144444444442</c:v>
                </c:pt>
                <c:pt idx="2070">
                  <c:v>43419.145138888889</c:v>
                </c:pt>
                <c:pt idx="2071">
                  <c:v>43419.145833333336</c:v>
                </c:pt>
                <c:pt idx="2072">
                  <c:v>43419.146527777775</c:v>
                </c:pt>
                <c:pt idx="2073">
                  <c:v>43419.147222222222</c:v>
                </c:pt>
                <c:pt idx="2074">
                  <c:v>43419.147916666669</c:v>
                </c:pt>
                <c:pt idx="2075">
                  <c:v>43419.148611111108</c:v>
                </c:pt>
                <c:pt idx="2076">
                  <c:v>43419.149305555555</c:v>
                </c:pt>
                <c:pt idx="2077">
                  <c:v>43419.15</c:v>
                </c:pt>
                <c:pt idx="2078">
                  <c:v>43419.150694444441</c:v>
                </c:pt>
                <c:pt idx="2079">
                  <c:v>43419.151388888888</c:v>
                </c:pt>
                <c:pt idx="2080">
                  <c:v>43419.152083333334</c:v>
                </c:pt>
                <c:pt idx="2081">
                  <c:v>43419.152777777781</c:v>
                </c:pt>
                <c:pt idx="2082">
                  <c:v>43419.15347222222</c:v>
                </c:pt>
                <c:pt idx="2083">
                  <c:v>43419.154166666667</c:v>
                </c:pt>
                <c:pt idx="2084">
                  <c:v>43419.154861111114</c:v>
                </c:pt>
                <c:pt idx="2085">
                  <c:v>43419.155555555553</c:v>
                </c:pt>
                <c:pt idx="2086">
                  <c:v>43419.15625</c:v>
                </c:pt>
                <c:pt idx="2087">
                  <c:v>43419.156944444447</c:v>
                </c:pt>
                <c:pt idx="2088">
                  <c:v>43419.157638888886</c:v>
                </c:pt>
                <c:pt idx="2089">
                  <c:v>43419.158333333333</c:v>
                </c:pt>
                <c:pt idx="2090">
                  <c:v>43419.15902777778</c:v>
                </c:pt>
                <c:pt idx="2091">
                  <c:v>43419.159722222219</c:v>
                </c:pt>
                <c:pt idx="2092">
                  <c:v>43419.160416666666</c:v>
                </c:pt>
                <c:pt idx="2093">
                  <c:v>43419.161111111112</c:v>
                </c:pt>
                <c:pt idx="2094">
                  <c:v>43419.161805555559</c:v>
                </c:pt>
                <c:pt idx="2095">
                  <c:v>43419.162499999999</c:v>
                </c:pt>
                <c:pt idx="2096">
                  <c:v>43419.163194444445</c:v>
                </c:pt>
                <c:pt idx="2097">
                  <c:v>43419.163888888892</c:v>
                </c:pt>
                <c:pt idx="2098">
                  <c:v>43419.164583333331</c:v>
                </c:pt>
                <c:pt idx="2099">
                  <c:v>43419.165277777778</c:v>
                </c:pt>
                <c:pt idx="2100">
                  <c:v>43419.165972222225</c:v>
                </c:pt>
                <c:pt idx="2101">
                  <c:v>43419.166666666664</c:v>
                </c:pt>
                <c:pt idx="2102">
                  <c:v>43419.167361111111</c:v>
                </c:pt>
                <c:pt idx="2103">
                  <c:v>43419.16805555555</c:v>
                </c:pt>
                <c:pt idx="2104">
                  <c:v>43419.168749999997</c:v>
                </c:pt>
                <c:pt idx="2105">
                  <c:v>43419.169444444444</c:v>
                </c:pt>
                <c:pt idx="2106">
                  <c:v>43419.170138888883</c:v>
                </c:pt>
                <c:pt idx="2107">
                  <c:v>43419.17083333333</c:v>
                </c:pt>
                <c:pt idx="2108">
                  <c:v>43419.171527777777</c:v>
                </c:pt>
                <c:pt idx="2109">
                  <c:v>43419.172222222223</c:v>
                </c:pt>
                <c:pt idx="2110">
                  <c:v>43419.172916666663</c:v>
                </c:pt>
                <c:pt idx="2111">
                  <c:v>43419.173611111109</c:v>
                </c:pt>
                <c:pt idx="2112">
                  <c:v>43419.174305555556</c:v>
                </c:pt>
                <c:pt idx="2113">
                  <c:v>43419.174999999996</c:v>
                </c:pt>
                <c:pt idx="2114">
                  <c:v>43419.175694444442</c:v>
                </c:pt>
                <c:pt idx="2115">
                  <c:v>43419.176388888889</c:v>
                </c:pt>
                <c:pt idx="2116">
                  <c:v>43419.177083333328</c:v>
                </c:pt>
                <c:pt idx="2117">
                  <c:v>43419.177777777775</c:v>
                </c:pt>
                <c:pt idx="2118">
                  <c:v>43419.178472222222</c:v>
                </c:pt>
                <c:pt idx="2119">
                  <c:v>43419.179166666661</c:v>
                </c:pt>
                <c:pt idx="2120">
                  <c:v>43419.179861111108</c:v>
                </c:pt>
                <c:pt idx="2121">
                  <c:v>43419.180555555555</c:v>
                </c:pt>
                <c:pt idx="2122">
                  <c:v>43419.181249999994</c:v>
                </c:pt>
                <c:pt idx="2123">
                  <c:v>43419.181944444441</c:v>
                </c:pt>
                <c:pt idx="2124">
                  <c:v>43419.182638888888</c:v>
                </c:pt>
                <c:pt idx="2125">
                  <c:v>43419.183333333334</c:v>
                </c:pt>
                <c:pt idx="2126">
                  <c:v>43419.184027777774</c:v>
                </c:pt>
                <c:pt idx="2127">
                  <c:v>43419.18472222222</c:v>
                </c:pt>
                <c:pt idx="2128">
                  <c:v>43419.185416666667</c:v>
                </c:pt>
                <c:pt idx="2129">
                  <c:v>43419.186111111107</c:v>
                </c:pt>
                <c:pt idx="2130">
                  <c:v>43419.186805555553</c:v>
                </c:pt>
                <c:pt idx="2131">
                  <c:v>43419.1875</c:v>
                </c:pt>
                <c:pt idx="2132">
                  <c:v>43419.188194444439</c:v>
                </c:pt>
                <c:pt idx="2133">
                  <c:v>43419.188888888886</c:v>
                </c:pt>
                <c:pt idx="2134">
                  <c:v>43419.189583333333</c:v>
                </c:pt>
                <c:pt idx="2135">
                  <c:v>43419.190277777772</c:v>
                </c:pt>
                <c:pt idx="2136">
                  <c:v>43419.190972222219</c:v>
                </c:pt>
                <c:pt idx="2137">
                  <c:v>43419.191666666666</c:v>
                </c:pt>
                <c:pt idx="2138">
                  <c:v>43419.192361111105</c:v>
                </c:pt>
                <c:pt idx="2139">
                  <c:v>43419.193055555552</c:v>
                </c:pt>
                <c:pt idx="2140">
                  <c:v>43419.193749999999</c:v>
                </c:pt>
                <c:pt idx="2141">
                  <c:v>43419.194444444445</c:v>
                </c:pt>
                <c:pt idx="2142">
                  <c:v>43419.195138888885</c:v>
                </c:pt>
                <c:pt idx="2143">
                  <c:v>43419.195833333331</c:v>
                </c:pt>
                <c:pt idx="2144">
                  <c:v>43419.196527777778</c:v>
                </c:pt>
                <c:pt idx="2145">
                  <c:v>43419.197222222218</c:v>
                </c:pt>
                <c:pt idx="2146">
                  <c:v>43419.197916666664</c:v>
                </c:pt>
                <c:pt idx="2147">
                  <c:v>43419.198611111111</c:v>
                </c:pt>
                <c:pt idx="2148">
                  <c:v>43419.19930555555</c:v>
                </c:pt>
                <c:pt idx="2149">
                  <c:v>43419.199999999997</c:v>
                </c:pt>
                <c:pt idx="2150">
                  <c:v>43419.200694444444</c:v>
                </c:pt>
                <c:pt idx="2151">
                  <c:v>43419.201388888883</c:v>
                </c:pt>
                <c:pt idx="2152">
                  <c:v>43419.20208333333</c:v>
                </c:pt>
                <c:pt idx="2153">
                  <c:v>43419.202777777777</c:v>
                </c:pt>
                <c:pt idx="2154">
                  <c:v>43419.203472222223</c:v>
                </c:pt>
                <c:pt idx="2155">
                  <c:v>43419.204166666663</c:v>
                </c:pt>
                <c:pt idx="2156">
                  <c:v>43419.204861111109</c:v>
                </c:pt>
                <c:pt idx="2157">
                  <c:v>43419.205555555556</c:v>
                </c:pt>
                <c:pt idx="2158">
                  <c:v>43419.206249999996</c:v>
                </c:pt>
                <c:pt idx="2159">
                  <c:v>43419.206944444442</c:v>
                </c:pt>
                <c:pt idx="2160">
                  <c:v>43419.207638888889</c:v>
                </c:pt>
                <c:pt idx="2161">
                  <c:v>43419.208333333336</c:v>
                </c:pt>
                <c:pt idx="2162">
                  <c:v>43419.209027777782</c:v>
                </c:pt>
                <c:pt idx="2163">
                  <c:v>43419.209722222222</c:v>
                </c:pt>
                <c:pt idx="2164">
                  <c:v>43419.210416666669</c:v>
                </c:pt>
                <c:pt idx="2165">
                  <c:v>43419.211111111115</c:v>
                </c:pt>
                <c:pt idx="2166">
                  <c:v>43419.211805555555</c:v>
                </c:pt>
                <c:pt idx="2167">
                  <c:v>43419.212500000001</c:v>
                </c:pt>
                <c:pt idx="2168">
                  <c:v>43419.213194444448</c:v>
                </c:pt>
                <c:pt idx="2169">
                  <c:v>43419.213888888895</c:v>
                </c:pt>
                <c:pt idx="2170">
                  <c:v>43419.214583333334</c:v>
                </c:pt>
                <c:pt idx="2171">
                  <c:v>43419.215277777781</c:v>
                </c:pt>
                <c:pt idx="2172">
                  <c:v>43419.215972222228</c:v>
                </c:pt>
                <c:pt idx="2173">
                  <c:v>43419.216666666667</c:v>
                </c:pt>
                <c:pt idx="2174">
                  <c:v>43419.217361111114</c:v>
                </c:pt>
                <c:pt idx="2175">
                  <c:v>43419.218055555561</c:v>
                </c:pt>
                <c:pt idx="2176">
                  <c:v>43419.21875</c:v>
                </c:pt>
                <c:pt idx="2177">
                  <c:v>43419.219444444447</c:v>
                </c:pt>
                <c:pt idx="2178">
                  <c:v>43419.220138888893</c:v>
                </c:pt>
                <c:pt idx="2179">
                  <c:v>43419.220833333333</c:v>
                </c:pt>
                <c:pt idx="2180">
                  <c:v>43419.22152777778</c:v>
                </c:pt>
                <c:pt idx="2181">
                  <c:v>43419.222222222226</c:v>
                </c:pt>
                <c:pt idx="2182">
                  <c:v>43419.222916666666</c:v>
                </c:pt>
                <c:pt idx="2183">
                  <c:v>43419.223611111112</c:v>
                </c:pt>
                <c:pt idx="2184">
                  <c:v>43419.224305555559</c:v>
                </c:pt>
                <c:pt idx="2185">
                  <c:v>43419.225000000006</c:v>
                </c:pt>
                <c:pt idx="2186">
                  <c:v>43419.225694444445</c:v>
                </c:pt>
                <c:pt idx="2187">
                  <c:v>43419.226388888892</c:v>
                </c:pt>
                <c:pt idx="2188">
                  <c:v>43419.227083333339</c:v>
                </c:pt>
                <c:pt idx="2189">
                  <c:v>43419.227777777778</c:v>
                </c:pt>
                <c:pt idx="2190">
                  <c:v>43419.228472222225</c:v>
                </c:pt>
                <c:pt idx="2191">
                  <c:v>43419.229166666672</c:v>
                </c:pt>
                <c:pt idx="2192">
                  <c:v>43419.229861111111</c:v>
                </c:pt>
                <c:pt idx="2193">
                  <c:v>43419.230555555558</c:v>
                </c:pt>
                <c:pt idx="2194">
                  <c:v>43419.231250000004</c:v>
                </c:pt>
                <c:pt idx="2195">
                  <c:v>43419.231944444444</c:v>
                </c:pt>
                <c:pt idx="2196">
                  <c:v>43419.232638888891</c:v>
                </c:pt>
                <c:pt idx="2197">
                  <c:v>43419.233333333337</c:v>
                </c:pt>
                <c:pt idx="2198">
                  <c:v>43419.234027777777</c:v>
                </c:pt>
                <c:pt idx="2199">
                  <c:v>43419.234722222223</c:v>
                </c:pt>
                <c:pt idx="2200">
                  <c:v>43419.23541666667</c:v>
                </c:pt>
                <c:pt idx="2201">
                  <c:v>43419.236111111117</c:v>
                </c:pt>
                <c:pt idx="2202">
                  <c:v>43419.236805555556</c:v>
                </c:pt>
                <c:pt idx="2203">
                  <c:v>43419.237500000003</c:v>
                </c:pt>
                <c:pt idx="2204">
                  <c:v>43419.23819444445</c:v>
                </c:pt>
                <c:pt idx="2205">
                  <c:v>43419.238888888889</c:v>
                </c:pt>
                <c:pt idx="2206">
                  <c:v>43419.239583333336</c:v>
                </c:pt>
                <c:pt idx="2207">
                  <c:v>43419.240277777782</c:v>
                </c:pt>
                <c:pt idx="2208">
                  <c:v>43419.240972222222</c:v>
                </c:pt>
                <c:pt idx="2209">
                  <c:v>43419.241666666669</c:v>
                </c:pt>
                <c:pt idx="2210">
                  <c:v>43419.242361111115</c:v>
                </c:pt>
                <c:pt idx="2211">
                  <c:v>43419.243055555555</c:v>
                </c:pt>
                <c:pt idx="2212">
                  <c:v>43419.243750000001</c:v>
                </c:pt>
                <c:pt idx="2213">
                  <c:v>43419.244444444448</c:v>
                </c:pt>
                <c:pt idx="2214">
                  <c:v>43419.245138888895</c:v>
                </c:pt>
                <c:pt idx="2215">
                  <c:v>43419.245833333334</c:v>
                </c:pt>
                <c:pt idx="2216">
                  <c:v>43419.246527777781</c:v>
                </c:pt>
                <c:pt idx="2217">
                  <c:v>43419.247222222228</c:v>
                </c:pt>
                <c:pt idx="2218">
                  <c:v>43419.247916666667</c:v>
                </c:pt>
                <c:pt idx="2219">
                  <c:v>43419.248611111114</c:v>
                </c:pt>
                <c:pt idx="2220">
                  <c:v>43419.249305555561</c:v>
                </c:pt>
                <c:pt idx="2221">
                  <c:v>43419.25</c:v>
                </c:pt>
                <c:pt idx="2222">
                  <c:v>43419.250694444447</c:v>
                </c:pt>
                <c:pt idx="2223">
                  <c:v>43419.251388888886</c:v>
                </c:pt>
                <c:pt idx="2224">
                  <c:v>43419.252083333333</c:v>
                </c:pt>
                <c:pt idx="2225">
                  <c:v>43419.25277777778</c:v>
                </c:pt>
                <c:pt idx="2226">
                  <c:v>43419.253472222219</c:v>
                </c:pt>
                <c:pt idx="2227">
                  <c:v>43419.254166666666</c:v>
                </c:pt>
                <c:pt idx="2228">
                  <c:v>43419.254861111112</c:v>
                </c:pt>
                <c:pt idx="2229">
                  <c:v>43419.255555555559</c:v>
                </c:pt>
                <c:pt idx="2230">
                  <c:v>43419.256249999999</c:v>
                </c:pt>
                <c:pt idx="2231">
                  <c:v>43419.256944444445</c:v>
                </c:pt>
                <c:pt idx="2232">
                  <c:v>43419.257638888892</c:v>
                </c:pt>
                <c:pt idx="2233">
                  <c:v>43419.258333333331</c:v>
                </c:pt>
                <c:pt idx="2234">
                  <c:v>43419.259027777778</c:v>
                </c:pt>
                <c:pt idx="2235">
                  <c:v>43419.259722222225</c:v>
                </c:pt>
                <c:pt idx="2236">
                  <c:v>43419.260416666664</c:v>
                </c:pt>
                <c:pt idx="2237">
                  <c:v>43419.261111111111</c:v>
                </c:pt>
                <c:pt idx="2238">
                  <c:v>43419.261805555558</c:v>
                </c:pt>
                <c:pt idx="2239">
                  <c:v>43419.262499999997</c:v>
                </c:pt>
                <c:pt idx="2240">
                  <c:v>43419.263194444444</c:v>
                </c:pt>
                <c:pt idx="2241">
                  <c:v>43419.263888888891</c:v>
                </c:pt>
                <c:pt idx="2242">
                  <c:v>43419.26458333333</c:v>
                </c:pt>
                <c:pt idx="2243">
                  <c:v>43419.265277777777</c:v>
                </c:pt>
                <c:pt idx="2244">
                  <c:v>43419.265972222223</c:v>
                </c:pt>
                <c:pt idx="2245">
                  <c:v>43419.26666666667</c:v>
                </c:pt>
                <c:pt idx="2246">
                  <c:v>43419.267361111109</c:v>
                </c:pt>
                <c:pt idx="2247">
                  <c:v>43419.268055555556</c:v>
                </c:pt>
                <c:pt idx="2248">
                  <c:v>43419.268750000003</c:v>
                </c:pt>
                <c:pt idx="2249">
                  <c:v>43419.269444444442</c:v>
                </c:pt>
                <c:pt idx="2250">
                  <c:v>43419.270138888889</c:v>
                </c:pt>
                <c:pt idx="2251">
                  <c:v>43419.270833333336</c:v>
                </c:pt>
                <c:pt idx="2252">
                  <c:v>43419.271527777775</c:v>
                </c:pt>
                <c:pt idx="2253">
                  <c:v>43419.272222222222</c:v>
                </c:pt>
                <c:pt idx="2254">
                  <c:v>43419.272916666669</c:v>
                </c:pt>
                <c:pt idx="2255">
                  <c:v>43419.273611111108</c:v>
                </c:pt>
                <c:pt idx="2256">
                  <c:v>43419.274305555555</c:v>
                </c:pt>
                <c:pt idx="2257">
                  <c:v>43419.275000000001</c:v>
                </c:pt>
                <c:pt idx="2258">
                  <c:v>43419.275694444441</c:v>
                </c:pt>
                <c:pt idx="2259">
                  <c:v>43419.276388888888</c:v>
                </c:pt>
                <c:pt idx="2260">
                  <c:v>43419.277083333334</c:v>
                </c:pt>
                <c:pt idx="2261">
                  <c:v>43419.277777777781</c:v>
                </c:pt>
                <c:pt idx="2262">
                  <c:v>43419.27847222222</c:v>
                </c:pt>
                <c:pt idx="2263">
                  <c:v>43419.279166666667</c:v>
                </c:pt>
                <c:pt idx="2264">
                  <c:v>43419.279861111114</c:v>
                </c:pt>
                <c:pt idx="2265">
                  <c:v>43419.280555555553</c:v>
                </c:pt>
                <c:pt idx="2266">
                  <c:v>43419.28125</c:v>
                </c:pt>
                <c:pt idx="2267">
                  <c:v>43419.281944444447</c:v>
                </c:pt>
                <c:pt idx="2268">
                  <c:v>43419.282638888886</c:v>
                </c:pt>
                <c:pt idx="2269">
                  <c:v>43419.283333333333</c:v>
                </c:pt>
                <c:pt idx="2270">
                  <c:v>43419.28402777778</c:v>
                </c:pt>
                <c:pt idx="2271">
                  <c:v>43419.284722222219</c:v>
                </c:pt>
                <c:pt idx="2272">
                  <c:v>43419.285416666666</c:v>
                </c:pt>
                <c:pt idx="2273">
                  <c:v>43419.286111111112</c:v>
                </c:pt>
                <c:pt idx="2274">
                  <c:v>43419.286805555559</c:v>
                </c:pt>
                <c:pt idx="2275">
                  <c:v>43419.287499999999</c:v>
                </c:pt>
                <c:pt idx="2276">
                  <c:v>43419.288194444445</c:v>
                </c:pt>
                <c:pt idx="2277">
                  <c:v>43419.288888888892</c:v>
                </c:pt>
                <c:pt idx="2278">
                  <c:v>43419.289583333331</c:v>
                </c:pt>
                <c:pt idx="2279">
                  <c:v>43419.290277777778</c:v>
                </c:pt>
                <c:pt idx="2280">
                  <c:v>43419.290972222225</c:v>
                </c:pt>
                <c:pt idx="2281">
                  <c:v>43419.291666666664</c:v>
                </c:pt>
                <c:pt idx="2282">
                  <c:v>43419.292361111111</c:v>
                </c:pt>
                <c:pt idx="2283">
                  <c:v>43419.29305555555</c:v>
                </c:pt>
                <c:pt idx="2284">
                  <c:v>43419.293749999997</c:v>
                </c:pt>
                <c:pt idx="2285">
                  <c:v>43419.294444444444</c:v>
                </c:pt>
                <c:pt idx="2286">
                  <c:v>43419.295138888883</c:v>
                </c:pt>
                <c:pt idx="2287">
                  <c:v>43419.29583333333</c:v>
                </c:pt>
                <c:pt idx="2288">
                  <c:v>43419.296527777777</c:v>
                </c:pt>
                <c:pt idx="2289">
                  <c:v>43419.297222222223</c:v>
                </c:pt>
                <c:pt idx="2290">
                  <c:v>43419.297916666663</c:v>
                </c:pt>
                <c:pt idx="2291">
                  <c:v>43419.298611111109</c:v>
                </c:pt>
                <c:pt idx="2292">
                  <c:v>43419.299305555556</c:v>
                </c:pt>
                <c:pt idx="2293">
                  <c:v>43419.299999999996</c:v>
                </c:pt>
                <c:pt idx="2294">
                  <c:v>43419.300694444442</c:v>
                </c:pt>
                <c:pt idx="2295">
                  <c:v>43419.301388888889</c:v>
                </c:pt>
                <c:pt idx="2296">
                  <c:v>43419.302083333328</c:v>
                </c:pt>
                <c:pt idx="2297">
                  <c:v>43419.302777777775</c:v>
                </c:pt>
                <c:pt idx="2298">
                  <c:v>43419.303472222222</c:v>
                </c:pt>
                <c:pt idx="2299">
                  <c:v>43419.304166666661</c:v>
                </c:pt>
                <c:pt idx="2300">
                  <c:v>43419.304861111108</c:v>
                </c:pt>
                <c:pt idx="2301">
                  <c:v>43419.305555555555</c:v>
                </c:pt>
                <c:pt idx="2302">
                  <c:v>43419.306249999994</c:v>
                </c:pt>
                <c:pt idx="2303">
                  <c:v>43419.306944444441</c:v>
                </c:pt>
                <c:pt idx="2304">
                  <c:v>43419.307638888888</c:v>
                </c:pt>
                <c:pt idx="2305">
                  <c:v>43419.308333333334</c:v>
                </c:pt>
                <c:pt idx="2306">
                  <c:v>43419.309027777774</c:v>
                </c:pt>
                <c:pt idx="2307">
                  <c:v>43419.30972222222</c:v>
                </c:pt>
                <c:pt idx="2308">
                  <c:v>43419.310416666667</c:v>
                </c:pt>
                <c:pt idx="2309">
                  <c:v>43419.311111111107</c:v>
                </c:pt>
                <c:pt idx="2310">
                  <c:v>43419.311805555553</c:v>
                </c:pt>
                <c:pt idx="2311">
                  <c:v>43419.3125</c:v>
                </c:pt>
                <c:pt idx="2312">
                  <c:v>43419.313194444439</c:v>
                </c:pt>
                <c:pt idx="2313">
                  <c:v>43419.313888888886</c:v>
                </c:pt>
                <c:pt idx="2314">
                  <c:v>43419.314583333333</c:v>
                </c:pt>
                <c:pt idx="2315">
                  <c:v>43419.315277777772</c:v>
                </c:pt>
                <c:pt idx="2316">
                  <c:v>43419.315972222219</c:v>
                </c:pt>
                <c:pt idx="2317">
                  <c:v>43419.316666666666</c:v>
                </c:pt>
                <c:pt idx="2318">
                  <c:v>43419.317361111105</c:v>
                </c:pt>
                <c:pt idx="2319">
                  <c:v>43419.318055555552</c:v>
                </c:pt>
                <c:pt idx="2320">
                  <c:v>43419.318749999999</c:v>
                </c:pt>
                <c:pt idx="2321">
                  <c:v>43419.319444444445</c:v>
                </c:pt>
                <c:pt idx="2322">
                  <c:v>43419.320138888885</c:v>
                </c:pt>
                <c:pt idx="2323">
                  <c:v>43419.320833333331</c:v>
                </c:pt>
                <c:pt idx="2324">
                  <c:v>43419.321527777778</c:v>
                </c:pt>
                <c:pt idx="2325">
                  <c:v>43419.322222222218</c:v>
                </c:pt>
                <c:pt idx="2326">
                  <c:v>43419.322916666664</c:v>
                </c:pt>
                <c:pt idx="2327">
                  <c:v>43419.323611111111</c:v>
                </c:pt>
                <c:pt idx="2328">
                  <c:v>43419.32430555555</c:v>
                </c:pt>
                <c:pt idx="2329">
                  <c:v>43419.324999999997</c:v>
                </c:pt>
                <c:pt idx="2330">
                  <c:v>43419.325694444444</c:v>
                </c:pt>
                <c:pt idx="2331">
                  <c:v>43419.326388888883</c:v>
                </c:pt>
                <c:pt idx="2332">
                  <c:v>43419.32708333333</c:v>
                </c:pt>
                <c:pt idx="2333">
                  <c:v>43419.327777777777</c:v>
                </c:pt>
                <c:pt idx="2334">
                  <c:v>43419.328472222223</c:v>
                </c:pt>
                <c:pt idx="2335">
                  <c:v>43419.329166666663</c:v>
                </c:pt>
                <c:pt idx="2336">
                  <c:v>43419.329861111109</c:v>
                </c:pt>
                <c:pt idx="2337">
                  <c:v>43419.330555555556</c:v>
                </c:pt>
                <c:pt idx="2338">
                  <c:v>43419.331249999996</c:v>
                </c:pt>
                <c:pt idx="2339">
                  <c:v>43419.331944444442</c:v>
                </c:pt>
                <c:pt idx="2340">
                  <c:v>43419.332638888889</c:v>
                </c:pt>
                <c:pt idx="2341">
                  <c:v>43419.333333333336</c:v>
                </c:pt>
                <c:pt idx="2342">
                  <c:v>43419.334027777782</c:v>
                </c:pt>
                <c:pt idx="2343">
                  <c:v>43419.334722222222</c:v>
                </c:pt>
                <c:pt idx="2344">
                  <c:v>43419.335416666669</c:v>
                </c:pt>
                <c:pt idx="2345">
                  <c:v>43419.336111111115</c:v>
                </c:pt>
                <c:pt idx="2346">
                  <c:v>43419.336805555555</c:v>
                </c:pt>
                <c:pt idx="2347">
                  <c:v>43419.337500000001</c:v>
                </c:pt>
                <c:pt idx="2348">
                  <c:v>43419.338194444448</c:v>
                </c:pt>
                <c:pt idx="2349">
                  <c:v>43419.338888888895</c:v>
                </c:pt>
                <c:pt idx="2350">
                  <c:v>43419.339583333334</c:v>
                </c:pt>
                <c:pt idx="2351">
                  <c:v>43419.340277777781</c:v>
                </c:pt>
                <c:pt idx="2352">
                  <c:v>43419.340972222228</c:v>
                </c:pt>
                <c:pt idx="2353">
                  <c:v>43419.341666666667</c:v>
                </c:pt>
                <c:pt idx="2354">
                  <c:v>43419.342361111114</c:v>
                </c:pt>
                <c:pt idx="2355">
                  <c:v>43419.343055555561</c:v>
                </c:pt>
                <c:pt idx="2356">
                  <c:v>43419.34375</c:v>
                </c:pt>
                <c:pt idx="2357">
                  <c:v>43419.344444444447</c:v>
                </c:pt>
                <c:pt idx="2358">
                  <c:v>43419.345138888893</c:v>
                </c:pt>
                <c:pt idx="2359">
                  <c:v>43419.345833333333</c:v>
                </c:pt>
                <c:pt idx="2360">
                  <c:v>43419.34652777778</c:v>
                </c:pt>
                <c:pt idx="2361">
                  <c:v>43419.347222222226</c:v>
                </c:pt>
                <c:pt idx="2362">
                  <c:v>43419.347916666666</c:v>
                </c:pt>
                <c:pt idx="2363">
                  <c:v>43419.348611111112</c:v>
                </c:pt>
                <c:pt idx="2364">
                  <c:v>43419.349305555559</c:v>
                </c:pt>
                <c:pt idx="2365">
                  <c:v>43419.350000000006</c:v>
                </c:pt>
                <c:pt idx="2366">
                  <c:v>43419.350694444445</c:v>
                </c:pt>
                <c:pt idx="2367">
                  <c:v>43419.351388888892</c:v>
                </c:pt>
                <c:pt idx="2368">
                  <c:v>43419.352083333339</c:v>
                </c:pt>
                <c:pt idx="2369">
                  <c:v>43419.352777777778</c:v>
                </c:pt>
                <c:pt idx="2370">
                  <c:v>43419.353472222225</c:v>
                </c:pt>
                <c:pt idx="2371">
                  <c:v>43419.354166666672</c:v>
                </c:pt>
                <c:pt idx="2372">
                  <c:v>43419.354861111111</c:v>
                </c:pt>
                <c:pt idx="2373">
                  <c:v>43419.355555555558</c:v>
                </c:pt>
                <c:pt idx="2374">
                  <c:v>43419.356250000004</c:v>
                </c:pt>
                <c:pt idx="2375">
                  <c:v>43419.356944444444</c:v>
                </c:pt>
                <c:pt idx="2376">
                  <c:v>43419.357638888891</c:v>
                </c:pt>
                <c:pt idx="2377">
                  <c:v>43419.358333333337</c:v>
                </c:pt>
                <c:pt idx="2378">
                  <c:v>43419.359027777777</c:v>
                </c:pt>
                <c:pt idx="2379">
                  <c:v>43419.359722222223</c:v>
                </c:pt>
                <c:pt idx="2380">
                  <c:v>43419.36041666667</c:v>
                </c:pt>
                <c:pt idx="2381">
                  <c:v>43419.361111111117</c:v>
                </c:pt>
                <c:pt idx="2382">
                  <c:v>43419.361805555556</c:v>
                </c:pt>
                <c:pt idx="2383">
                  <c:v>43419.362500000003</c:v>
                </c:pt>
                <c:pt idx="2384">
                  <c:v>43419.36319444445</c:v>
                </c:pt>
                <c:pt idx="2385">
                  <c:v>43419.363888888889</c:v>
                </c:pt>
                <c:pt idx="2386">
                  <c:v>43419.364583333336</c:v>
                </c:pt>
                <c:pt idx="2387">
                  <c:v>43419.365277777782</c:v>
                </c:pt>
                <c:pt idx="2388">
                  <c:v>43419.365972222222</c:v>
                </c:pt>
                <c:pt idx="2389">
                  <c:v>43419.366666666669</c:v>
                </c:pt>
                <c:pt idx="2390">
                  <c:v>43419.367361111115</c:v>
                </c:pt>
                <c:pt idx="2391">
                  <c:v>43419.368055555555</c:v>
                </c:pt>
                <c:pt idx="2392">
                  <c:v>43419.368750000001</c:v>
                </c:pt>
                <c:pt idx="2393">
                  <c:v>43419.369444444448</c:v>
                </c:pt>
                <c:pt idx="2394">
                  <c:v>43419.370138888895</c:v>
                </c:pt>
                <c:pt idx="2395">
                  <c:v>43419.370833333334</c:v>
                </c:pt>
                <c:pt idx="2396">
                  <c:v>43419.371527777781</c:v>
                </c:pt>
                <c:pt idx="2397">
                  <c:v>43419.372222222228</c:v>
                </c:pt>
                <c:pt idx="2398">
                  <c:v>43419.372916666667</c:v>
                </c:pt>
                <c:pt idx="2399">
                  <c:v>43419.373611111114</c:v>
                </c:pt>
                <c:pt idx="2400">
                  <c:v>43419.374305555561</c:v>
                </c:pt>
                <c:pt idx="2401">
                  <c:v>43419.375</c:v>
                </c:pt>
                <c:pt idx="2402">
                  <c:v>43419.375694444447</c:v>
                </c:pt>
                <c:pt idx="2403">
                  <c:v>43419.376388888886</c:v>
                </c:pt>
                <c:pt idx="2404">
                  <c:v>43419.377083333333</c:v>
                </c:pt>
                <c:pt idx="2405">
                  <c:v>43419.37777777778</c:v>
                </c:pt>
                <c:pt idx="2406">
                  <c:v>43419.378472222219</c:v>
                </c:pt>
                <c:pt idx="2407">
                  <c:v>43419.379166666666</c:v>
                </c:pt>
                <c:pt idx="2408">
                  <c:v>43419.379861111112</c:v>
                </c:pt>
                <c:pt idx="2409">
                  <c:v>43419.380555555559</c:v>
                </c:pt>
                <c:pt idx="2410">
                  <c:v>43419.381249999999</c:v>
                </c:pt>
                <c:pt idx="2411">
                  <c:v>43419.381944444445</c:v>
                </c:pt>
                <c:pt idx="2412">
                  <c:v>43419.382638888892</c:v>
                </c:pt>
                <c:pt idx="2413">
                  <c:v>43419.383333333331</c:v>
                </c:pt>
                <c:pt idx="2414">
                  <c:v>43419.384027777778</c:v>
                </c:pt>
                <c:pt idx="2415">
                  <c:v>43419.384722222225</c:v>
                </c:pt>
                <c:pt idx="2416">
                  <c:v>43419.385416666664</c:v>
                </c:pt>
                <c:pt idx="2417">
                  <c:v>43419.386111111111</c:v>
                </c:pt>
                <c:pt idx="2418">
                  <c:v>43419.386805555558</c:v>
                </c:pt>
                <c:pt idx="2419">
                  <c:v>43419.387499999997</c:v>
                </c:pt>
                <c:pt idx="2420">
                  <c:v>43419.388194444444</c:v>
                </c:pt>
                <c:pt idx="2421">
                  <c:v>43419.388888888891</c:v>
                </c:pt>
                <c:pt idx="2422">
                  <c:v>43419.38958333333</c:v>
                </c:pt>
                <c:pt idx="2423">
                  <c:v>43419.390277777777</c:v>
                </c:pt>
                <c:pt idx="2424">
                  <c:v>43419.390972222223</c:v>
                </c:pt>
                <c:pt idx="2425">
                  <c:v>43419.39166666667</c:v>
                </c:pt>
                <c:pt idx="2426">
                  <c:v>43419.392361111109</c:v>
                </c:pt>
                <c:pt idx="2427">
                  <c:v>43419.393055555556</c:v>
                </c:pt>
                <c:pt idx="2428">
                  <c:v>43419.393750000003</c:v>
                </c:pt>
                <c:pt idx="2429">
                  <c:v>43419.394444444442</c:v>
                </c:pt>
                <c:pt idx="2430">
                  <c:v>43419.395138888889</c:v>
                </c:pt>
                <c:pt idx="2431">
                  <c:v>43419.395833333336</c:v>
                </c:pt>
                <c:pt idx="2432">
                  <c:v>43419.396527777775</c:v>
                </c:pt>
                <c:pt idx="2433">
                  <c:v>43419.397222222222</c:v>
                </c:pt>
                <c:pt idx="2434">
                  <c:v>43419.397916666669</c:v>
                </c:pt>
                <c:pt idx="2435">
                  <c:v>43419.398611111108</c:v>
                </c:pt>
                <c:pt idx="2436">
                  <c:v>43419.399305555555</c:v>
                </c:pt>
                <c:pt idx="2437">
                  <c:v>43419.4</c:v>
                </c:pt>
                <c:pt idx="2438">
                  <c:v>43419.400694444441</c:v>
                </c:pt>
                <c:pt idx="2439">
                  <c:v>43419.401388888888</c:v>
                </c:pt>
                <c:pt idx="2440">
                  <c:v>43419.402083333334</c:v>
                </c:pt>
                <c:pt idx="2441">
                  <c:v>43419.402777777781</c:v>
                </c:pt>
                <c:pt idx="2442">
                  <c:v>43419.40347222222</c:v>
                </c:pt>
                <c:pt idx="2443">
                  <c:v>43419.404166666667</c:v>
                </c:pt>
                <c:pt idx="2444">
                  <c:v>43419.404861111114</c:v>
                </c:pt>
                <c:pt idx="2445">
                  <c:v>43419.405555555553</c:v>
                </c:pt>
                <c:pt idx="2446">
                  <c:v>43419.40625</c:v>
                </c:pt>
                <c:pt idx="2447">
                  <c:v>43419.406944444447</c:v>
                </c:pt>
                <c:pt idx="2448">
                  <c:v>43419.407638888886</c:v>
                </c:pt>
                <c:pt idx="2449">
                  <c:v>43419.408333333333</c:v>
                </c:pt>
                <c:pt idx="2450">
                  <c:v>43419.40902777778</c:v>
                </c:pt>
                <c:pt idx="2451">
                  <c:v>43419.409722222219</c:v>
                </c:pt>
                <c:pt idx="2452">
                  <c:v>43419.410416666666</c:v>
                </c:pt>
                <c:pt idx="2453">
                  <c:v>43419.411111111112</c:v>
                </c:pt>
                <c:pt idx="2454">
                  <c:v>43419.411805555559</c:v>
                </c:pt>
                <c:pt idx="2455">
                  <c:v>43419.412499999999</c:v>
                </c:pt>
                <c:pt idx="2456">
                  <c:v>43419.413194444445</c:v>
                </c:pt>
                <c:pt idx="2457">
                  <c:v>43419.413888888892</c:v>
                </c:pt>
                <c:pt idx="2458">
                  <c:v>43419.414583333331</c:v>
                </c:pt>
                <c:pt idx="2459">
                  <c:v>43419.415277777778</c:v>
                </c:pt>
                <c:pt idx="2460">
                  <c:v>43419.415972222225</c:v>
                </c:pt>
                <c:pt idx="2461">
                  <c:v>43419.416666666664</c:v>
                </c:pt>
                <c:pt idx="2462">
                  <c:v>43419.417361111111</c:v>
                </c:pt>
                <c:pt idx="2463">
                  <c:v>43419.41805555555</c:v>
                </c:pt>
                <c:pt idx="2464">
                  <c:v>43419.418749999997</c:v>
                </c:pt>
                <c:pt idx="2465">
                  <c:v>43419.419444444444</c:v>
                </c:pt>
                <c:pt idx="2466">
                  <c:v>43419.420138888883</c:v>
                </c:pt>
                <c:pt idx="2467">
                  <c:v>43419.42083333333</c:v>
                </c:pt>
                <c:pt idx="2468">
                  <c:v>43419.421527777777</c:v>
                </c:pt>
                <c:pt idx="2469">
                  <c:v>43419.422222222223</c:v>
                </c:pt>
                <c:pt idx="2470">
                  <c:v>43419.422916666663</c:v>
                </c:pt>
                <c:pt idx="2471">
                  <c:v>43419.423611111109</c:v>
                </c:pt>
                <c:pt idx="2472">
                  <c:v>43419.424305555556</c:v>
                </c:pt>
                <c:pt idx="2473">
                  <c:v>43419.424999999996</c:v>
                </c:pt>
                <c:pt idx="2474">
                  <c:v>43419.425694444442</c:v>
                </c:pt>
                <c:pt idx="2475">
                  <c:v>43419.426388888889</c:v>
                </c:pt>
                <c:pt idx="2476">
                  <c:v>43419.427083333328</c:v>
                </c:pt>
                <c:pt idx="2477">
                  <c:v>43419.427777777775</c:v>
                </c:pt>
                <c:pt idx="2478">
                  <c:v>43419.428472222222</c:v>
                </c:pt>
                <c:pt idx="2479">
                  <c:v>43419.429166666661</c:v>
                </c:pt>
                <c:pt idx="2480">
                  <c:v>43419.429861111108</c:v>
                </c:pt>
                <c:pt idx="2481">
                  <c:v>43419.430555555555</c:v>
                </c:pt>
                <c:pt idx="2482">
                  <c:v>43419.431249999994</c:v>
                </c:pt>
                <c:pt idx="2483">
                  <c:v>43419.431944444441</c:v>
                </c:pt>
                <c:pt idx="2484">
                  <c:v>43419.432638888888</c:v>
                </c:pt>
                <c:pt idx="2485">
                  <c:v>43419.433333333334</c:v>
                </c:pt>
                <c:pt idx="2486">
                  <c:v>43419.434027777774</c:v>
                </c:pt>
                <c:pt idx="2487">
                  <c:v>43419.43472222222</c:v>
                </c:pt>
                <c:pt idx="2488">
                  <c:v>43419.435416666667</c:v>
                </c:pt>
                <c:pt idx="2489">
                  <c:v>43419.436111111107</c:v>
                </c:pt>
                <c:pt idx="2490">
                  <c:v>43419.436805555553</c:v>
                </c:pt>
                <c:pt idx="2491">
                  <c:v>43419.4375</c:v>
                </c:pt>
                <c:pt idx="2492">
                  <c:v>43419.438194444439</c:v>
                </c:pt>
                <c:pt idx="2493">
                  <c:v>43419.438888888886</c:v>
                </c:pt>
                <c:pt idx="2494">
                  <c:v>43419.439583333333</c:v>
                </c:pt>
                <c:pt idx="2495">
                  <c:v>43419.440277777772</c:v>
                </c:pt>
                <c:pt idx="2496">
                  <c:v>43419.440972222219</c:v>
                </c:pt>
                <c:pt idx="2497">
                  <c:v>43419.441666666666</c:v>
                </c:pt>
                <c:pt idx="2498">
                  <c:v>43419.442361111105</c:v>
                </c:pt>
                <c:pt idx="2499">
                  <c:v>43419.443055555552</c:v>
                </c:pt>
                <c:pt idx="2500">
                  <c:v>43419.443749999999</c:v>
                </c:pt>
                <c:pt idx="2501">
                  <c:v>43419.444444444445</c:v>
                </c:pt>
                <c:pt idx="2502">
                  <c:v>43419.445138888885</c:v>
                </c:pt>
                <c:pt idx="2503">
                  <c:v>43419.445833333331</c:v>
                </c:pt>
                <c:pt idx="2504">
                  <c:v>43419.446527777778</c:v>
                </c:pt>
                <c:pt idx="2505">
                  <c:v>43419.447222222218</c:v>
                </c:pt>
                <c:pt idx="2506">
                  <c:v>43419.447916666664</c:v>
                </c:pt>
                <c:pt idx="2507">
                  <c:v>43419.448611111111</c:v>
                </c:pt>
                <c:pt idx="2508">
                  <c:v>43419.44930555555</c:v>
                </c:pt>
                <c:pt idx="2509">
                  <c:v>43419.45</c:v>
                </c:pt>
                <c:pt idx="2510">
                  <c:v>43419.450694444444</c:v>
                </c:pt>
                <c:pt idx="2511">
                  <c:v>43419.451388888883</c:v>
                </c:pt>
                <c:pt idx="2512">
                  <c:v>43419.45208333333</c:v>
                </c:pt>
                <c:pt idx="2513">
                  <c:v>43419.452777777777</c:v>
                </c:pt>
                <c:pt idx="2514">
                  <c:v>43419.453472222223</c:v>
                </c:pt>
                <c:pt idx="2515">
                  <c:v>43419.454166666663</c:v>
                </c:pt>
                <c:pt idx="2516">
                  <c:v>43419.454861111109</c:v>
                </c:pt>
                <c:pt idx="2517">
                  <c:v>43419.455555555556</c:v>
                </c:pt>
                <c:pt idx="2518">
                  <c:v>43419.456249999996</c:v>
                </c:pt>
                <c:pt idx="2519">
                  <c:v>43419.456944444442</c:v>
                </c:pt>
                <c:pt idx="2520">
                  <c:v>43419.457638888889</c:v>
                </c:pt>
                <c:pt idx="2521">
                  <c:v>43419.458333333336</c:v>
                </c:pt>
                <c:pt idx="2522">
                  <c:v>43419.459027777782</c:v>
                </c:pt>
                <c:pt idx="2523">
                  <c:v>43419.459722222222</c:v>
                </c:pt>
                <c:pt idx="2524">
                  <c:v>43419.460416666669</c:v>
                </c:pt>
                <c:pt idx="2525">
                  <c:v>43419.461111111115</c:v>
                </c:pt>
                <c:pt idx="2526">
                  <c:v>43419.461805555555</c:v>
                </c:pt>
                <c:pt idx="2527">
                  <c:v>43419.462500000001</c:v>
                </c:pt>
                <c:pt idx="2528">
                  <c:v>43419.463194444448</c:v>
                </c:pt>
                <c:pt idx="2529">
                  <c:v>43419.463888888895</c:v>
                </c:pt>
                <c:pt idx="2530">
                  <c:v>43419.464583333334</c:v>
                </c:pt>
                <c:pt idx="2531">
                  <c:v>43419.465277777781</c:v>
                </c:pt>
                <c:pt idx="2532">
                  <c:v>43419.465972222228</c:v>
                </c:pt>
                <c:pt idx="2533">
                  <c:v>43419.466666666667</c:v>
                </c:pt>
                <c:pt idx="2534">
                  <c:v>43419.467361111114</c:v>
                </c:pt>
                <c:pt idx="2535">
                  <c:v>43419.468055555561</c:v>
                </c:pt>
                <c:pt idx="2536">
                  <c:v>43419.46875</c:v>
                </c:pt>
                <c:pt idx="2537">
                  <c:v>43419.469444444447</c:v>
                </c:pt>
                <c:pt idx="2538">
                  <c:v>43419.470138888893</c:v>
                </c:pt>
                <c:pt idx="2539">
                  <c:v>43419.470833333333</c:v>
                </c:pt>
                <c:pt idx="2540">
                  <c:v>43419.47152777778</c:v>
                </c:pt>
                <c:pt idx="2541">
                  <c:v>43419.472222222226</c:v>
                </c:pt>
                <c:pt idx="2542">
                  <c:v>43419.472916666666</c:v>
                </c:pt>
                <c:pt idx="2543">
                  <c:v>43419.473611111112</c:v>
                </c:pt>
                <c:pt idx="2544">
                  <c:v>43419.474305555559</c:v>
                </c:pt>
                <c:pt idx="2545">
                  <c:v>43419.475000000006</c:v>
                </c:pt>
                <c:pt idx="2546">
                  <c:v>43419.475694444445</c:v>
                </c:pt>
                <c:pt idx="2547">
                  <c:v>43419.476388888892</c:v>
                </c:pt>
                <c:pt idx="2548">
                  <c:v>43419.477083333339</c:v>
                </c:pt>
                <c:pt idx="2549">
                  <c:v>43419.477777777778</c:v>
                </c:pt>
                <c:pt idx="2550">
                  <c:v>43419.478472222225</c:v>
                </c:pt>
                <c:pt idx="2551">
                  <c:v>43419.479166666672</c:v>
                </c:pt>
                <c:pt idx="2552">
                  <c:v>43419.479861111111</c:v>
                </c:pt>
                <c:pt idx="2553">
                  <c:v>43419.480555555558</c:v>
                </c:pt>
                <c:pt idx="2554">
                  <c:v>43419.481250000004</c:v>
                </c:pt>
                <c:pt idx="2555">
                  <c:v>43419.481944444444</c:v>
                </c:pt>
                <c:pt idx="2556">
                  <c:v>43419.482638888891</c:v>
                </c:pt>
                <c:pt idx="2557">
                  <c:v>43419.483333333337</c:v>
                </c:pt>
                <c:pt idx="2558">
                  <c:v>43419.484027777777</c:v>
                </c:pt>
                <c:pt idx="2559">
                  <c:v>43419.484722222223</c:v>
                </c:pt>
                <c:pt idx="2560">
                  <c:v>43419.48541666667</c:v>
                </c:pt>
                <c:pt idx="2561">
                  <c:v>43419.486111111117</c:v>
                </c:pt>
                <c:pt idx="2562">
                  <c:v>43419.486805555556</c:v>
                </c:pt>
                <c:pt idx="2563">
                  <c:v>43419.487500000003</c:v>
                </c:pt>
                <c:pt idx="2564">
                  <c:v>43419.48819444445</c:v>
                </c:pt>
                <c:pt idx="2565">
                  <c:v>43419.488888888889</c:v>
                </c:pt>
                <c:pt idx="2566">
                  <c:v>43419.489583333336</c:v>
                </c:pt>
                <c:pt idx="2567">
                  <c:v>43419.490277777782</c:v>
                </c:pt>
                <c:pt idx="2568">
                  <c:v>43419.490972222222</c:v>
                </c:pt>
                <c:pt idx="2569">
                  <c:v>43419.491666666669</c:v>
                </c:pt>
                <c:pt idx="2570">
                  <c:v>43419.492361111115</c:v>
                </c:pt>
                <c:pt idx="2571">
                  <c:v>43419.493055555555</c:v>
                </c:pt>
                <c:pt idx="2572">
                  <c:v>43419.493750000001</c:v>
                </c:pt>
                <c:pt idx="2573">
                  <c:v>43419.494444444448</c:v>
                </c:pt>
                <c:pt idx="2574">
                  <c:v>43419.495138888895</c:v>
                </c:pt>
                <c:pt idx="2575">
                  <c:v>43419.495833333334</c:v>
                </c:pt>
                <c:pt idx="2576">
                  <c:v>43419.496527777781</c:v>
                </c:pt>
                <c:pt idx="2577">
                  <c:v>43419.497222222228</c:v>
                </c:pt>
                <c:pt idx="2578">
                  <c:v>43419.497916666667</c:v>
                </c:pt>
                <c:pt idx="2579">
                  <c:v>43419.498611111114</c:v>
                </c:pt>
                <c:pt idx="2580">
                  <c:v>43419.499305555561</c:v>
                </c:pt>
                <c:pt idx="2581">
                  <c:v>43419.5</c:v>
                </c:pt>
                <c:pt idx="2582">
                  <c:v>43419.500694444447</c:v>
                </c:pt>
                <c:pt idx="2583">
                  <c:v>43419.501388888886</c:v>
                </c:pt>
                <c:pt idx="2584">
                  <c:v>43419.502083333333</c:v>
                </c:pt>
                <c:pt idx="2585">
                  <c:v>43419.50277777778</c:v>
                </c:pt>
                <c:pt idx="2586">
                  <c:v>43419.503472222219</c:v>
                </c:pt>
                <c:pt idx="2587">
                  <c:v>43419.504166666666</c:v>
                </c:pt>
                <c:pt idx="2588">
                  <c:v>43419.504861111112</c:v>
                </c:pt>
                <c:pt idx="2589">
                  <c:v>43419.505555555559</c:v>
                </c:pt>
                <c:pt idx="2590">
                  <c:v>43419.506249999999</c:v>
                </c:pt>
                <c:pt idx="2591">
                  <c:v>43419.506944444445</c:v>
                </c:pt>
                <c:pt idx="2592">
                  <c:v>43419.507638888892</c:v>
                </c:pt>
                <c:pt idx="2593">
                  <c:v>43419.508333333331</c:v>
                </c:pt>
                <c:pt idx="2594">
                  <c:v>43419.509027777778</c:v>
                </c:pt>
                <c:pt idx="2595">
                  <c:v>43419.509722222225</c:v>
                </c:pt>
                <c:pt idx="2596">
                  <c:v>43419.510416666664</c:v>
                </c:pt>
                <c:pt idx="2597">
                  <c:v>43419.511111111111</c:v>
                </c:pt>
                <c:pt idx="2598">
                  <c:v>43419.511805555558</c:v>
                </c:pt>
                <c:pt idx="2599">
                  <c:v>43419.512499999997</c:v>
                </c:pt>
                <c:pt idx="2600">
                  <c:v>43419.513194444444</c:v>
                </c:pt>
                <c:pt idx="2601">
                  <c:v>43419.513888888891</c:v>
                </c:pt>
                <c:pt idx="2602">
                  <c:v>43419.51458333333</c:v>
                </c:pt>
                <c:pt idx="2603">
                  <c:v>43419.515277777777</c:v>
                </c:pt>
                <c:pt idx="2604">
                  <c:v>43419.515972222223</c:v>
                </c:pt>
                <c:pt idx="2605">
                  <c:v>43419.51666666667</c:v>
                </c:pt>
                <c:pt idx="2606">
                  <c:v>43419.517361111109</c:v>
                </c:pt>
                <c:pt idx="2607">
                  <c:v>43419.518055555556</c:v>
                </c:pt>
                <c:pt idx="2608">
                  <c:v>43419.518750000003</c:v>
                </c:pt>
                <c:pt idx="2609">
                  <c:v>43419.519444444442</c:v>
                </c:pt>
                <c:pt idx="2610">
                  <c:v>43419.520138888889</c:v>
                </c:pt>
                <c:pt idx="2611">
                  <c:v>43419.520833333336</c:v>
                </c:pt>
                <c:pt idx="2612">
                  <c:v>43419.521527777775</c:v>
                </c:pt>
                <c:pt idx="2613">
                  <c:v>43419.522222222222</c:v>
                </c:pt>
                <c:pt idx="2614">
                  <c:v>43419.522916666669</c:v>
                </c:pt>
                <c:pt idx="2615">
                  <c:v>43419.523611111108</c:v>
                </c:pt>
                <c:pt idx="2616">
                  <c:v>43419.524305555555</c:v>
                </c:pt>
                <c:pt idx="2617">
                  <c:v>43419.525000000001</c:v>
                </c:pt>
                <c:pt idx="2618">
                  <c:v>43419.525694444441</c:v>
                </c:pt>
                <c:pt idx="2619">
                  <c:v>43419.526388888888</c:v>
                </c:pt>
                <c:pt idx="2620">
                  <c:v>43419.527083333334</c:v>
                </c:pt>
                <c:pt idx="2621">
                  <c:v>43419.527777777781</c:v>
                </c:pt>
                <c:pt idx="2622">
                  <c:v>43419.52847222222</c:v>
                </c:pt>
                <c:pt idx="2623">
                  <c:v>43419.529166666667</c:v>
                </c:pt>
                <c:pt idx="2624">
                  <c:v>43419.529861111114</c:v>
                </c:pt>
                <c:pt idx="2625">
                  <c:v>43419.530555555553</c:v>
                </c:pt>
                <c:pt idx="2626">
                  <c:v>43419.53125</c:v>
                </c:pt>
                <c:pt idx="2627">
                  <c:v>43419.531944444447</c:v>
                </c:pt>
                <c:pt idx="2628">
                  <c:v>43419.532638888886</c:v>
                </c:pt>
                <c:pt idx="2629">
                  <c:v>43419.533333333333</c:v>
                </c:pt>
                <c:pt idx="2630">
                  <c:v>43419.53402777778</c:v>
                </c:pt>
                <c:pt idx="2631">
                  <c:v>43419.534722222219</c:v>
                </c:pt>
                <c:pt idx="2632">
                  <c:v>43419.535416666666</c:v>
                </c:pt>
                <c:pt idx="2633">
                  <c:v>43419.536111111112</c:v>
                </c:pt>
                <c:pt idx="2634">
                  <c:v>43419.536805555559</c:v>
                </c:pt>
                <c:pt idx="2635">
                  <c:v>43419.537499999999</c:v>
                </c:pt>
                <c:pt idx="2636">
                  <c:v>43419.538194444445</c:v>
                </c:pt>
                <c:pt idx="2637">
                  <c:v>43419.538888888892</c:v>
                </c:pt>
                <c:pt idx="2638">
                  <c:v>43419.539583333331</c:v>
                </c:pt>
                <c:pt idx="2639">
                  <c:v>43419.540277777778</c:v>
                </c:pt>
                <c:pt idx="2640">
                  <c:v>43419.540972222225</c:v>
                </c:pt>
                <c:pt idx="2641">
                  <c:v>43419.541666666664</c:v>
                </c:pt>
                <c:pt idx="2642">
                  <c:v>43419.542361111111</c:v>
                </c:pt>
                <c:pt idx="2643">
                  <c:v>43419.54305555555</c:v>
                </c:pt>
                <c:pt idx="2644">
                  <c:v>43419.543749999997</c:v>
                </c:pt>
                <c:pt idx="2645">
                  <c:v>43419.544444444444</c:v>
                </c:pt>
                <c:pt idx="2646">
                  <c:v>43419.545138888883</c:v>
                </c:pt>
                <c:pt idx="2647">
                  <c:v>43419.54583333333</c:v>
                </c:pt>
                <c:pt idx="2648">
                  <c:v>43419.546527777777</c:v>
                </c:pt>
                <c:pt idx="2649">
                  <c:v>43419.547222222223</c:v>
                </c:pt>
                <c:pt idx="2650">
                  <c:v>43419.547916666663</c:v>
                </c:pt>
                <c:pt idx="2651">
                  <c:v>43419.548611111109</c:v>
                </c:pt>
                <c:pt idx="2652">
                  <c:v>43419.549305555556</c:v>
                </c:pt>
                <c:pt idx="2653">
                  <c:v>43419.549999999996</c:v>
                </c:pt>
                <c:pt idx="2654">
                  <c:v>43419.550694444442</c:v>
                </c:pt>
                <c:pt idx="2655">
                  <c:v>43419.551388888889</c:v>
                </c:pt>
                <c:pt idx="2656">
                  <c:v>43419.552083333328</c:v>
                </c:pt>
                <c:pt idx="2657">
                  <c:v>43419.552777777775</c:v>
                </c:pt>
                <c:pt idx="2658">
                  <c:v>43419.553472222222</c:v>
                </c:pt>
                <c:pt idx="2659">
                  <c:v>43419.554166666661</c:v>
                </c:pt>
                <c:pt idx="2660">
                  <c:v>43419.554861111108</c:v>
                </c:pt>
                <c:pt idx="2661">
                  <c:v>43419.555555555555</c:v>
                </c:pt>
                <c:pt idx="2662">
                  <c:v>43419.556249999994</c:v>
                </c:pt>
                <c:pt idx="2663">
                  <c:v>43419.556944444441</c:v>
                </c:pt>
                <c:pt idx="2664">
                  <c:v>43419.557638888888</c:v>
                </c:pt>
                <c:pt idx="2665">
                  <c:v>43419.558333333334</c:v>
                </c:pt>
                <c:pt idx="2666">
                  <c:v>43419.559027777774</c:v>
                </c:pt>
                <c:pt idx="2667">
                  <c:v>43419.55972222222</c:v>
                </c:pt>
                <c:pt idx="2668">
                  <c:v>43419.560416666667</c:v>
                </c:pt>
                <c:pt idx="2669">
                  <c:v>43419.561111111107</c:v>
                </c:pt>
                <c:pt idx="2670">
                  <c:v>43419.561805555553</c:v>
                </c:pt>
                <c:pt idx="2671">
                  <c:v>43419.5625</c:v>
                </c:pt>
                <c:pt idx="2672">
                  <c:v>43419.563194444439</c:v>
                </c:pt>
                <c:pt idx="2673">
                  <c:v>43419.563888888886</c:v>
                </c:pt>
                <c:pt idx="2674">
                  <c:v>43419.564583333333</c:v>
                </c:pt>
                <c:pt idx="2675">
                  <c:v>43419.565277777772</c:v>
                </c:pt>
                <c:pt idx="2676">
                  <c:v>43419.565972222219</c:v>
                </c:pt>
                <c:pt idx="2677">
                  <c:v>43419.566666666666</c:v>
                </c:pt>
                <c:pt idx="2678">
                  <c:v>43419.567361111105</c:v>
                </c:pt>
                <c:pt idx="2679">
                  <c:v>43419.568055555552</c:v>
                </c:pt>
                <c:pt idx="2680">
                  <c:v>43419.568749999999</c:v>
                </c:pt>
                <c:pt idx="2681">
                  <c:v>43419.569444444445</c:v>
                </c:pt>
                <c:pt idx="2682">
                  <c:v>43419.570138888885</c:v>
                </c:pt>
                <c:pt idx="2683">
                  <c:v>43419.570833333331</c:v>
                </c:pt>
                <c:pt idx="2684">
                  <c:v>43419.571527777778</c:v>
                </c:pt>
                <c:pt idx="2685">
                  <c:v>43419.572222222218</c:v>
                </c:pt>
                <c:pt idx="2686">
                  <c:v>43419.572916666664</c:v>
                </c:pt>
                <c:pt idx="2687">
                  <c:v>43419.573611111111</c:v>
                </c:pt>
                <c:pt idx="2688">
                  <c:v>43419.57430555555</c:v>
                </c:pt>
                <c:pt idx="2689">
                  <c:v>43419.574999999997</c:v>
                </c:pt>
                <c:pt idx="2690">
                  <c:v>43419.575694444444</c:v>
                </c:pt>
                <c:pt idx="2691">
                  <c:v>43419.576388888883</c:v>
                </c:pt>
                <c:pt idx="2692">
                  <c:v>43419.57708333333</c:v>
                </c:pt>
                <c:pt idx="2693">
                  <c:v>43419.577777777777</c:v>
                </c:pt>
                <c:pt idx="2694">
                  <c:v>43419.578472222223</c:v>
                </c:pt>
                <c:pt idx="2695">
                  <c:v>43419.579166666663</c:v>
                </c:pt>
                <c:pt idx="2696">
                  <c:v>43419.579861111109</c:v>
                </c:pt>
                <c:pt idx="2697">
                  <c:v>43419.580555555556</c:v>
                </c:pt>
                <c:pt idx="2698">
                  <c:v>43419.581249999996</c:v>
                </c:pt>
                <c:pt idx="2699">
                  <c:v>43419.581944444442</c:v>
                </c:pt>
                <c:pt idx="2700">
                  <c:v>43419.582638888889</c:v>
                </c:pt>
                <c:pt idx="2701">
                  <c:v>43419.583333333336</c:v>
                </c:pt>
                <c:pt idx="2702">
                  <c:v>43419.584027777782</c:v>
                </c:pt>
                <c:pt idx="2703">
                  <c:v>43419.584722222222</c:v>
                </c:pt>
                <c:pt idx="2704">
                  <c:v>43419.585416666669</c:v>
                </c:pt>
                <c:pt idx="2705">
                  <c:v>43419.586111111115</c:v>
                </c:pt>
                <c:pt idx="2706">
                  <c:v>43419.586805555555</c:v>
                </c:pt>
                <c:pt idx="2707">
                  <c:v>43419.587500000001</c:v>
                </c:pt>
                <c:pt idx="2708">
                  <c:v>43419.588194444448</c:v>
                </c:pt>
                <c:pt idx="2709">
                  <c:v>43419.588888888895</c:v>
                </c:pt>
                <c:pt idx="2710">
                  <c:v>43419.589583333334</c:v>
                </c:pt>
                <c:pt idx="2711">
                  <c:v>43419.590277777781</c:v>
                </c:pt>
                <c:pt idx="2712">
                  <c:v>43419.590972222228</c:v>
                </c:pt>
                <c:pt idx="2713">
                  <c:v>43419.591666666667</c:v>
                </c:pt>
                <c:pt idx="2714">
                  <c:v>43419.592361111114</c:v>
                </c:pt>
                <c:pt idx="2715">
                  <c:v>43419.593055555561</c:v>
                </c:pt>
                <c:pt idx="2716">
                  <c:v>43419.59375</c:v>
                </c:pt>
                <c:pt idx="2717">
                  <c:v>43419.594444444447</c:v>
                </c:pt>
                <c:pt idx="2718">
                  <c:v>43419.595138888893</c:v>
                </c:pt>
                <c:pt idx="2719">
                  <c:v>43419.595833333333</c:v>
                </c:pt>
                <c:pt idx="2720">
                  <c:v>43419.59652777778</c:v>
                </c:pt>
                <c:pt idx="2721">
                  <c:v>43419.597222222226</c:v>
                </c:pt>
                <c:pt idx="2722">
                  <c:v>43419.597916666666</c:v>
                </c:pt>
                <c:pt idx="2723">
                  <c:v>43419.598611111112</c:v>
                </c:pt>
                <c:pt idx="2724">
                  <c:v>43419.599305555559</c:v>
                </c:pt>
                <c:pt idx="2725">
                  <c:v>43419.600000000006</c:v>
                </c:pt>
                <c:pt idx="2726">
                  <c:v>43419.600694444445</c:v>
                </c:pt>
                <c:pt idx="2727">
                  <c:v>43419.601388888892</c:v>
                </c:pt>
                <c:pt idx="2728">
                  <c:v>43419.602083333339</c:v>
                </c:pt>
                <c:pt idx="2729">
                  <c:v>43419.602777777778</c:v>
                </c:pt>
                <c:pt idx="2730">
                  <c:v>43419.603472222225</c:v>
                </c:pt>
                <c:pt idx="2731">
                  <c:v>43419.604166666672</c:v>
                </c:pt>
                <c:pt idx="2732">
                  <c:v>43419.604861111111</c:v>
                </c:pt>
                <c:pt idx="2733">
                  <c:v>43419.605555555558</c:v>
                </c:pt>
                <c:pt idx="2734">
                  <c:v>43419.606250000004</c:v>
                </c:pt>
                <c:pt idx="2735">
                  <c:v>43419.606944444444</c:v>
                </c:pt>
                <c:pt idx="2736">
                  <c:v>43419.607638888891</c:v>
                </c:pt>
                <c:pt idx="2737">
                  <c:v>43419.608333333337</c:v>
                </c:pt>
                <c:pt idx="2738">
                  <c:v>43419.609027777777</c:v>
                </c:pt>
                <c:pt idx="2739">
                  <c:v>43419.609722222223</c:v>
                </c:pt>
                <c:pt idx="2740">
                  <c:v>43419.61041666667</c:v>
                </c:pt>
                <c:pt idx="2741">
                  <c:v>43419.611111111117</c:v>
                </c:pt>
                <c:pt idx="2742">
                  <c:v>43419.611805555556</c:v>
                </c:pt>
                <c:pt idx="2743">
                  <c:v>43419.612500000003</c:v>
                </c:pt>
                <c:pt idx="2744">
                  <c:v>43419.61319444445</c:v>
                </c:pt>
                <c:pt idx="2745">
                  <c:v>43419.613888888889</c:v>
                </c:pt>
                <c:pt idx="2746">
                  <c:v>43419.614583333336</c:v>
                </c:pt>
                <c:pt idx="2747">
                  <c:v>43419.615277777782</c:v>
                </c:pt>
                <c:pt idx="2748">
                  <c:v>43419.615972222222</c:v>
                </c:pt>
                <c:pt idx="2749">
                  <c:v>43419.616666666669</c:v>
                </c:pt>
                <c:pt idx="2750">
                  <c:v>43419.617361111115</c:v>
                </c:pt>
                <c:pt idx="2751">
                  <c:v>43419.618055555555</c:v>
                </c:pt>
                <c:pt idx="2752">
                  <c:v>43419.618750000001</c:v>
                </c:pt>
                <c:pt idx="2753">
                  <c:v>43419.619444444448</c:v>
                </c:pt>
                <c:pt idx="2754">
                  <c:v>43419.620138888895</c:v>
                </c:pt>
                <c:pt idx="2755">
                  <c:v>43419.620833333334</c:v>
                </c:pt>
                <c:pt idx="2756">
                  <c:v>43419.621527777781</c:v>
                </c:pt>
                <c:pt idx="2757">
                  <c:v>43419.622222222228</c:v>
                </c:pt>
                <c:pt idx="2758">
                  <c:v>43419.622916666667</c:v>
                </c:pt>
                <c:pt idx="2759">
                  <c:v>43419.623611111114</c:v>
                </c:pt>
                <c:pt idx="2760">
                  <c:v>43419.624305555561</c:v>
                </c:pt>
                <c:pt idx="2761">
                  <c:v>43419.625</c:v>
                </c:pt>
                <c:pt idx="2762">
                  <c:v>43419.625694444447</c:v>
                </c:pt>
                <c:pt idx="2763">
                  <c:v>43419.626388888886</c:v>
                </c:pt>
                <c:pt idx="2764">
                  <c:v>43419.627083333333</c:v>
                </c:pt>
                <c:pt idx="2765">
                  <c:v>43419.62777777778</c:v>
                </c:pt>
                <c:pt idx="2766">
                  <c:v>43419.628472222219</c:v>
                </c:pt>
                <c:pt idx="2767">
                  <c:v>43419.629166666666</c:v>
                </c:pt>
                <c:pt idx="2768">
                  <c:v>43419.629861111112</c:v>
                </c:pt>
                <c:pt idx="2769">
                  <c:v>43419.630555555559</c:v>
                </c:pt>
                <c:pt idx="2770">
                  <c:v>43419.631249999999</c:v>
                </c:pt>
                <c:pt idx="2771">
                  <c:v>43419.631944444445</c:v>
                </c:pt>
                <c:pt idx="2772">
                  <c:v>43419.632638888892</c:v>
                </c:pt>
                <c:pt idx="2773">
                  <c:v>43419.633333333331</c:v>
                </c:pt>
                <c:pt idx="2774">
                  <c:v>43419.634027777778</c:v>
                </c:pt>
                <c:pt idx="2775">
                  <c:v>43419.634722222225</c:v>
                </c:pt>
                <c:pt idx="2776">
                  <c:v>43419.635416666664</c:v>
                </c:pt>
                <c:pt idx="2777">
                  <c:v>43419.636111111111</c:v>
                </c:pt>
                <c:pt idx="2778">
                  <c:v>43419.636805555558</c:v>
                </c:pt>
                <c:pt idx="2779">
                  <c:v>43419.637499999997</c:v>
                </c:pt>
                <c:pt idx="2780">
                  <c:v>43419.638194444444</c:v>
                </c:pt>
                <c:pt idx="2781">
                  <c:v>43419.638888888891</c:v>
                </c:pt>
                <c:pt idx="2782">
                  <c:v>43419.63958333333</c:v>
                </c:pt>
                <c:pt idx="2783">
                  <c:v>43419.640277777777</c:v>
                </c:pt>
                <c:pt idx="2784">
                  <c:v>43419.640972222223</c:v>
                </c:pt>
                <c:pt idx="2785">
                  <c:v>43419.64166666667</c:v>
                </c:pt>
                <c:pt idx="2786">
                  <c:v>43419.642361111109</c:v>
                </c:pt>
                <c:pt idx="2787">
                  <c:v>43419.643055555556</c:v>
                </c:pt>
                <c:pt idx="2788">
                  <c:v>43419.643750000003</c:v>
                </c:pt>
                <c:pt idx="2789">
                  <c:v>43419.644444444442</c:v>
                </c:pt>
                <c:pt idx="2790">
                  <c:v>43419.645138888889</c:v>
                </c:pt>
                <c:pt idx="2791">
                  <c:v>43419.645833333336</c:v>
                </c:pt>
                <c:pt idx="2792">
                  <c:v>43419.646527777775</c:v>
                </c:pt>
                <c:pt idx="2793">
                  <c:v>43419.647222222222</c:v>
                </c:pt>
                <c:pt idx="2794">
                  <c:v>43419.647916666669</c:v>
                </c:pt>
                <c:pt idx="2795">
                  <c:v>43419.648611111108</c:v>
                </c:pt>
                <c:pt idx="2796">
                  <c:v>43419.649305555555</c:v>
                </c:pt>
                <c:pt idx="2797">
                  <c:v>43419.65</c:v>
                </c:pt>
                <c:pt idx="2798">
                  <c:v>43419.650694444441</c:v>
                </c:pt>
                <c:pt idx="2799">
                  <c:v>43419.651388888888</c:v>
                </c:pt>
                <c:pt idx="2800">
                  <c:v>43419.652083333334</c:v>
                </c:pt>
                <c:pt idx="2801">
                  <c:v>43419.652777777781</c:v>
                </c:pt>
                <c:pt idx="2802">
                  <c:v>43419.65347222222</c:v>
                </c:pt>
                <c:pt idx="2803">
                  <c:v>43419.654166666667</c:v>
                </c:pt>
                <c:pt idx="2804">
                  <c:v>43419.654861111114</c:v>
                </c:pt>
                <c:pt idx="2805">
                  <c:v>43419.655555555553</c:v>
                </c:pt>
                <c:pt idx="2806">
                  <c:v>43419.65625</c:v>
                </c:pt>
                <c:pt idx="2807">
                  <c:v>43419.656944444447</c:v>
                </c:pt>
                <c:pt idx="2808">
                  <c:v>43419.657638888886</c:v>
                </c:pt>
                <c:pt idx="2809">
                  <c:v>43419.658333333333</c:v>
                </c:pt>
                <c:pt idx="2810">
                  <c:v>43419.65902777778</c:v>
                </c:pt>
                <c:pt idx="2811">
                  <c:v>43419.659722222219</c:v>
                </c:pt>
                <c:pt idx="2812">
                  <c:v>43419.660416666666</c:v>
                </c:pt>
                <c:pt idx="2813">
                  <c:v>43419.661111111112</c:v>
                </c:pt>
                <c:pt idx="2814">
                  <c:v>43419.661805555559</c:v>
                </c:pt>
                <c:pt idx="2815">
                  <c:v>43419.662499999999</c:v>
                </c:pt>
                <c:pt idx="2816">
                  <c:v>43419.663194444445</c:v>
                </c:pt>
                <c:pt idx="2817">
                  <c:v>43419.663888888892</c:v>
                </c:pt>
                <c:pt idx="2818">
                  <c:v>43419.664583333331</c:v>
                </c:pt>
                <c:pt idx="2819">
                  <c:v>43419.665277777778</c:v>
                </c:pt>
                <c:pt idx="2820">
                  <c:v>43419.665972222225</c:v>
                </c:pt>
                <c:pt idx="2821">
                  <c:v>43419.666666666664</c:v>
                </c:pt>
                <c:pt idx="2822">
                  <c:v>43419.667361111111</c:v>
                </c:pt>
                <c:pt idx="2823">
                  <c:v>43419.66805555555</c:v>
                </c:pt>
                <c:pt idx="2824">
                  <c:v>43419.668749999997</c:v>
                </c:pt>
                <c:pt idx="2825">
                  <c:v>43419.669444444444</c:v>
                </c:pt>
                <c:pt idx="2826">
                  <c:v>43419.670138888883</c:v>
                </c:pt>
                <c:pt idx="2827">
                  <c:v>43419.67083333333</c:v>
                </c:pt>
                <c:pt idx="2828">
                  <c:v>43419.671527777777</c:v>
                </c:pt>
                <c:pt idx="2829">
                  <c:v>43419.672222222223</c:v>
                </c:pt>
                <c:pt idx="2830">
                  <c:v>43419.672916666663</c:v>
                </c:pt>
                <c:pt idx="2831">
                  <c:v>43419.673611111109</c:v>
                </c:pt>
                <c:pt idx="2832">
                  <c:v>43419.674305555556</c:v>
                </c:pt>
                <c:pt idx="2833">
                  <c:v>43419.674999999996</c:v>
                </c:pt>
                <c:pt idx="2834">
                  <c:v>43419.675694444442</c:v>
                </c:pt>
                <c:pt idx="2835">
                  <c:v>43419.676388888889</c:v>
                </c:pt>
                <c:pt idx="2836">
                  <c:v>43419.677083333328</c:v>
                </c:pt>
                <c:pt idx="2837">
                  <c:v>43419.677777777775</c:v>
                </c:pt>
                <c:pt idx="2838">
                  <c:v>43419.678472222222</c:v>
                </c:pt>
                <c:pt idx="2839">
                  <c:v>43419.679166666661</c:v>
                </c:pt>
                <c:pt idx="2840">
                  <c:v>43419.679861111108</c:v>
                </c:pt>
                <c:pt idx="2841">
                  <c:v>43419.680555555555</c:v>
                </c:pt>
                <c:pt idx="2842">
                  <c:v>43419.681249999994</c:v>
                </c:pt>
                <c:pt idx="2843">
                  <c:v>43419.681944444441</c:v>
                </c:pt>
                <c:pt idx="2844">
                  <c:v>43419.682638888888</c:v>
                </c:pt>
                <c:pt idx="2845">
                  <c:v>43419.683333333334</c:v>
                </c:pt>
                <c:pt idx="2846">
                  <c:v>43419.684027777774</c:v>
                </c:pt>
                <c:pt idx="2847">
                  <c:v>43419.68472222222</c:v>
                </c:pt>
                <c:pt idx="2848">
                  <c:v>43419.685416666667</c:v>
                </c:pt>
                <c:pt idx="2849">
                  <c:v>43419.686111111107</c:v>
                </c:pt>
                <c:pt idx="2850">
                  <c:v>43419.686805555553</c:v>
                </c:pt>
                <c:pt idx="2851">
                  <c:v>43419.6875</c:v>
                </c:pt>
                <c:pt idx="2852">
                  <c:v>43419.688194444439</c:v>
                </c:pt>
                <c:pt idx="2853">
                  <c:v>43419.688888888886</c:v>
                </c:pt>
                <c:pt idx="2854">
                  <c:v>43419.689583333333</c:v>
                </c:pt>
                <c:pt idx="2855">
                  <c:v>43419.690277777772</c:v>
                </c:pt>
                <c:pt idx="2856">
                  <c:v>43419.690972222219</c:v>
                </c:pt>
                <c:pt idx="2857">
                  <c:v>43419.691666666666</c:v>
                </c:pt>
                <c:pt idx="2858">
                  <c:v>43419.692361111105</c:v>
                </c:pt>
                <c:pt idx="2859">
                  <c:v>43419.693055555552</c:v>
                </c:pt>
                <c:pt idx="2860">
                  <c:v>43419.693749999999</c:v>
                </c:pt>
                <c:pt idx="2861">
                  <c:v>43419.694444444445</c:v>
                </c:pt>
                <c:pt idx="2862">
                  <c:v>43419.695138888885</c:v>
                </c:pt>
                <c:pt idx="2863">
                  <c:v>43419.695833333331</c:v>
                </c:pt>
                <c:pt idx="2864">
                  <c:v>43419.696527777778</c:v>
                </c:pt>
                <c:pt idx="2865">
                  <c:v>43419.697222222218</c:v>
                </c:pt>
                <c:pt idx="2866">
                  <c:v>43419.697916666664</c:v>
                </c:pt>
                <c:pt idx="2867">
                  <c:v>43419.698611111111</c:v>
                </c:pt>
                <c:pt idx="2868">
                  <c:v>43419.69930555555</c:v>
                </c:pt>
                <c:pt idx="2869">
                  <c:v>43419.7</c:v>
                </c:pt>
                <c:pt idx="2870">
                  <c:v>43419.700694444444</c:v>
                </c:pt>
                <c:pt idx="2871">
                  <c:v>43419.701388888883</c:v>
                </c:pt>
                <c:pt idx="2872">
                  <c:v>43419.70208333333</c:v>
                </c:pt>
                <c:pt idx="2873">
                  <c:v>43419.702777777777</c:v>
                </c:pt>
                <c:pt idx="2874">
                  <c:v>43419.703472222223</c:v>
                </c:pt>
                <c:pt idx="2875">
                  <c:v>43419.704166666663</c:v>
                </c:pt>
                <c:pt idx="2876">
                  <c:v>43419.704861111109</c:v>
                </c:pt>
                <c:pt idx="2877">
                  <c:v>43419.705555555556</c:v>
                </c:pt>
                <c:pt idx="2878">
                  <c:v>43419.706249999996</c:v>
                </c:pt>
                <c:pt idx="2879">
                  <c:v>43419.706944444442</c:v>
                </c:pt>
                <c:pt idx="2880">
                  <c:v>43419.707638888889</c:v>
                </c:pt>
                <c:pt idx="2881">
                  <c:v>43419.708333333336</c:v>
                </c:pt>
                <c:pt idx="2882">
                  <c:v>43419.709027777782</c:v>
                </c:pt>
                <c:pt idx="2883">
                  <c:v>43419.709722222222</c:v>
                </c:pt>
                <c:pt idx="2884">
                  <c:v>43419.710416666669</c:v>
                </c:pt>
                <c:pt idx="2885">
                  <c:v>43419.711111111115</c:v>
                </c:pt>
                <c:pt idx="2886">
                  <c:v>43419.711805555555</c:v>
                </c:pt>
                <c:pt idx="2887">
                  <c:v>43419.712500000001</c:v>
                </c:pt>
                <c:pt idx="2888">
                  <c:v>43419.713194444448</c:v>
                </c:pt>
                <c:pt idx="2889">
                  <c:v>43419.713888888895</c:v>
                </c:pt>
                <c:pt idx="2890">
                  <c:v>43419.714583333334</c:v>
                </c:pt>
                <c:pt idx="2891">
                  <c:v>43419.715277777781</c:v>
                </c:pt>
                <c:pt idx="2892">
                  <c:v>43419.715972222228</c:v>
                </c:pt>
                <c:pt idx="2893">
                  <c:v>43419.716666666667</c:v>
                </c:pt>
                <c:pt idx="2894">
                  <c:v>43419.717361111114</c:v>
                </c:pt>
                <c:pt idx="2895">
                  <c:v>43419.718055555561</c:v>
                </c:pt>
                <c:pt idx="2896">
                  <c:v>43419.71875</c:v>
                </c:pt>
                <c:pt idx="2897">
                  <c:v>43419.719444444447</c:v>
                </c:pt>
                <c:pt idx="2898">
                  <c:v>43419.720138888893</c:v>
                </c:pt>
                <c:pt idx="2899">
                  <c:v>43419.720833333333</c:v>
                </c:pt>
                <c:pt idx="2900">
                  <c:v>43419.72152777778</c:v>
                </c:pt>
                <c:pt idx="2901">
                  <c:v>43419.722222222226</c:v>
                </c:pt>
                <c:pt idx="2902">
                  <c:v>43419.722916666666</c:v>
                </c:pt>
                <c:pt idx="2903">
                  <c:v>43419.723611111112</c:v>
                </c:pt>
                <c:pt idx="2904">
                  <c:v>43419.724305555559</c:v>
                </c:pt>
                <c:pt idx="2905">
                  <c:v>43419.725000000006</c:v>
                </c:pt>
                <c:pt idx="2906">
                  <c:v>43419.725694444445</c:v>
                </c:pt>
                <c:pt idx="2907">
                  <c:v>43419.726388888892</c:v>
                </c:pt>
                <c:pt idx="2908">
                  <c:v>43419.727083333339</c:v>
                </c:pt>
                <c:pt idx="2909">
                  <c:v>43419.727777777778</c:v>
                </c:pt>
                <c:pt idx="2910">
                  <c:v>43419.728472222225</c:v>
                </c:pt>
                <c:pt idx="2911">
                  <c:v>43419.729166666672</c:v>
                </c:pt>
                <c:pt idx="2912">
                  <c:v>43419.729861111111</c:v>
                </c:pt>
                <c:pt idx="2913">
                  <c:v>43419.730555555558</c:v>
                </c:pt>
                <c:pt idx="2914">
                  <c:v>43419.731250000004</c:v>
                </c:pt>
                <c:pt idx="2915">
                  <c:v>43419.731944444444</c:v>
                </c:pt>
                <c:pt idx="2916">
                  <c:v>43419.732638888891</c:v>
                </c:pt>
                <c:pt idx="2917">
                  <c:v>43419.733333333337</c:v>
                </c:pt>
                <c:pt idx="2918">
                  <c:v>43419.734027777777</c:v>
                </c:pt>
                <c:pt idx="2919">
                  <c:v>43419.734722222223</c:v>
                </c:pt>
                <c:pt idx="2920">
                  <c:v>43419.73541666667</c:v>
                </c:pt>
                <c:pt idx="2921">
                  <c:v>43419.736111111117</c:v>
                </c:pt>
                <c:pt idx="2922">
                  <c:v>43419.736805555556</c:v>
                </c:pt>
                <c:pt idx="2923">
                  <c:v>43419.737500000003</c:v>
                </c:pt>
                <c:pt idx="2924">
                  <c:v>43419.73819444445</c:v>
                </c:pt>
                <c:pt idx="2925">
                  <c:v>43419.738888888889</c:v>
                </c:pt>
                <c:pt idx="2926">
                  <c:v>43419.739583333336</c:v>
                </c:pt>
                <c:pt idx="2927">
                  <c:v>43419.740277777782</c:v>
                </c:pt>
                <c:pt idx="2928">
                  <c:v>43419.740972222222</c:v>
                </c:pt>
                <c:pt idx="2929">
                  <c:v>43419.741666666669</c:v>
                </c:pt>
                <c:pt idx="2930">
                  <c:v>43419.742361111115</c:v>
                </c:pt>
                <c:pt idx="2931">
                  <c:v>43419.743055555555</c:v>
                </c:pt>
                <c:pt idx="2932">
                  <c:v>43419.743750000001</c:v>
                </c:pt>
                <c:pt idx="2933">
                  <c:v>43419.744444444448</c:v>
                </c:pt>
                <c:pt idx="2934">
                  <c:v>43419.745138888895</c:v>
                </c:pt>
                <c:pt idx="2935">
                  <c:v>43419.745833333334</c:v>
                </c:pt>
                <c:pt idx="2936">
                  <c:v>43419.746527777781</c:v>
                </c:pt>
                <c:pt idx="2937">
                  <c:v>43419.747222222228</c:v>
                </c:pt>
                <c:pt idx="2938">
                  <c:v>43419.747916666667</c:v>
                </c:pt>
                <c:pt idx="2939">
                  <c:v>43419.748611111114</c:v>
                </c:pt>
                <c:pt idx="2940">
                  <c:v>43419.749305555561</c:v>
                </c:pt>
                <c:pt idx="2941">
                  <c:v>43419.75</c:v>
                </c:pt>
                <c:pt idx="2942">
                  <c:v>43419.750694444447</c:v>
                </c:pt>
                <c:pt idx="2943">
                  <c:v>43419.751388888886</c:v>
                </c:pt>
                <c:pt idx="2944">
                  <c:v>43419.752083333333</c:v>
                </c:pt>
                <c:pt idx="2945">
                  <c:v>43419.75277777778</c:v>
                </c:pt>
                <c:pt idx="2946">
                  <c:v>43419.753472222219</c:v>
                </c:pt>
                <c:pt idx="2947">
                  <c:v>43419.754166666666</c:v>
                </c:pt>
                <c:pt idx="2948">
                  <c:v>43419.754861111112</c:v>
                </c:pt>
                <c:pt idx="2949">
                  <c:v>43419.755555555559</c:v>
                </c:pt>
                <c:pt idx="2950">
                  <c:v>43419.756249999999</c:v>
                </c:pt>
                <c:pt idx="2951">
                  <c:v>43419.756944444445</c:v>
                </c:pt>
                <c:pt idx="2952">
                  <c:v>43419.757638888892</c:v>
                </c:pt>
                <c:pt idx="2953">
                  <c:v>43419.758333333331</c:v>
                </c:pt>
                <c:pt idx="2954">
                  <c:v>43419.759027777778</c:v>
                </c:pt>
                <c:pt idx="2955">
                  <c:v>43419.759722222225</c:v>
                </c:pt>
                <c:pt idx="2956">
                  <c:v>43419.760416666664</c:v>
                </c:pt>
                <c:pt idx="2957">
                  <c:v>43419.761111111111</c:v>
                </c:pt>
                <c:pt idx="2958">
                  <c:v>43419.761805555558</c:v>
                </c:pt>
                <c:pt idx="2959">
                  <c:v>43419.762499999997</c:v>
                </c:pt>
                <c:pt idx="2960">
                  <c:v>43419.763194444444</c:v>
                </c:pt>
                <c:pt idx="2961">
                  <c:v>43419.763888888891</c:v>
                </c:pt>
                <c:pt idx="2962">
                  <c:v>43419.76458333333</c:v>
                </c:pt>
                <c:pt idx="2963">
                  <c:v>43419.765277777777</c:v>
                </c:pt>
                <c:pt idx="2964">
                  <c:v>43419.765972222223</c:v>
                </c:pt>
                <c:pt idx="2965">
                  <c:v>43419.76666666667</c:v>
                </c:pt>
                <c:pt idx="2966">
                  <c:v>43419.767361111109</c:v>
                </c:pt>
                <c:pt idx="2967">
                  <c:v>43419.768055555556</c:v>
                </c:pt>
                <c:pt idx="2968">
                  <c:v>43419.768750000003</c:v>
                </c:pt>
                <c:pt idx="2969">
                  <c:v>43419.769444444442</c:v>
                </c:pt>
                <c:pt idx="2970">
                  <c:v>43419.770138888889</c:v>
                </c:pt>
                <c:pt idx="2971">
                  <c:v>43419.770833333336</c:v>
                </c:pt>
                <c:pt idx="2972">
                  <c:v>43419.771527777775</c:v>
                </c:pt>
                <c:pt idx="2973">
                  <c:v>43419.772222222222</c:v>
                </c:pt>
                <c:pt idx="2974">
                  <c:v>43419.772916666669</c:v>
                </c:pt>
                <c:pt idx="2975">
                  <c:v>43419.773611111108</c:v>
                </c:pt>
                <c:pt idx="2976">
                  <c:v>43419.774305555555</c:v>
                </c:pt>
                <c:pt idx="2977">
                  <c:v>43419.775000000001</c:v>
                </c:pt>
                <c:pt idx="2978">
                  <c:v>43419.775694444441</c:v>
                </c:pt>
                <c:pt idx="2979">
                  <c:v>43419.776388888888</c:v>
                </c:pt>
                <c:pt idx="2980">
                  <c:v>43419.777083333334</c:v>
                </c:pt>
                <c:pt idx="2981">
                  <c:v>43419.777777777781</c:v>
                </c:pt>
                <c:pt idx="2982">
                  <c:v>43419.77847222222</c:v>
                </c:pt>
                <c:pt idx="2983">
                  <c:v>43419.779166666667</c:v>
                </c:pt>
                <c:pt idx="2984">
                  <c:v>43419.779861111114</c:v>
                </c:pt>
                <c:pt idx="2985">
                  <c:v>43419.780555555553</c:v>
                </c:pt>
                <c:pt idx="2986">
                  <c:v>43419.78125</c:v>
                </c:pt>
                <c:pt idx="2987">
                  <c:v>43419.781944444447</c:v>
                </c:pt>
                <c:pt idx="2988">
                  <c:v>43419.782638888886</c:v>
                </c:pt>
                <c:pt idx="2989">
                  <c:v>43419.783333333333</c:v>
                </c:pt>
                <c:pt idx="2990">
                  <c:v>43419.78402777778</c:v>
                </c:pt>
                <c:pt idx="2991">
                  <c:v>43419.784722222219</c:v>
                </c:pt>
                <c:pt idx="2992">
                  <c:v>43419.785416666666</c:v>
                </c:pt>
                <c:pt idx="2993">
                  <c:v>43419.786111111112</c:v>
                </c:pt>
                <c:pt idx="2994">
                  <c:v>43419.786805555559</c:v>
                </c:pt>
                <c:pt idx="2995">
                  <c:v>43419.787499999999</c:v>
                </c:pt>
                <c:pt idx="2996">
                  <c:v>43419.788194444445</c:v>
                </c:pt>
                <c:pt idx="2997">
                  <c:v>43419.788888888892</c:v>
                </c:pt>
                <c:pt idx="2998">
                  <c:v>43419.789583333331</c:v>
                </c:pt>
                <c:pt idx="2999">
                  <c:v>43419.790277777778</c:v>
                </c:pt>
                <c:pt idx="3000">
                  <c:v>43419.790972222225</c:v>
                </c:pt>
                <c:pt idx="3001">
                  <c:v>43419.791666666664</c:v>
                </c:pt>
                <c:pt idx="3002">
                  <c:v>43419.792361111111</c:v>
                </c:pt>
                <c:pt idx="3003">
                  <c:v>43419.79305555555</c:v>
                </c:pt>
                <c:pt idx="3004">
                  <c:v>43419.793749999997</c:v>
                </c:pt>
                <c:pt idx="3005">
                  <c:v>43419.794444444444</c:v>
                </c:pt>
                <c:pt idx="3006">
                  <c:v>43419.795138888883</c:v>
                </c:pt>
                <c:pt idx="3007">
                  <c:v>43419.79583333333</c:v>
                </c:pt>
                <c:pt idx="3008">
                  <c:v>43419.796527777777</c:v>
                </c:pt>
                <c:pt idx="3009">
                  <c:v>43419.797222222223</c:v>
                </c:pt>
                <c:pt idx="3010">
                  <c:v>43419.797916666663</c:v>
                </c:pt>
                <c:pt idx="3011">
                  <c:v>43419.798611111109</c:v>
                </c:pt>
                <c:pt idx="3012">
                  <c:v>43419.799305555556</c:v>
                </c:pt>
                <c:pt idx="3013">
                  <c:v>43419.799999999996</c:v>
                </c:pt>
                <c:pt idx="3014">
                  <c:v>43419.800694444442</c:v>
                </c:pt>
                <c:pt idx="3015">
                  <c:v>43419.801388888889</c:v>
                </c:pt>
                <c:pt idx="3016">
                  <c:v>43419.802083333328</c:v>
                </c:pt>
                <c:pt idx="3017">
                  <c:v>43419.802777777775</c:v>
                </c:pt>
                <c:pt idx="3018">
                  <c:v>43419.803472222222</c:v>
                </c:pt>
                <c:pt idx="3019">
                  <c:v>43419.804166666661</c:v>
                </c:pt>
                <c:pt idx="3020">
                  <c:v>43419.804861111108</c:v>
                </c:pt>
                <c:pt idx="3021">
                  <c:v>43419.805555555555</c:v>
                </c:pt>
                <c:pt idx="3022">
                  <c:v>43419.806249999994</c:v>
                </c:pt>
                <c:pt idx="3023">
                  <c:v>43419.806944444441</c:v>
                </c:pt>
                <c:pt idx="3024">
                  <c:v>43419.807638888888</c:v>
                </c:pt>
                <c:pt idx="3025">
                  <c:v>43419.808333333334</c:v>
                </c:pt>
                <c:pt idx="3026">
                  <c:v>43419.809027777774</c:v>
                </c:pt>
                <c:pt idx="3027">
                  <c:v>43419.80972222222</c:v>
                </c:pt>
                <c:pt idx="3028">
                  <c:v>43419.810416666667</c:v>
                </c:pt>
                <c:pt idx="3029">
                  <c:v>43419.811111111107</c:v>
                </c:pt>
                <c:pt idx="3030">
                  <c:v>43419.811805555553</c:v>
                </c:pt>
                <c:pt idx="3031">
                  <c:v>43419.8125</c:v>
                </c:pt>
                <c:pt idx="3032">
                  <c:v>43419.813194444439</c:v>
                </c:pt>
                <c:pt idx="3033">
                  <c:v>43419.813888888886</c:v>
                </c:pt>
                <c:pt idx="3034">
                  <c:v>43419.814583333333</c:v>
                </c:pt>
                <c:pt idx="3035">
                  <c:v>43419.815277777772</c:v>
                </c:pt>
                <c:pt idx="3036">
                  <c:v>43419.815972222219</c:v>
                </c:pt>
                <c:pt idx="3037">
                  <c:v>43419.816666666666</c:v>
                </c:pt>
                <c:pt idx="3038">
                  <c:v>43419.817361111105</c:v>
                </c:pt>
                <c:pt idx="3039">
                  <c:v>43419.818055555552</c:v>
                </c:pt>
                <c:pt idx="3040">
                  <c:v>43419.818749999999</c:v>
                </c:pt>
                <c:pt idx="3041">
                  <c:v>43419.819444444445</c:v>
                </c:pt>
                <c:pt idx="3042">
                  <c:v>43419.820138888885</c:v>
                </c:pt>
                <c:pt idx="3043">
                  <c:v>43419.820833333331</c:v>
                </c:pt>
                <c:pt idx="3044">
                  <c:v>43419.821527777778</c:v>
                </c:pt>
                <c:pt idx="3045">
                  <c:v>43419.822222222218</c:v>
                </c:pt>
                <c:pt idx="3046">
                  <c:v>43419.822916666664</c:v>
                </c:pt>
                <c:pt idx="3047">
                  <c:v>43419.823611111111</c:v>
                </c:pt>
                <c:pt idx="3048">
                  <c:v>43419.82430555555</c:v>
                </c:pt>
                <c:pt idx="3049">
                  <c:v>43419.824999999997</c:v>
                </c:pt>
                <c:pt idx="3050">
                  <c:v>43419.825694444444</c:v>
                </c:pt>
                <c:pt idx="3051">
                  <c:v>43419.826388888883</c:v>
                </c:pt>
                <c:pt idx="3052">
                  <c:v>43419.82708333333</c:v>
                </c:pt>
                <c:pt idx="3053">
                  <c:v>43419.827777777777</c:v>
                </c:pt>
                <c:pt idx="3054">
                  <c:v>43419.828472222223</c:v>
                </c:pt>
                <c:pt idx="3055">
                  <c:v>43419.829166666663</c:v>
                </c:pt>
                <c:pt idx="3056">
                  <c:v>43419.829861111109</c:v>
                </c:pt>
                <c:pt idx="3057">
                  <c:v>43419.830555555556</c:v>
                </c:pt>
                <c:pt idx="3058">
                  <c:v>43419.831249999996</c:v>
                </c:pt>
                <c:pt idx="3059">
                  <c:v>43419.831944444442</c:v>
                </c:pt>
                <c:pt idx="3060">
                  <c:v>43419.832638888889</c:v>
                </c:pt>
                <c:pt idx="3061">
                  <c:v>43419.833333333336</c:v>
                </c:pt>
                <c:pt idx="3062">
                  <c:v>43419.834027777782</c:v>
                </c:pt>
                <c:pt idx="3063">
                  <c:v>43419.834722222222</c:v>
                </c:pt>
                <c:pt idx="3064">
                  <c:v>43419.835416666669</c:v>
                </c:pt>
                <c:pt idx="3065">
                  <c:v>43419.836111111115</c:v>
                </c:pt>
                <c:pt idx="3066">
                  <c:v>43419.836805555555</c:v>
                </c:pt>
                <c:pt idx="3067">
                  <c:v>43419.837500000001</c:v>
                </c:pt>
                <c:pt idx="3068">
                  <c:v>43419.838194444448</c:v>
                </c:pt>
                <c:pt idx="3069">
                  <c:v>43419.838888888895</c:v>
                </c:pt>
                <c:pt idx="3070">
                  <c:v>43419.839583333334</c:v>
                </c:pt>
                <c:pt idx="3071">
                  <c:v>43419.840277777781</c:v>
                </c:pt>
                <c:pt idx="3072">
                  <c:v>43419.840972222228</c:v>
                </c:pt>
                <c:pt idx="3073">
                  <c:v>43419.841666666667</c:v>
                </c:pt>
                <c:pt idx="3074">
                  <c:v>43419.842361111114</c:v>
                </c:pt>
                <c:pt idx="3075">
                  <c:v>43419.843055555561</c:v>
                </c:pt>
                <c:pt idx="3076">
                  <c:v>43419.84375</c:v>
                </c:pt>
                <c:pt idx="3077">
                  <c:v>43419.844444444447</c:v>
                </c:pt>
                <c:pt idx="3078">
                  <c:v>43419.845138888893</c:v>
                </c:pt>
                <c:pt idx="3079">
                  <c:v>43419.845833333333</c:v>
                </c:pt>
                <c:pt idx="3080">
                  <c:v>43419.84652777778</c:v>
                </c:pt>
                <c:pt idx="3081">
                  <c:v>43419.847222222226</c:v>
                </c:pt>
                <c:pt idx="3082">
                  <c:v>43419.847916666666</c:v>
                </c:pt>
                <c:pt idx="3083">
                  <c:v>43419.848611111112</c:v>
                </c:pt>
                <c:pt idx="3084">
                  <c:v>43419.849305555559</c:v>
                </c:pt>
                <c:pt idx="3085">
                  <c:v>43419.850000000006</c:v>
                </c:pt>
                <c:pt idx="3086">
                  <c:v>43419.850694444445</c:v>
                </c:pt>
                <c:pt idx="3087">
                  <c:v>43419.851388888892</c:v>
                </c:pt>
                <c:pt idx="3088">
                  <c:v>43419.852083333339</c:v>
                </c:pt>
                <c:pt idx="3089">
                  <c:v>43419.852777777778</c:v>
                </c:pt>
                <c:pt idx="3090">
                  <c:v>43419.853472222225</c:v>
                </c:pt>
                <c:pt idx="3091">
                  <c:v>43419.854166666672</c:v>
                </c:pt>
                <c:pt idx="3092">
                  <c:v>43419.854861111111</c:v>
                </c:pt>
                <c:pt idx="3093">
                  <c:v>43419.855555555558</c:v>
                </c:pt>
                <c:pt idx="3094">
                  <c:v>43419.856250000004</c:v>
                </c:pt>
                <c:pt idx="3095">
                  <c:v>43419.856944444444</c:v>
                </c:pt>
                <c:pt idx="3096">
                  <c:v>43419.857638888891</c:v>
                </c:pt>
                <c:pt idx="3097">
                  <c:v>43419.858333333337</c:v>
                </c:pt>
                <c:pt idx="3098">
                  <c:v>43419.859027777777</c:v>
                </c:pt>
                <c:pt idx="3099">
                  <c:v>43419.859722222223</c:v>
                </c:pt>
                <c:pt idx="3100">
                  <c:v>43419.86041666667</c:v>
                </c:pt>
                <c:pt idx="3101">
                  <c:v>43419.861111111117</c:v>
                </c:pt>
                <c:pt idx="3102">
                  <c:v>43419.861805555556</c:v>
                </c:pt>
                <c:pt idx="3103">
                  <c:v>43419.862500000003</c:v>
                </c:pt>
                <c:pt idx="3104">
                  <c:v>43419.86319444445</c:v>
                </c:pt>
                <c:pt idx="3105">
                  <c:v>43419.863888888889</c:v>
                </c:pt>
                <c:pt idx="3106">
                  <c:v>43419.864583333336</c:v>
                </c:pt>
                <c:pt idx="3107">
                  <c:v>43419.865277777782</c:v>
                </c:pt>
                <c:pt idx="3108">
                  <c:v>43419.865972222222</c:v>
                </c:pt>
                <c:pt idx="3109">
                  <c:v>43419.866666666669</c:v>
                </c:pt>
                <c:pt idx="3110">
                  <c:v>43419.867361111115</c:v>
                </c:pt>
                <c:pt idx="3111">
                  <c:v>43419.868055555555</c:v>
                </c:pt>
                <c:pt idx="3112">
                  <c:v>43419.868750000001</c:v>
                </c:pt>
                <c:pt idx="3113">
                  <c:v>43419.869444444448</c:v>
                </c:pt>
                <c:pt idx="3114">
                  <c:v>43419.870138888895</c:v>
                </c:pt>
                <c:pt idx="3115">
                  <c:v>43419.870833333334</c:v>
                </c:pt>
                <c:pt idx="3116">
                  <c:v>43419.871527777781</c:v>
                </c:pt>
                <c:pt idx="3117">
                  <c:v>43419.872222222228</c:v>
                </c:pt>
                <c:pt idx="3118">
                  <c:v>43419.872916666667</c:v>
                </c:pt>
                <c:pt idx="3119">
                  <c:v>43419.873611111114</c:v>
                </c:pt>
                <c:pt idx="3120">
                  <c:v>43419.874305555561</c:v>
                </c:pt>
                <c:pt idx="3121">
                  <c:v>43419.875</c:v>
                </c:pt>
                <c:pt idx="3122">
                  <c:v>43419.875694444447</c:v>
                </c:pt>
                <c:pt idx="3123">
                  <c:v>43419.876388888886</c:v>
                </c:pt>
                <c:pt idx="3124">
                  <c:v>43419.877083333333</c:v>
                </c:pt>
                <c:pt idx="3125">
                  <c:v>43419.87777777778</c:v>
                </c:pt>
                <c:pt idx="3126">
                  <c:v>43419.878472222219</c:v>
                </c:pt>
                <c:pt idx="3127">
                  <c:v>43419.879166666666</c:v>
                </c:pt>
                <c:pt idx="3128">
                  <c:v>43419.879861111112</c:v>
                </c:pt>
                <c:pt idx="3129">
                  <c:v>43419.880555555559</c:v>
                </c:pt>
                <c:pt idx="3130">
                  <c:v>43419.881249999999</c:v>
                </c:pt>
                <c:pt idx="3131">
                  <c:v>43419.881944444445</c:v>
                </c:pt>
                <c:pt idx="3132">
                  <c:v>43419.882638888892</c:v>
                </c:pt>
                <c:pt idx="3133">
                  <c:v>43419.883333333331</c:v>
                </c:pt>
                <c:pt idx="3134">
                  <c:v>43419.884027777778</c:v>
                </c:pt>
                <c:pt idx="3135">
                  <c:v>43419.884722222225</c:v>
                </c:pt>
                <c:pt idx="3136">
                  <c:v>43419.885416666664</c:v>
                </c:pt>
                <c:pt idx="3137">
                  <c:v>43419.886111111111</c:v>
                </c:pt>
                <c:pt idx="3138">
                  <c:v>43419.886805555558</c:v>
                </c:pt>
                <c:pt idx="3139">
                  <c:v>43419.887499999997</c:v>
                </c:pt>
                <c:pt idx="3140">
                  <c:v>43419.888194444444</c:v>
                </c:pt>
                <c:pt idx="3141">
                  <c:v>43419.888888888891</c:v>
                </c:pt>
                <c:pt idx="3142">
                  <c:v>43419.88958333333</c:v>
                </c:pt>
                <c:pt idx="3143">
                  <c:v>43419.890277777777</c:v>
                </c:pt>
                <c:pt idx="3144">
                  <c:v>43419.890972222223</c:v>
                </c:pt>
                <c:pt idx="3145">
                  <c:v>43419.89166666667</c:v>
                </c:pt>
                <c:pt idx="3146">
                  <c:v>43419.892361111109</c:v>
                </c:pt>
                <c:pt idx="3147">
                  <c:v>43419.893055555556</c:v>
                </c:pt>
                <c:pt idx="3148">
                  <c:v>43419.893750000003</c:v>
                </c:pt>
                <c:pt idx="3149">
                  <c:v>43419.894444444442</c:v>
                </c:pt>
                <c:pt idx="3150">
                  <c:v>43419.895138888889</c:v>
                </c:pt>
                <c:pt idx="3151">
                  <c:v>43419.895833333336</c:v>
                </c:pt>
                <c:pt idx="3152">
                  <c:v>43419.896527777775</c:v>
                </c:pt>
                <c:pt idx="3153">
                  <c:v>43419.897222222222</c:v>
                </c:pt>
                <c:pt idx="3154">
                  <c:v>43419.897916666669</c:v>
                </c:pt>
                <c:pt idx="3155">
                  <c:v>43419.898611111108</c:v>
                </c:pt>
                <c:pt idx="3156">
                  <c:v>43419.899305555555</c:v>
                </c:pt>
                <c:pt idx="3157">
                  <c:v>43419.9</c:v>
                </c:pt>
                <c:pt idx="3158">
                  <c:v>43419.900694444441</c:v>
                </c:pt>
                <c:pt idx="3159">
                  <c:v>43419.901388888888</c:v>
                </c:pt>
                <c:pt idx="3160">
                  <c:v>43419.902083333334</c:v>
                </c:pt>
                <c:pt idx="3161">
                  <c:v>43419.902777777781</c:v>
                </c:pt>
                <c:pt idx="3162">
                  <c:v>43419.90347222222</c:v>
                </c:pt>
                <c:pt idx="3163">
                  <c:v>43419.904166666667</c:v>
                </c:pt>
                <c:pt idx="3164">
                  <c:v>43419.904861111114</c:v>
                </c:pt>
                <c:pt idx="3165">
                  <c:v>43419.905555555553</c:v>
                </c:pt>
                <c:pt idx="3166">
                  <c:v>43419.90625</c:v>
                </c:pt>
                <c:pt idx="3167">
                  <c:v>43419.906944444447</c:v>
                </c:pt>
                <c:pt idx="3168">
                  <c:v>43419.907638888886</c:v>
                </c:pt>
                <c:pt idx="3169">
                  <c:v>43419.908333333333</c:v>
                </c:pt>
                <c:pt idx="3170">
                  <c:v>43419.90902777778</c:v>
                </c:pt>
                <c:pt idx="3171">
                  <c:v>43419.909722222219</c:v>
                </c:pt>
                <c:pt idx="3172">
                  <c:v>43419.910416666666</c:v>
                </c:pt>
                <c:pt idx="3173">
                  <c:v>43419.911111111112</c:v>
                </c:pt>
                <c:pt idx="3174">
                  <c:v>43419.911805555559</c:v>
                </c:pt>
                <c:pt idx="3175">
                  <c:v>43419.912499999999</c:v>
                </c:pt>
                <c:pt idx="3176">
                  <c:v>43419.913194444445</c:v>
                </c:pt>
                <c:pt idx="3177">
                  <c:v>43419.913888888892</c:v>
                </c:pt>
                <c:pt idx="3178">
                  <c:v>43419.914583333331</c:v>
                </c:pt>
                <c:pt idx="3179">
                  <c:v>43419.915277777778</c:v>
                </c:pt>
                <c:pt idx="3180">
                  <c:v>43419.915972222225</c:v>
                </c:pt>
                <c:pt idx="3181">
                  <c:v>43419.916666666664</c:v>
                </c:pt>
                <c:pt idx="3182">
                  <c:v>43419.917361111111</c:v>
                </c:pt>
                <c:pt idx="3183">
                  <c:v>43419.91805555555</c:v>
                </c:pt>
                <c:pt idx="3184">
                  <c:v>43419.918749999997</c:v>
                </c:pt>
                <c:pt idx="3185">
                  <c:v>43419.919444444444</c:v>
                </c:pt>
                <c:pt idx="3186">
                  <c:v>43419.920138888883</c:v>
                </c:pt>
                <c:pt idx="3187">
                  <c:v>43419.92083333333</c:v>
                </c:pt>
                <c:pt idx="3188">
                  <c:v>43419.921527777777</c:v>
                </c:pt>
                <c:pt idx="3189">
                  <c:v>43419.922222222223</c:v>
                </c:pt>
                <c:pt idx="3190">
                  <c:v>43419.922916666663</c:v>
                </c:pt>
                <c:pt idx="3191">
                  <c:v>43419.923611111109</c:v>
                </c:pt>
                <c:pt idx="3192">
                  <c:v>43419.924305555556</c:v>
                </c:pt>
                <c:pt idx="3193">
                  <c:v>43419.924999999996</c:v>
                </c:pt>
                <c:pt idx="3194">
                  <c:v>43419.925694444442</c:v>
                </c:pt>
                <c:pt idx="3195">
                  <c:v>43419.926388888889</c:v>
                </c:pt>
                <c:pt idx="3196">
                  <c:v>43419.927083333328</c:v>
                </c:pt>
                <c:pt idx="3197">
                  <c:v>43419.927777777775</c:v>
                </c:pt>
                <c:pt idx="3198">
                  <c:v>43419.928472222222</c:v>
                </c:pt>
                <c:pt idx="3199">
                  <c:v>43419.929166666661</c:v>
                </c:pt>
                <c:pt idx="3200">
                  <c:v>43419.929861111108</c:v>
                </c:pt>
                <c:pt idx="3201">
                  <c:v>43419.930555555555</c:v>
                </c:pt>
                <c:pt idx="3202">
                  <c:v>43419.931249999994</c:v>
                </c:pt>
                <c:pt idx="3203">
                  <c:v>43419.931944444441</c:v>
                </c:pt>
                <c:pt idx="3204">
                  <c:v>43419.932638888888</c:v>
                </c:pt>
                <c:pt idx="3205">
                  <c:v>43419.933333333334</c:v>
                </c:pt>
                <c:pt idx="3206">
                  <c:v>43419.934027777774</c:v>
                </c:pt>
                <c:pt idx="3207">
                  <c:v>43419.93472222222</c:v>
                </c:pt>
                <c:pt idx="3208">
                  <c:v>43419.935416666667</c:v>
                </c:pt>
                <c:pt idx="3209">
                  <c:v>43419.936111111107</c:v>
                </c:pt>
                <c:pt idx="3210">
                  <c:v>43419.936805555553</c:v>
                </c:pt>
                <c:pt idx="3211">
                  <c:v>43419.9375</c:v>
                </c:pt>
                <c:pt idx="3212">
                  <c:v>43419.938194444439</c:v>
                </c:pt>
                <c:pt idx="3213">
                  <c:v>43419.938888888886</c:v>
                </c:pt>
                <c:pt idx="3214">
                  <c:v>43419.939583333333</c:v>
                </c:pt>
                <c:pt idx="3215">
                  <c:v>43419.940277777772</c:v>
                </c:pt>
                <c:pt idx="3216">
                  <c:v>43419.940972222219</c:v>
                </c:pt>
                <c:pt idx="3217">
                  <c:v>43419.941666666666</c:v>
                </c:pt>
                <c:pt idx="3218">
                  <c:v>43419.942361111105</c:v>
                </c:pt>
                <c:pt idx="3219">
                  <c:v>43419.943055555552</c:v>
                </c:pt>
                <c:pt idx="3220">
                  <c:v>43419.943749999999</c:v>
                </c:pt>
                <c:pt idx="3221">
                  <c:v>43419.944444444445</c:v>
                </c:pt>
                <c:pt idx="3222">
                  <c:v>43419.945138888885</c:v>
                </c:pt>
                <c:pt idx="3223">
                  <c:v>43419.945833333331</c:v>
                </c:pt>
                <c:pt idx="3224">
                  <c:v>43419.946527777778</c:v>
                </c:pt>
                <c:pt idx="3225">
                  <c:v>43419.947222222218</c:v>
                </c:pt>
                <c:pt idx="3226">
                  <c:v>43419.947916666664</c:v>
                </c:pt>
                <c:pt idx="3227">
                  <c:v>43419.948611111111</c:v>
                </c:pt>
                <c:pt idx="3228">
                  <c:v>43419.94930555555</c:v>
                </c:pt>
                <c:pt idx="3229">
                  <c:v>43419.95</c:v>
                </c:pt>
                <c:pt idx="3230">
                  <c:v>43419.950694444444</c:v>
                </c:pt>
                <c:pt idx="3231">
                  <c:v>43419.951388888883</c:v>
                </c:pt>
                <c:pt idx="3232">
                  <c:v>43419.95208333333</c:v>
                </c:pt>
                <c:pt idx="3233">
                  <c:v>43419.952777777777</c:v>
                </c:pt>
                <c:pt idx="3234">
                  <c:v>43419.953472222223</c:v>
                </c:pt>
                <c:pt idx="3235">
                  <c:v>43419.954166666663</c:v>
                </c:pt>
                <c:pt idx="3236">
                  <c:v>43419.954861111109</c:v>
                </c:pt>
                <c:pt idx="3237">
                  <c:v>43419.955555555556</c:v>
                </c:pt>
                <c:pt idx="3238">
                  <c:v>43419.956249999996</c:v>
                </c:pt>
                <c:pt idx="3239">
                  <c:v>43419.956944444442</c:v>
                </c:pt>
                <c:pt idx="3240">
                  <c:v>43419.957638888889</c:v>
                </c:pt>
                <c:pt idx="3241">
                  <c:v>43419.958333333336</c:v>
                </c:pt>
                <c:pt idx="3242">
                  <c:v>43419.959027777782</c:v>
                </c:pt>
                <c:pt idx="3243">
                  <c:v>43419.959722222222</c:v>
                </c:pt>
                <c:pt idx="3244">
                  <c:v>43419.960416666669</c:v>
                </c:pt>
                <c:pt idx="3245">
                  <c:v>43419.961111111115</c:v>
                </c:pt>
                <c:pt idx="3246">
                  <c:v>43419.961805555555</c:v>
                </c:pt>
                <c:pt idx="3247">
                  <c:v>43419.962500000001</c:v>
                </c:pt>
                <c:pt idx="3248">
                  <c:v>43419.963194444448</c:v>
                </c:pt>
                <c:pt idx="3249">
                  <c:v>43419.963888888895</c:v>
                </c:pt>
                <c:pt idx="3250">
                  <c:v>43419.964583333334</c:v>
                </c:pt>
                <c:pt idx="3251">
                  <c:v>43419.965277777781</c:v>
                </c:pt>
                <c:pt idx="3252">
                  <c:v>43419.965972222228</c:v>
                </c:pt>
                <c:pt idx="3253">
                  <c:v>43419.966666666667</c:v>
                </c:pt>
                <c:pt idx="3254">
                  <c:v>43419.967361111114</c:v>
                </c:pt>
                <c:pt idx="3255">
                  <c:v>43419.968055555561</c:v>
                </c:pt>
                <c:pt idx="3256">
                  <c:v>43419.96875</c:v>
                </c:pt>
                <c:pt idx="3257">
                  <c:v>43419.969444444447</c:v>
                </c:pt>
                <c:pt idx="3258">
                  <c:v>43419.970138888893</c:v>
                </c:pt>
                <c:pt idx="3259">
                  <c:v>43419.970833333333</c:v>
                </c:pt>
                <c:pt idx="3260">
                  <c:v>43419.97152777778</c:v>
                </c:pt>
                <c:pt idx="3261">
                  <c:v>43419.972222222226</c:v>
                </c:pt>
                <c:pt idx="3262">
                  <c:v>43419.972916666666</c:v>
                </c:pt>
                <c:pt idx="3263">
                  <c:v>43419.973611111112</c:v>
                </c:pt>
                <c:pt idx="3264">
                  <c:v>43419.974305555559</c:v>
                </c:pt>
                <c:pt idx="3265">
                  <c:v>43419.975000000006</c:v>
                </c:pt>
                <c:pt idx="3266">
                  <c:v>43419.975694444445</c:v>
                </c:pt>
                <c:pt idx="3267">
                  <c:v>43419.976388888892</c:v>
                </c:pt>
                <c:pt idx="3268">
                  <c:v>43419.977083333339</c:v>
                </c:pt>
                <c:pt idx="3269">
                  <c:v>43419.977777777778</c:v>
                </c:pt>
                <c:pt idx="3270">
                  <c:v>43419.978472222225</c:v>
                </c:pt>
                <c:pt idx="3271">
                  <c:v>43419.979166666672</c:v>
                </c:pt>
                <c:pt idx="3272">
                  <c:v>43419.979861111111</c:v>
                </c:pt>
                <c:pt idx="3273">
                  <c:v>43419.980555555558</c:v>
                </c:pt>
                <c:pt idx="3274">
                  <c:v>43419.981250000004</c:v>
                </c:pt>
                <c:pt idx="3275">
                  <c:v>43419.981944444444</c:v>
                </c:pt>
                <c:pt idx="3276">
                  <c:v>43419.982638888891</c:v>
                </c:pt>
                <c:pt idx="3277">
                  <c:v>43419.983333333337</c:v>
                </c:pt>
                <c:pt idx="3278">
                  <c:v>43419.984027777777</c:v>
                </c:pt>
                <c:pt idx="3279">
                  <c:v>43419.984722222223</c:v>
                </c:pt>
                <c:pt idx="3280">
                  <c:v>43419.98541666667</c:v>
                </c:pt>
                <c:pt idx="3281">
                  <c:v>43419.986111111117</c:v>
                </c:pt>
                <c:pt idx="3282">
                  <c:v>43419.986805555556</c:v>
                </c:pt>
                <c:pt idx="3283">
                  <c:v>43419.987500000003</c:v>
                </c:pt>
                <c:pt idx="3284">
                  <c:v>43419.98819444445</c:v>
                </c:pt>
                <c:pt idx="3285">
                  <c:v>43419.988888888889</c:v>
                </c:pt>
                <c:pt idx="3286">
                  <c:v>43419.989583333336</c:v>
                </c:pt>
                <c:pt idx="3287">
                  <c:v>43419.990277777782</c:v>
                </c:pt>
                <c:pt idx="3288">
                  <c:v>43419.990972222222</c:v>
                </c:pt>
                <c:pt idx="3289">
                  <c:v>43419.991666666669</c:v>
                </c:pt>
                <c:pt idx="3290">
                  <c:v>43419.992361111115</c:v>
                </c:pt>
                <c:pt idx="3291">
                  <c:v>43419.993055555555</c:v>
                </c:pt>
                <c:pt idx="3292">
                  <c:v>43419.993750000001</c:v>
                </c:pt>
                <c:pt idx="3293">
                  <c:v>43419.994444444448</c:v>
                </c:pt>
                <c:pt idx="3294">
                  <c:v>43419.995138888895</c:v>
                </c:pt>
                <c:pt idx="3295">
                  <c:v>43419.995833333334</c:v>
                </c:pt>
                <c:pt idx="3296">
                  <c:v>43419.996527777781</c:v>
                </c:pt>
                <c:pt idx="3297">
                  <c:v>43419.997222222228</c:v>
                </c:pt>
                <c:pt idx="3298">
                  <c:v>43419.997916666667</c:v>
                </c:pt>
                <c:pt idx="3299">
                  <c:v>43419.998611111114</c:v>
                </c:pt>
                <c:pt idx="3300">
                  <c:v>43419.999305555561</c:v>
                </c:pt>
                <c:pt idx="3301">
                  <c:v>43420</c:v>
                </c:pt>
                <c:pt idx="3302">
                  <c:v>43420.000694444447</c:v>
                </c:pt>
                <c:pt idx="3303">
                  <c:v>43420.001388888886</c:v>
                </c:pt>
                <c:pt idx="3304">
                  <c:v>43420.002083333333</c:v>
                </c:pt>
                <c:pt idx="3305">
                  <c:v>43420.00277777778</c:v>
                </c:pt>
                <c:pt idx="3306">
                  <c:v>43420.003472222219</c:v>
                </c:pt>
                <c:pt idx="3307">
                  <c:v>43420.004166666666</c:v>
                </c:pt>
                <c:pt idx="3308">
                  <c:v>43420.004861111112</c:v>
                </c:pt>
                <c:pt idx="3309">
                  <c:v>43420.005555555559</c:v>
                </c:pt>
                <c:pt idx="3310">
                  <c:v>43420.006249999999</c:v>
                </c:pt>
                <c:pt idx="3311">
                  <c:v>43420.006944444445</c:v>
                </c:pt>
                <c:pt idx="3312">
                  <c:v>43420.007638888892</c:v>
                </c:pt>
                <c:pt idx="3313">
                  <c:v>43420.008333333331</c:v>
                </c:pt>
                <c:pt idx="3314">
                  <c:v>43420.009027777778</c:v>
                </c:pt>
                <c:pt idx="3315">
                  <c:v>43420.009722222225</c:v>
                </c:pt>
                <c:pt idx="3316">
                  <c:v>43420.010416666664</c:v>
                </c:pt>
                <c:pt idx="3317">
                  <c:v>43420.011111111111</c:v>
                </c:pt>
                <c:pt idx="3318">
                  <c:v>43420.011805555558</c:v>
                </c:pt>
                <c:pt idx="3319">
                  <c:v>43420.012499999997</c:v>
                </c:pt>
                <c:pt idx="3320">
                  <c:v>43420.013194444444</c:v>
                </c:pt>
                <c:pt idx="3321">
                  <c:v>43420.013888888891</c:v>
                </c:pt>
                <c:pt idx="3322">
                  <c:v>43420.01458333333</c:v>
                </c:pt>
                <c:pt idx="3323">
                  <c:v>43420.015277777777</c:v>
                </c:pt>
                <c:pt idx="3324">
                  <c:v>43420.015972222223</c:v>
                </c:pt>
                <c:pt idx="3325">
                  <c:v>43420.01666666667</c:v>
                </c:pt>
                <c:pt idx="3326">
                  <c:v>43420.017361111109</c:v>
                </c:pt>
                <c:pt idx="3327">
                  <c:v>43420.018055555556</c:v>
                </c:pt>
                <c:pt idx="3328">
                  <c:v>43420.018750000003</c:v>
                </c:pt>
                <c:pt idx="3329">
                  <c:v>43420.019444444442</c:v>
                </c:pt>
                <c:pt idx="3330">
                  <c:v>43420.020138888889</c:v>
                </c:pt>
                <c:pt idx="3331">
                  <c:v>43420.020833333336</c:v>
                </c:pt>
                <c:pt idx="3332">
                  <c:v>43420.021527777775</c:v>
                </c:pt>
                <c:pt idx="3333">
                  <c:v>43420.022222222222</c:v>
                </c:pt>
                <c:pt idx="3334">
                  <c:v>43420.022916666669</c:v>
                </c:pt>
                <c:pt idx="3335">
                  <c:v>43420.023611111108</c:v>
                </c:pt>
                <c:pt idx="3336">
                  <c:v>43420.024305555555</c:v>
                </c:pt>
                <c:pt idx="3337">
                  <c:v>43420.025000000001</c:v>
                </c:pt>
                <c:pt idx="3338">
                  <c:v>43420.025694444441</c:v>
                </c:pt>
                <c:pt idx="3339">
                  <c:v>43420.026388888888</c:v>
                </c:pt>
                <c:pt idx="3340">
                  <c:v>43420.027083333334</c:v>
                </c:pt>
                <c:pt idx="3341">
                  <c:v>43420.027777777781</c:v>
                </c:pt>
                <c:pt idx="3342">
                  <c:v>43420.02847222222</c:v>
                </c:pt>
                <c:pt idx="3343">
                  <c:v>43420.029166666667</c:v>
                </c:pt>
                <c:pt idx="3344">
                  <c:v>43420.029861111114</c:v>
                </c:pt>
                <c:pt idx="3345">
                  <c:v>43420.030555555553</c:v>
                </c:pt>
                <c:pt idx="3346">
                  <c:v>43420.03125</c:v>
                </c:pt>
                <c:pt idx="3347">
                  <c:v>43420.031944444447</c:v>
                </c:pt>
                <c:pt idx="3348">
                  <c:v>43420.032638888886</c:v>
                </c:pt>
                <c:pt idx="3349">
                  <c:v>43420.033333333333</c:v>
                </c:pt>
                <c:pt idx="3350">
                  <c:v>43420.03402777778</c:v>
                </c:pt>
                <c:pt idx="3351">
                  <c:v>43420.034722222219</c:v>
                </c:pt>
                <c:pt idx="3352">
                  <c:v>43420.035416666666</c:v>
                </c:pt>
                <c:pt idx="3353">
                  <c:v>43420.036111111112</c:v>
                </c:pt>
                <c:pt idx="3354">
                  <c:v>43420.036805555559</c:v>
                </c:pt>
                <c:pt idx="3355">
                  <c:v>43420.037499999999</c:v>
                </c:pt>
                <c:pt idx="3356">
                  <c:v>43420.038194444445</c:v>
                </c:pt>
                <c:pt idx="3357">
                  <c:v>43420.038888888892</c:v>
                </c:pt>
                <c:pt idx="3358">
                  <c:v>43420.039583333331</c:v>
                </c:pt>
                <c:pt idx="3359">
                  <c:v>43420.040277777778</c:v>
                </c:pt>
                <c:pt idx="3360">
                  <c:v>43420.040972222225</c:v>
                </c:pt>
                <c:pt idx="3361">
                  <c:v>43420.041666666664</c:v>
                </c:pt>
                <c:pt idx="3362">
                  <c:v>43420.042361111111</c:v>
                </c:pt>
                <c:pt idx="3363">
                  <c:v>43420.04305555555</c:v>
                </c:pt>
                <c:pt idx="3364">
                  <c:v>43420.043749999997</c:v>
                </c:pt>
                <c:pt idx="3365">
                  <c:v>43420.044444444444</c:v>
                </c:pt>
                <c:pt idx="3366">
                  <c:v>43420.045138888883</c:v>
                </c:pt>
                <c:pt idx="3367">
                  <c:v>43420.04583333333</c:v>
                </c:pt>
                <c:pt idx="3368">
                  <c:v>43420.046527777777</c:v>
                </c:pt>
                <c:pt idx="3369">
                  <c:v>43420.047222222223</c:v>
                </c:pt>
                <c:pt idx="3370">
                  <c:v>43420.047916666663</c:v>
                </c:pt>
                <c:pt idx="3371">
                  <c:v>43420.048611111109</c:v>
                </c:pt>
                <c:pt idx="3372">
                  <c:v>43420.049305555556</c:v>
                </c:pt>
                <c:pt idx="3373">
                  <c:v>43420.049999999996</c:v>
                </c:pt>
                <c:pt idx="3374">
                  <c:v>43420.050694444442</c:v>
                </c:pt>
                <c:pt idx="3375">
                  <c:v>43420.051388888889</c:v>
                </c:pt>
                <c:pt idx="3376">
                  <c:v>43420.052083333328</c:v>
                </c:pt>
                <c:pt idx="3377">
                  <c:v>43420.052777777775</c:v>
                </c:pt>
                <c:pt idx="3378">
                  <c:v>43420.053472222222</c:v>
                </c:pt>
                <c:pt idx="3379">
                  <c:v>43420.054166666661</c:v>
                </c:pt>
                <c:pt idx="3380">
                  <c:v>43420.054861111108</c:v>
                </c:pt>
                <c:pt idx="3381">
                  <c:v>43420.055555555555</c:v>
                </c:pt>
                <c:pt idx="3382">
                  <c:v>43420.056249999994</c:v>
                </c:pt>
                <c:pt idx="3383">
                  <c:v>43420.056944444441</c:v>
                </c:pt>
                <c:pt idx="3384">
                  <c:v>43420.057638888888</c:v>
                </c:pt>
                <c:pt idx="3385">
                  <c:v>43420.058333333334</c:v>
                </c:pt>
                <c:pt idx="3386">
                  <c:v>43420.059027777774</c:v>
                </c:pt>
                <c:pt idx="3387">
                  <c:v>43420.05972222222</c:v>
                </c:pt>
                <c:pt idx="3388">
                  <c:v>43420.060416666667</c:v>
                </c:pt>
                <c:pt idx="3389">
                  <c:v>43420.061111111107</c:v>
                </c:pt>
                <c:pt idx="3390">
                  <c:v>43420.061805555553</c:v>
                </c:pt>
                <c:pt idx="3391">
                  <c:v>43420.0625</c:v>
                </c:pt>
                <c:pt idx="3392">
                  <c:v>43420.063194444439</c:v>
                </c:pt>
                <c:pt idx="3393">
                  <c:v>43420.063888888886</c:v>
                </c:pt>
                <c:pt idx="3394">
                  <c:v>43420.064583333333</c:v>
                </c:pt>
                <c:pt idx="3395">
                  <c:v>43420.065277777772</c:v>
                </c:pt>
                <c:pt idx="3396">
                  <c:v>43420.065972222219</c:v>
                </c:pt>
                <c:pt idx="3397">
                  <c:v>43420.066666666666</c:v>
                </c:pt>
                <c:pt idx="3398">
                  <c:v>43420.067361111105</c:v>
                </c:pt>
                <c:pt idx="3399">
                  <c:v>43420.068055555552</c:v>
                </c:pt>
                <c:pt idx="3400">
                  <c:v>43420.068749999999</c:v>
                </c:pt>
                <c:pt idx="3401">
                  <c:v>43420.069444444445</c:v>
                </c:pt>
                <c:pt idx="3402">
                  <c:v>43420.070138888885</c:v>
                </c:pt>
                <c:pt idx="3403">
                  <c:v>43420.070833333331</c:v>
                </c:pt>
                <c:pt idx="3404">
                  <c:v>43420.071527777778</c:v>
                </c:pt>
                <c:pt idx="3405">
                  <c:v>43420.072222222218</c:v>
                </c:pt>
                <c:pt idx="3406">
                  <c:v>43420.072916666664</c:v>
                </c:pt>
                <c:pt idx="3407">
                  <c:v>43420.073611111111</c:v>
                </c:pt>
                <c:pt idx="3408">
                  <c:v>43420.07430555555</c:v>
                </c:pt>
                <c:pt idx="3409">
                  <c:v>43420.074999999997</c:v>
                </c:pt>
                <c:pt idx="3410">
                  <c:v>43420.075694444444</c:v>
                </c:pt>
                <c:pt idx="3411">
                  <c:v>43420.076388888883</c:v>
                </c:pt>
                <c:pt idx="3412">
                  <c:v>43420.07708333333</c:v>
                </c:pt>
                <c:pt idx="3413">
                  <c:v>43420.077777777777</c:v>
                </c:pt>
                <c:pt idx="3414">
                  <c:v>43420.078472222223</c:v>
                </c:pt>
                <c:pt idx="3415">
                  <c:v>43420.079166666663</c:v>
                </c:pt>
                <c:pt idx="3416">
                  <c:v>43420.079861111109</c:v>
                </c:pt>
                <c:pt idx="3417">
                  <c:v>43420.080555555556</c:v>
                </c:pt>
                <c:pt idx="3418">
                  <c:v>43420.081249999996</c:v>
                </c:pt>
                <c:pt idx="3419">
                  <c:v>43420.081944444442</c:v>
                </c:pt>
                <c:pt idx="3420">
                  <c:v>43420.082638888889</c:v>
                </c:pt>
                <c:pt idx="3421">
                  <c:v>43420.083333333336</c:v>
                </c:pt>
                <c:pt idx="3422">
                  <c:v>43420.084027777782</c:v>
                </c:pt>
                <c:pt idx="3423">
                  <c:v>43420.084722222222</c:v>
                </c:pt>
                <c:pt idx="3424">
                  <c:v>43420.085416666669</c:v>
                </c:pt>
                <c:pt idx="3425">
                  <c:v>43420.086111111115</c:v>
                </c:pt>
                <c:pt idx="3426">
                  <c:v>43420.086805555555</c:v>
                </c:pt>
                <c:pt idx="3427">
                  <c:v>43420.087500000001</c:v>
                </c:pt>
                <c:pt idx="3428">
                  <c:v>43420.088194444448</c:v>
                </c:pt>
                <c:pt idx="3429">
                  <c:v>43420.088888888895</c:v>
                </c:pt>
                <c:pt idx="3430">
                  <c:v>43420.089583333334</c:v>
                </c:pt>
                <c:pt idx="3431">
                  <c:v>43420.090277777781</c:v>
                </c:pt>
                <c:pt idx="3432">
                  <c:v>43420.090972222228</c:v>
                </c:pt>
                <c:pt idx="3433">
                  <c:v>43420.091666666667</c:v>
                </c:pt>
                <c:pt idx="3434">
                  <c:v>43420.092361111114</c:v>
                </c:pt>
                <c:pt idx="3435">
                  <c:v>43420.093055555561</c:v>
                </c:pt>
                <c:pt idx="3436">
                  <c:v>43420.09375</c:v>
                </c:pt>
                <c:pt idx="3437">
                  <c:v>43420.094444444447</c:v>
                </c:pt>
                <c:pt idx="3438">
                  <c:v>43420.095138888893</c:v>
                </c:pt>
                <c:pt idx="3439">
                  <c:v>43420.095833333333</c:v>
                </c:pt>
                <c:pt idx="3440">
                  <c:v>43420.09652777778</c:v>
                </c:pt>
                <c:pt idx="3441">
                  <c:v>43420.097222222226</c:v>
                </c:pt>
                <c:pt idx="3442">
                  <c:v>43420.097916666666</c:v>
                </c:pt>
                <c:pt idx="3443">
                  <c:v>43420.098611111112</c:v>
                </c:pt>
                <c:pt idx="3444">
                  <c:v>43420.099305555559</c:v>
                </c:pt>
                <c:pt idx="3445">
                  <c:v>43420.100000000006</c:v>
                </c:pt>
                <c:pt idx="3446">
                  <c:v>43420.100694444445</c:v>
                </c:pt>
                <c:pt idx="3447">
                  <c:v>43420.101388888892</c:v>
                </c:pt>
                <c:pt idx="3448">
                  <c:v>43420.102083333339</c:v>
                </c:pt>
                <c:pt idx="3449">
                  <c:v>43420.102777777778</c:v>
                </c:pt>
                <c:pt idx="3450">
                  <c:v>43420.103472222225</c:v>
                </c:pt>
                <c:pt idx="3451">
                  <c:v>43420.104166666672</c:v>
                </c:pt>
                <c:pt idx="3452">
                  <c:v>43420.104861111111</c:v>
                </c:pt>
                <c:pt idx="3453">
                  <c:v>43420.105555555558</c:v>
                </c:pt>
                <c:pt idx="3454">
                  <c:v>43420.106250000004</c:v>
                </c:pt>
                <c:pt idx="3455">
                  <c:v>43420.106944444444</c:v>
                </c:pt>
                <c:pt idx="3456">
                  <c:v>43420.107638888891</c:v>
                </c:pt>
                <c:pt idx="3457">
                  <c:v>43420.108333333337</c:v>
                </c:pt>
                <c:pt idx="3458">
                  <c:v>43420.109027777777</c:v>
                </c:pt>
                <c:pt idx="3459">
                  <c:v>43420.109722222223</c:v>
                </c:pt>
                <c:pt idx="3460">
                  <c:v>43420.11041666667</c:v>
                </c:pt>
                <c:pt idx="3461">
                  <c:v>43420.111111111117</c:v>
                </c:pt>
                <c:pt idx="3462">
                  <c:v>43420.111805555556</c:v>
                </c:pt>
                <c:pt idx="3463">
                  <c:v>43420.112500000003</c:v>
                </c:pt>
                <c:pt idx="3464">
                  <c:v>43420.11319444445</c:v>
                </c:pt>
                <c:pt idx="3465">
                  <c:v>43420.113888888889</c:v>
                </c:pt>
                <c:pt idx="3466">
                  <c:v>43420.114583333336</c:v>
                </c:pt>
                <c:pt idx="3467">
                  <c:v>43420.115277777782</c:v>
                </c:pt>
                <c:pt idx="3468">
                  <c:v>43420.115972222222</c:v>
                </c:pt>
                <c:pt idx="3469">
                  <c:v>43420.116666666669</c:v>
                </c:pt>
                <c:pt idx="3470">
                  <c:v>43420.117361111115</c:v>
                </c:pt>
                <c:pt idx="3471">
                  <c:v>43420.118055555555</c:v>
                </c:pt>
                <c:pt idx="3472">
                  <c:v>43420.118750000001</c:v>
                </c:pt>
                <c:pt idx="3473">
                  <c:v>43420.119444444448</c:v>
                </c:pt>
                <c:pt idx="3474">
                  <c:v>43420.120138888895</c:v>
                </c:pt>
                <c:pt idx="3475">
                  <c:v>43420.120833333334</c:v>
                </c:pt>
                <c:pt idx="3476">
                  <c:v>43420.121527777781</c:v>
                </c:pt>
                <c:pt idx="3477">
                  <c:v>43420.122222222228</c:v>
                </c:pt>
                <c:pt idx="3478">
                  <c:v>43420.122916666667</c:v>
                </c:pt>
                <c:pt idx="3479">
                  <c:v>43420.123611111114</c:v>
                </c:pt>
                <c:pt idx="3480">
                  <c:v>43420.124305555561</c:v>
                </c:pt>
                <c:pt idx="3481">
                  <c:v>43420.125</c:v>
                </c:pt>
                <c:pt idx="3482">
                  <c:v>43420.125694444447</c:v>
                </c:pt>
                <c:pt idx="3483">
                  <c:v>43420.126388888886</c:v>
                </c:pt>
                <c:pt idx="3484">
                  <c:v>43420.127083333333</c:v>
                </c:pt>
                <c:pt idx="3485">
                  <c:v>43420.12777777778</c:v>
                </c:pt>
                <c:pt idx="3486">
                  <c:v>43420.128472222219</c:v>
                </c:pt>
                <c:pt idx="3487">
                  <c:v>43420.129166666666</c:v>
                </c:pt>
                <c:pt idx="3488">
                  <c:v>43420.129861111112</c:v>
                </c:pt>
                <c:pt idx="3489">
                  <c:v>43420.130555555559</c:v>
                </c:pt>
                <c:pt idx="3490">
                  <c:v>43420.131249999999</c:v>
                </c:pt>
                <c:pt idx="3491">
                  <c:v>43420.131944444445</c:v>
                </c:pt>
                <c:pt idx="3492">
                  <c:v>43420.132638888892</c:v>
                </c:pt>
                <c:pt idx="3493">
                  <c:v>43420.133333333331</c:v>
                </c:pt>
                <c:pt idx="3494">
                  <c:v>43420.134027777778</c:v>
                </c:pt>
                <c:pt idx="3495">
                  <c:v>43420.134722222225</c:v>
                </c:pt>
                <c:pt idx="3496">
                  <c:v>43420.135416666664</c:v>
                </c:pt>
                <c:pt idx="3497">
                  <c:v>43420.136111111111</c:v>
                </c:pt>
                <c:pt idx="3498">
                  <c:v>43420.136805555558</c:v>
                </c:pt>
                <c:pt idx="3499">
                  <c:v>43420.137499999997</c:v>
                </c:pt>
                <c:pt idx="3500">
                  <c:v>43420.138194444444</c:v>
                </c:pt>
                <c:pt idx="3501">
                  <c:v>43420.138888888891</c:v>
                </c:pt>
                <c:pt idx="3502">
                  <c:v>43420.13958333333</c:v>
                </c:pt>
                <c:pt idx="3503">
                  <c:v>43420.140277777777</c:v>
                </c:pt>
                <c:pt idx="3504">
                  <c:v>43420.140972222223</c:v>
                </c:pt>
                <c:pt idx="3505">
                  <c:v>43420.14166666667</c:v>
                </c:pt>
                <c:pt idx="3506">
                  <c:v>43420.142361111109</c:v>
                </c:pt>
                <c:pt idx="3507">
                  <c:v>43420.143055555556</c:v>
                </c:pt>
                <c:pt idx="3508">
                  <c:v>43420.143750000003</c:v>
                </c:pt>
                <c:pt idx="3509">
                  <c:v>43420.144444444442</c:v>
                </c:pt>
                <c:pt idx="3510">
                  <c:v>43420.145138888889</c:v>
                </c:pt>
                <c:pt idx="3511">
                  <c:v>43420.145833333336</c:v>
                </c:pt>
                <c:pt idx="3512">
                  <c:v>43420.146527777775</c:v>
                </c:pt>
                <c:pt idx="3513">
                  <c:v>43420.147222222222</c:v>
                </c:pt>
                <c:pt idx="3514">
                  <c:v>43420.147916666669</c:v>
                </c:pt>
                <c:pt idx="3515">
                  <c:v>43420.148611111108</c:v>
                </c:pt>
                <c:pt idx="3516">
                  <c:v>43420.149305555555</c:v>
                </c:pt>
                <c:pt idx="3517">
                  <c:v>43420.15</c:v>
                </c:pt>
                <c:pt idx="3518">
                  <c:v>43420.150694444441</c:v>
                </c:pt>
                <c:pt idx="3519">
                  <c:v>43420.151388888888</c:v>
                </c:pt>
                <c:pt idx="3520">
                  <c:v>43420.152083333334</c:v>
                </c:pt>
                <c:pt idx="3521">
                  <c:v>43420.152777777781</c:v>
                </c:pt>
                <c:pt idx="3522">
                  <c:v>43420.15347222222</c:v>
                </c:pt>
                <c:pt idx="3523">
                  <c:v>43420.154166666667</c:v>
                </c:pt>
                <c:pt idx="3524">
                  <c:v>43420.154861111114</c:v>
                </c:pt>
                <c:pt idx="3525">
                  <c:v>43420.155555555553</c:v>
                </c:pt>
                <c:pt idx="3526">
                  <c:v>43420.15625</c:v>
                </c:pt>
                <c:pt idx="3527">
                  <c:v>43420.156944444447</c:v>
                </c:pt>
                <c:pt idx="3528">
                  <c:v>43420.157638888886</c:v>
                </c:pt>
                <c:pt idx="3529">
                  <c:v>43420.158333333333</c:v>
                </c:pt>
                <c:pt idx="3530">
                  <c:v>43420.15902777778</c:v>
                </c:pt>
                <c:pt idx="3531">
                  <c:v>43420.159722222219</c:v>
                </c:pt>
                <c:pt idx="3532">
                  <c:v>43420.160416666666</c:v>
                </c:pt>
                <c:pt idx="3533">
                  <c:v>43420.161111111112</c:v>
                </c:pt>
                <c:pt idx="3534">
                  <c:v>43420.161805555559</c:v>
                </c:pt>
                <c:pt idx="3535">
                  <c:v>43420.162499999999</c:v>
                </c:pt>
                <c:pt idx="3536">
                  <c:v>43420.163194444445</c:v>
                </c:pt>
                <c:pt idx="3537">
                  <c:v>43420.163888888892</c:v>
                </c:pt>
                <c:pt idx="3538">
                  <c:v>43420.164583333331</c:v>
                </c:pt>
                <c:pt idx="3539">
                  <c:v>43420.165277777778</c:v>
                </c:pt>
                <c:pt idx="3540">
                  <c:v>43420.165972222225</c:v>
                </c:pt>
                <c:pt idx="3541">
                  <c:v>43420.166666666664</c:v>
                </c:pt>
                <c:pt idx="3542">
                  <c:v>43420.167361111111</c:v>
                </c:pt>
                <c:pt idx="3543">
                  <c:v>43420.16805555555</c:v>
                </c:pt>
                <c:pt idx="3544">
                  <c:v>43420.168749999997</c:v>
                </c:pt>
                <c:pt idx="3545">
                  <c:v>43420.169444444444</c:v>
                </c:pt>
                <c:pt idx="3546">
                  <c:v>43420.170138888883</c:v>
                </c:pt>
                <c:pt idx="3547">
                  <c:v>43420.17083333333</c:v>
                </c:pt>
                <c:pt idx="3548">
                  <c:v>43420.171527777777</c:v>
                </c:pt>
                <c:pt idx="3549">
                  <c:v>43420.172222222223</c:v>
                </c:pt>
                <c:pt idx="3550">
                  <c:v>43420.172916666663</c:v>
                </c:pt>
                <c:pt idx="3551">
                  <c:v>43420.173611111109</c:v>
                </c:pt>
                <c:pt idx="3552">
                  <c:v>43420.174305555556</c:v>
                </c:pt>
                <c:pt idx="3553">
                  <c:v>43420.174999999996</c:v>
                </c:pt>
                <c:pt idx="3554">
                  <c:v>43420.175694444442</c:v>
                </c:pt>
                <c:pt idx="3555">
                  <c:v>43420.176388888889</c:v>
                </c:pt>
                <c:pt idx="3556">
                  <c:v>43420.177083333328</c:v>
                </c:pt>
                <c:pt idx="3557">
                  <c:v>43420.177777777775</c:v>
                </c:pt>
                <c:pt idx="3558">
                  <c:v>43420.178472222222</c:v>
                </c:pt>
                <c:pt idx="3559">
                  <c:v>43420.179166666661</c:v>
                </c:pt>
                <c:pt idx="3560">
                  <c:v>43420.179861111108</c:v>
                </c:pt>
                <c:pt idx="3561">
                  <c:v>43420.180555555555</c:v>
                </c:pt>
                <c:pt idx="3562">
                  <c:v>43420.181249999994</c:v>
                </c:pt>
                <c:pt idx="3563">
                  <c:v>43420.181944444441</c:v>
                </c:pt>
                <c:pt idx="3564">
                  <c:v>43420.182638888888</c:v>
                </c:pt>
                <c:pt idx="3565">
                  <c:v>43420.183333333334</c:v>
                </c:pt>
                <c:pt idx="3566">
                  <c:v>43420.184027777774</c:v>
                </c:pt>
                <c:pt idx="3567">
                  <c:v>43420.18472222222</c:v>
                </c:pt>
                <c:pt idx="3568">
                  <c:v>43420.185416666667</c:v>
                </c:pt>
                <c:pt idx="3569">
                  <c:v>43420.186111111107</c:v>
                </c:pt>
                <c:pt idx="3570">
                  <c:v>43420.186805555553</c:v>
                </c:pt>
                <c:pt idx="3571">
                  <c:v>43420.1875</c:v>
                </c:pt>
                <c:pt idx="3572">
                  <c:v>43420.188194444439</c:v>
                </c:pt>
                <c:pt idx="3573">
                  <c:v>43420.188888888886</c:v>
                </c:pt>
                <c:pt idx="3574">
                  <c:v>43420.189583333333</c:v>
                </c:pt>
                <c:pt idx="3575">
                  <c:v>43420.190277777772</c:v>
                </c:pt>
                <c:pt idx="3576">
                  <c:v>43420.190972222219</c:v>
                </c:pt>
                <c:pt idx="3577">
                  <c:v>43420.191666666666</c:v>
                </c:pt>
                <c:pt idx="3578">
                  <c:v>43420.192361111105</c:v>
                </c:pt>
                <c:pt idx="3579">
                  <c:v>43420.193055555552</c:v>
                </c:pt>
                <c:pt idx="3580">
                  <c:v>43420.193749999999</c:v>
                </c:pt>
                <c:pt idx="3581">
                  <c:v>43420.194444444445</c:v>
                </c:pt>
                <c:pt idx="3582">
                  <c:v>43420.195138888885</c:v>
                </c:pt>
                <c:pt idx="3583">
                  <c:v>43420.195833333331</c:v>
                </c:pt>
                <c:pt idx="3584">
                  <c:v>43420.196527777778</c:v>
                </c:pt>
                <c:pt idx="3585">
                  <c:v>43420.197222222218</c:v>
                </c:pt>
                <c:pt idx="3586">
                  <c:v>43420.197916666664</c:v>
                </c:pt>
                <c:pt idx="3587">
                  <c:v>43420.198611111111</c:v>
                </c:pt>
                <c:pt idx="3588">
                  <c:v>43420.19930555555</c:v>
                </c:pt>
                <c:pt idx="3589">
                  <c:v>43420.2</c:v>
                </c:pt>
                <c:pt idx="3590">
                  <c:v>43420.200694444444</c:v>
                </c:pt>
                <c:pt idx="3591">
                  <c:v>43420.201388888883</c:v>
                </c:pt>
                <c:pt idx="3592">
                  <c:v>43420.20208333333</c:v>
                </c:pt>
                <c:pt idx="3593">
                  <c:v>43420.202777777777</c:v>
                </c:pt>
                <c:pt idx="3594">
                  <c:v>43420.203472222223</c:v>
                </c:pt>
                <c:pt idx="3595">
                  <c:v>43420.204166666663</c:v>
                </c:pt>
                <c:pt idx="3596">
                  <c:v>43420.204861111109</c:v>
                </c:pt>
                <c:pt idx="3597">
                  <c:v>43420.205555555556</c:v>
                </c:pt>
                <c:pt idx="3598">
                  <c:v>43420.206249999996</c:v>
                </c:pt>
                <c:pt idx="3599">
                  <c:v>43420.206944444442</c:v>
                </c:pt>
                <c:pt idx="3600">
                  <c:v>43420.207638888889</c:v>
                </c:pt>
                <c:pt idx="3601">
                  <c:v>43420.208333333336</c:v>
                </c:pt>
                <c:pt idx="3602">
                  <c:v>43420.209027777782</c:v>
                </c:pt>
                <c:pt idx="3603">
                  <c:v>43420.209722222222</c:v>
                </c:pt>
                <c:pt idx="3604">
                  <c:v>43420.210416666669</c:v>
                </c:pt>
                <c:pt idx="3605">
                  <c:v>43420.211111111115</c:v>
                </c:pt>
                <c:pt idx="3606">
                  <c:v>43420.211805555555</c:v>
                </c:pt>
                <c:pt idx="3607">
                  <c:v>43420.212500000001</c:v>
                </c:pt>
                <c:pt idx="3608">
                  <c:v>43420.213194444448</c:v>
                </c:pt>
                <c:pt idx="3609">
                  <c:v>43420.213888888895</c:v>
                </c:pt>
                <c:pt idx="3610">
                  <c:v>43420.214583333334</c:v>
                </c:pt>
                <c:pt idx="3611">
                  <c:v>43420.215277777781</c:v>
                </c:pt>
                <c:pt idx="3612">
                  <c:v>43420.215972222228</c:v>
                </c:pt>
                <c:pt idx="3613">
                  <c:v>43420.216666666667</c:v>
                </c:pt>
                <c:pt idx="3614">
                  <c:v>43420.217361111114</c:v>
                </c:pt>
                <c:pt idx="3615">
                  <c:v>43420.218055555561</c:v>
                </c:pt>
                <c:pt idx="3616">
                  <c:v>43420.21875</c:v>
                </c:pt>
                <c:pt idx="3617">
                  <c:v>43420.219444444447</c:v>
                </c:pt>
                <c:pt idx="3618">
                  <c:v>43420.220138888893</c:v>
                </c:pt>
                <c:pt idx="3619">
                  <c:v>43420.220833333333</c:v>
                </c:pt>
                <c:pt idx="3620">
                  <c:v>43420.22152777778</c:v>
                </c:pt>
                <c:pt idx="3621">
                  <c:v>43420.222222222226</c:v>
                </c:pt>
                <c:pt idx="3622">
                  <c:v>43420.222916666666</c:v>
                </c:pt>
                <c:pt idx="3623">
                  <c:v>43420.223611111112</c:v>
                </c:pt>
                <c:pt idx="3624">
                  <c:v>43420.224305555559</c:v>
                </c:pt>
                <c:pt idx="3625">
                  <c:v>43420.225000000006</c:v>
                </c:pt>
                <c:pt idx="3626">
                  <c:v>43420.225694444445</c:v>
                </c:pt>
                <c:pt idx="3627">
                  <c:v>43420.226388888892</c:v>
                </c:pt>
                <c:pt idx="3628">
                  <c:v>43420.227083333339</c:v>
                </c:pt>
                <c:pt idx="3629">
                  <c:v>43420.227777777778</c:v>
                </c:pt>
                <c:pt idx="3630">
                  <c:v>43420.228472222225</c:v>
                </c:pt>
                <c:pt idx="3631">
                  <c:v>43420.229166666672</c:v>
                </c:pt>
                <c:pt idx="3632">
                  <c:v>43420.229861111111</c:v>
                </c:pt>
                <c:pt idx="3633">
                  <c:v>43420.230555555558</c:v>
                </c:pt>
                <c:pt idx="3634">
                  <c:v>43420.231250000004</c:v>
                </c:pt>
                <c:pt idx="3635">
                  <c:v>43420.231944444444</c:v>
                </c:pt>
                <c:pt idx="3636">
                  <c:v>43420.232638888891</c:v>
                </c:pt>
                <c:pt idx="3637">
                  <c:v>43420.233333333337</c:v>
                </c:pt>
                <c:pt idx="3638">
                  <c:v>43420.234027777777</c:v>
                </c:pt>
                <c:pt idx="3639">
                  <c:v>43420.234722222223</c:v>
                </c:pt>
                <c:pt idx="3640">
                  <c:v>43420.23541666667</c:v>
                </c:pt>
                <c:pt idx="3641">
                  <c:v>43420.236111111117</c:v>
                </c:pt>
                <c:pt idx="3642">
                  <c:v>43420.236805555556</c:v>
                </c:pt>
                <c:pt idx="3643">
                  <c:v>43420.237500000003</c:v>
                </c:pt>
                <c:pt idx="3644">
                  <c:v>43420.23819444445</c:v>
                </c:pt>
                <c:pt idx="3645">
                  <c:v>43420.238888888889</c:v>
                </c:pt>
                <c:pt idx="3646">
                  <c:v>43420.239583333336</c:v>
                </c:pt>
                <c:pt idx="3647">
                  <c:v>43420.240277777782</c:v>
                </c:pt>
                <c:pt idx="3648">
                  <c:v>43420.240972222222</c:v>
                </c:pt>
                <c:pt idx="3649">
                  <c:v>43420.241666666669</c:v>
                </c:pt>
                <c:pt idx="3650">
                  <c:v>43420.242361111115</c:v>
                </c:pt>
                <c:pt idx="3651">
                  <c:v>43420.243055555555</c:v>
                </c:pt>
                <c:pt idx="3652">
                  <c:v>43420.243750000001</c:v>
                </c:pt>
                <c:pt idx="3653">
                  <c:v>43420.244444444448</c:v>
                </c:pt>
                <c:pt idx="3654">
                  <c:v>43420.245138888895</c:v>
                </c:pt>
                <c:pt idx="3655">
                  <c:v>43420.245833333334</c:v>
                </c:pt>
                <c:pt idx="3656">
                  <c:v>43420.246527777781</c:v>
                </c:pt>
                <c:pt idx="3657">
                  <c:v>43420.247222222228</c:v>
                </c:pt>
                <c:pt idx="3658">
                  <c:v>43420.247916666667</c:v>
                </c:pt>
                <c:pt idx="3659">
                  <c:v>43420.248611111114</c:v>
                </c:pt>
                <c:pt idx="3660">
                  <c:v>43420.249305555561</c:v>
                </c:pt>
                <c:pt idx="3661">
                  <c:v>43420.25</c:v>
                </c:pt>
                <c:pt idx="3662">
                  <c:v>43420.250694444447</c:v>
                </c:pt>
                <c:pt idx="3663">
                  <c:v>43420.251388888886</c:v>
                </c:pt>
                <c:pt idx="3664">
                  <c:v>43420.252083333333</c:v>
                </c:pt>
                <c:pt idx="3665">
                  <c:v>43420.25277777778</c:v>
                </c:pt>
                <c:pt idx="3666">
                  <c:v>43420.253472222219</c:v>
                </c:pt>
                <c:pt idx="3667">
                  <c:v>43420.254166666666</c:v>
                </c:pt>
                <c:pt idx="3668">
                  <c:v>43420.254861111112</c:v>
                </c:pt>
                <c:pt idx="3669">
                  <c:v>43420.255555555559</c:v>
                </c:pt>
                <c:pt idx="3670">
                  <c:v>43420.256249999999</c:v>
                </c:pt>
                <c:pt idx="3671">
                  <c:v>43420.256944444445</c:v>
                </c:pt>
                <c:pt idx="3672">
                  <c:v>43420.257638888892</c:v>
                </c:pt>
                <c:pt idx="3673">
                  <c:v>43420.258333333331</c:v>
                </c:pt>
                <c:pt idx="3674">
                  <c:v>43420.259027777778</c:v>
                </c:pt>
                <c:pt idx="3675">
                  <c:v>43420.259722222225</c:v>
                </c:pt>
                <c:pt idx="3676">
                  <c:v>43420.260416666664</c:v>
                </c:pt>
                <c:pt idx="3677">
                  <c:v>43420.261111111111</c:v>
                </c:pt>
                <c:pt idx="3678">
                  <c:v>43420.261805555558</c:v>
                </c:pt>
                <c:pt idx="3679">
                  <c:v>43420.262499999997</c:v>
                </c:pt>
                <c:pt idx="3680">
                  <c:v>43420.263194444444</c:v>
                </c:pt>
                <c:pt idx="3681">
                  <c:v>43420.263888888891</c:v>
                </c:pt>
                <c:pt idx="3682">
                  <c:v>43420.26458333333</c:v>
                </c:pt>
                <c:pt idx="3683">
                  <c:v>43420.265277777777</c:v>
                </c:pt>
                <c:pt idx="3684">
                  <c:v>43420.265972222223</c:v>
                </c:pt>
                <c:pt idx="3685">
                  <c:v>43420.26666666667</c:v>
                </c:pt>
                <c:pt idx="3686">
                  <c:v>43420.267361111109</c:v>
                </c:pt>
                <c:pt idx="3687">
                  <c:v>43420.268055555556</c:v>
                </c:pt>
                <c:pt idx="3688">
                  <c:v>43420.268750000003</c:v>
                </c:pt>
                <c:pt idx="3689">
                  <c:v>43420.269444444442</c:v>
                </c:pt>
                <c:pt idx="3690">
                  <c:v>43420.270138888889</c:v>
                </c:pt>
                <c:pt idx="3691">
                  <c:v>43420.270833333336</c:v>
                </c:pt>
                <c:pt idx="3692">
                  <c:v>43420.271527777775</c:v>
                </c:pt>
                <c:pt idx="3693">
                  <c:v>43420.272222222222</c:v>
                </c:pt>
                <c:pt idx="3694">
                  <c:v>43420.272916666669</c:v>
                </c:pt>
                <c:pt idx="3695">
                  <c:v>43420.273611111108</c:v>
                </c:pt>
                <c:pt idx="3696">
                  <c:v>43420.274305555555</c:v>
                </c:pt>
                <c:pt idx="3697">
                  <c:v>43420.275000000001</c:v>
                </c:pt>
                <c:pt idx="3698">
                  <c:v>43420.275694444441</c:v>
                </c:pt>
                <c:pt idx="3699">
                  <c:v>43420.276388888888</c:v>
                </c:pt>
                <c:pt idx="3700">
                  <c:v>43420.277083333334</c:v>
                </c:pt>
                <c:pt idx="3701">
                  <c:v>43420.277777777781</c:v>
                </c:pt>
                <c:pt idx="3702">
                  <c:v>43420.27847222222</c:v>
                </c:pt>
                <c:pt idx="3703">
                  <c:v>43420.279166666667</c:v>
                </c:pt>
                <c:pt idx="3704">
                  <c:v>43420.279861111114</c:v>
                </c:pt>
                <c:pt idx="3705">
                  <c:v>43420.280555555553</c:v>
                </c:pt>
                <c:pt idx="3706">
                  <c:v>43420.28125</c:v>
                </c:pt>
                <c:pt idx="3707">
                  <c:v>43420.281944444447</c:v>
                </c:pt>
                <c:pt idx="3708">
                  <c:v>43420.282638888886</c:v>
                </c:pt>
                <c:pt idx="3709">
                  <c:v>43420.283333333333</c:v>
                </c:pt>
                <c:pt idx="3710">
                  <c:v>43420.28402777778</c:v>
                </c:pt>
                <c:pt idx="3711">
                  <c:v>43420.284722222219</c:v>
                </c:pt>
                <c:pt idx="3712">
                  <c:v>43420.285416666666</c:v>
                </c:pt>
                <c:pt idx="3713">
                  <c:v>43420.286111111112</c:v>
                </c:pt>
                <c:pt idx="3714">
                  <c:v>43420.286805555559</c:v>
                </c:pt>
                <c:pt idx="3715">
                  <c:v>43420.287499999999</c:v>
                </c:pt>
                <c:pt idx="3716">
                  <c:v>43420.288194444445</c:v>
                </c:pt>
                <c:pt idx="3717">
                  <c:v>43420.288888888892</c:v>
                </c:pt>
                <c:pt idx="3718">
                  <c:v>43420.289583333331</c:v>
                </c:pt>
                <c:pt idx="3719">
                  <c:v>43420.290277777778</c:v>
                </c:pt>
                <c:pt idx="3720">
                  <c:v>43420.290972222225</c:v>
                </c:pt>
                <c:pt idx="3721">
                  <c:v>43420.291666666664</c:v>
                </c:pt>
                <c:pt idx="3722">
                  <c:v>43420.292361111111</c:v>
                </c:pt>
                <c:pt idx="3723">
                  <c:v>43420.29305555555</c:v>
                </c:pt>
                <c:pt idx="3724">
                  <c:v>43420.293749999997</c:v>
                </c:pt>
                <c:pt idx="3725">
                  <c:v>43420.294444444444</c:v>
                </c:pt>
                <c:pt idx="3726">
                  <c:v>43420.295138888883</c:v>
                </c:pt>
                <c:pt idx="3727">
                  <c:v>43420.29583333333</c:v>
                </c:pt>
                <c:pt idx="3728">
                  <c:v>43420.296527777777</c:v>
                </c:pt>
                <c:pt idx="3729">
                  <c:v>43420.297222222223</c:v>
                </c:pt>
                <c:pt idx="3730">
                  <c:v>43420.297916666663</c:v>
                </c:pt>
                <c:pt idx="3731">
                  <c:v>43420.298611111109</c:v>
                </c:pt>
                <c:pt idx="3732">
                  <c:v>43420.299305555556</c:v>
                </c:pt>
                <c:pt idx="3733">
                  <c:v>43420.299999999996</c:v>
                </c:pt>
                <c:pt idx="3734">
                  <c:v>43420.300694444442</c:v>
                </c:pt>
                <c:pt idx="3735">
                  <c:v>43420.301388888889</c:v>
                </c:pt>
                <c:pt idx="3736">
                  <c:v>43420.302083333328</c:v>
                </c:pt>
                <c:pt idx="3737">
                  <c:v>43420.302777777775</c:v>
                </c:pt>
                <c:pt idx="3738">
                  <c:v>43420.303472222222</c:v>
                </c:pt>
                <c:pt idx="3739">
                  <c:v>43420.304166666661</c:v>
                </c:pt>
                <c:pt idx="3740">
                  <c:v>43420.304861111108</c:v>
                </c:pt>
                <c:pt idx="3741">
                  <c:v>43420.305555555555</c:v>
                </c:pt>
                <c:pt idx="3742">
                  <c:v>43420.306249999994</c:v>
                </c:pt>
                <c:pt idx="3743">
                  <c:v>43420.306944444441</c:v>
                </c:pt>
                <c:pt idx="3744">
                  <c:v>43420.307638888888</c:v>
                </c:pt>
                <c:pt idx="3745">
                  <c:v>43420.308333333334</c:v>
                </c:pt>
                <c:pt idx="3746">
                  <c:v>43420.309027777774</c:v>
                </c:pt>
                <c:pt idx="3747">
                  <c:v>43420.30972222222</c:v>
                </c:pt>
                <c:pt idx="3748">
                  <c:v>43420.310416666667</c:v>
                </c:pt>
                <c:pt idx="3749">
                  <c:v>43420.311111111107</c:v>
                </c:pt>
                <c:pt idx="3750">
                  <c:v>43420.311805555553</c:v>
                </c:pt>
                <c:pt idx="3751">
                  <c:v>43420.3125</c:v>
                </c:pt>
                <c:pt idx="3752">
                  <c:v>43420.313194444439</c:v>
                </c:pt>
                <c:pt idx="3753">
                  <c:v>43420.313888888886</c:v>
                </c:pt>
                <c:pt idx="3754">
                  <c:v>43420.314583333333</c:v>
                </c:pt>
                <c:pt idx="3755">
                  <c:v>43420.315277777772</c:v>
                </c:pt>
                <c:pt idx="3756">
                  <c:v>43420.315972222219</c:v>
                </c:pt>
                <c:pt idx="3757">
                  <c:v>43420.316666666666</c:v>
                </c:pt>
                <c:pt idx="3758">
                  <c:v>43420.317361111105</c:v>
                </c:pt>
                <c:pt idx="3759">
                  <c:v>43420.318055555552</c:v>
                </c:pt>
                <c:pt idx="3760">
                  <c:v>43420.318749999999</c:v>
                </c:pt>
                <c:pt idx="3761">
                  <c:v>43420.319444444445</c:v>
                </c:pt>
                <c:pt idx="3762">
                  <c:v>43420.320138888885</c:v>
                </c:pt>
                <c:pt idx="3763">
                  <c:v>43420.320833333331</c:v>
                </c:pt>
                <c:pt idx="3764">
                  <c:v>43420.321527777778</c:v>
                </c:pt>
                <c:pt idx="3765">
                  <c:v>43420.322222222218</c:v>
                </c:pt>
                <c:pt idx="3766">
                  <c:v>43420.322916666664</c:v>
                </c:pt>
                <c:pt idx="3767">
                  <c:v>43420.323611111111</c:v>
                </c:pt>
                <c:pt idx="3768">
                  <c:v>43420.32430555555</c:v>
                </c:pt>
                <c:pt idx="3769">
                  <c:v>43420.324999999997</c:v>
                </c:pt>
                <c:pt idx="3770">
                  <c:v>43420.325694444444</c:v>
                </c:pt>
                <c:pt idx="3771">
                  <c:v>43420.326388888883</c:v>
                </c:pt>
                <c:pt idx="3772">
                  <c:v>43420.32708333333</c:v>
                </c:pt>
                <c:pt idx="3773">
                  <c:v>43420.327777777777</c:v>
                </c:pt>
                <c:pt idx="3774">
                  <c:v>43420.328472222223</c:v>
                </c:pt>
                <c:pt idx="3775">
                  <c:v>43420.329166666663</c:v>
                </c:pt>
                <c:pt idx="3776">
                  <c:v>43420.329861111109</c:v>
                </c:pt>
                <c:pt idx="3777">
                  <c:v>43420.330555555556</c:v>
                </c:pt>
                <c:pt idx="3778">
                  <c:v>43420.331249999996</c:v>
                </c:pt>
                <c:pt idx="3779">
                  <c:v>43420.331944444442</c:v>
                </c:pt>
                <c:pt idx="3780">
                  <c:v>43420.332638888889</c:v>
                </c:pt>
                <c:pt idx="3781">
                  <c:v>43420.333333333336</c:v>
                </c:pt>
              </c:numCache>
            </c:numRef>
          </c:xVal>
          <c:yVal>
            <c:numRef>
              <c:f>'F.18 TW subsurface pressures'!$F$5:$F$3786</c:f>
              <c:numCache>
                <c:formatCode>0</c:formatCode>
                <c:ptCount val="3782"/>
                <c:pt idx="0">
                  <c:v>939.89112999999998</c:v>
                </c:pt>
                <c:pt idx="1">
                  <c:v>939.90204000000006</c:v>
                </c:pt>
                <c:pt idx="2">
                  <c:v>939.9067</c:v>
                </c:pt>
                <c:pt idx="3">
                  <c:v>939.89314999999999</c:v>
                </c:pt>
                <c:pt idx="4">
                  <c:v>939.87351999999998</c:v>
                </c:pt>
                <c:pt idx="5">
                  <c:v>939.86835999999994</c:v>
                </c:pt>
                <c:pt idx="6">
                  <c:v>939.87040999999999</c:v>
                </c:pt>
                <c:pt idx="7">
                  <c:v>939.83235000000002</c:v>
                </c:pt>
                <c:pt idx="8">
                  <c:v>939.77250000000004</c:v>
                </c:pt>
                <c:pt idx="9">
                  <c:v>939.81379000000004</c:v>
                </c:pt>
                <c:pt idx="10">
                  <c:v>939.88887999999997</c:v>
                </c:pt>
                <c:pt idx="11">
                  <c:v>939.78557000000001</c:v>
                </c:pt>
                <c:pt idx="12">
                  <c:v>939.79576999999995</c:v>
                </c:pt>
                <c:pt idx="13">
                  <c:v>939.72404000000006</c:v>
                </c:pt>
                <c:pt idx="14">
                  <c:v>939.69692000000009</c:v>
                </c:pt>
                <c:pt idx="15">
                  <c:v>939.6779600000001</c:v>
                </c:pt>
                <c:pt idx="16">
                  <c:v>939.66622000000007</c:v>
                </c:pt>
                <c:pt idx="17">
                  <c:v>939.68009000000006</c:v>
                </c:pt>
                <c:pt idx="18">
                  <c:v>939.66922</c:v>
                </c:pt>
                <c:pt idx="19">
                  <c:v>939.64194000000009</c:v>
                </c:pt>
                <c:pt idx="20">
                  <c:v>939.60919000000001</c:v>
                </c:pt>
                <c:pt idx="21">
                  <c:v>939.64125999999999</c:v>
                </c:pt>
                <c:pt idx="22">
                  <c:v>939.58138000000008</c:v>
                </c:pt>
                <c:pt idx="23">
                  <c:v>939.58077000000003</c:v>
                </c:pt>
                <c:pt idx="24">
                  <c:v>939.57275000000004</c:v>
                </c:pt>
                <c:pt idx="25">
                  <c:v>939.56181000000004</c:v>
                </c:pt>
                <c:pt idx="26">
                  <c:v>939.59627</c:v>
                </c:pt>
                <c:pt idx="27">
                  <c:v>939.57180999999991</c:v>
                </c:pt>
                <c:pt idx="28">
                  <c:v>939.54020000000003</c:v>
                </c:pt>
                <c:pt idx="29">
                  <c:v>939.45461999999998</c:v>
                </c:pt>
                <c:pt idx="30">
                  <c:v>939.40281000000004</c:v>
                </c:pt>
                <c:pt idx="31">
                  <c:v>939.28910999999994</c:v>
                </c:pt>
                <c:pt idx="32">
                  <c:v>939.24980000000005</c:v>
                </c:pt>
                <c:pt idx="33">
                  <c:v>939.19515000000001</c:v>
                </c:pt>
                <c:pt idx="34">
                  <c:v>939.17072000000007</c:v>
                </c:pt>
                <c:pt idx="35">
                  <c:v>939.19711999999993</c:v>
                </c:pt>
                <c:pt idx="36">
                  <c:v>939.21281999999997</c:v>
                </c:pt>
                <c:pt idx="37">
                  <c:v>939.21029999999996</c:v>
                </c:pt>
                <c:pt idx="38">
                  <c:v>939.20227</c:v>
                </c:pt>
                <c:pt idx="39">
                  <c:v>939.17959000000008</c:v>
                </c:pt>
                <c:pt idx="40">
                  <c:v>939.20978000000002</c:v>
                </c:pt>
                <c:pt idx="41">
                  <c:v>939.18252000000007</c:v>
                </c:pt>
                <c:pt idx="42">
                  <c:v>939.1663400000001</c:v>
                </c:pt>
                <c:pt idx="43">
                  <c:v>939.15178000000003</c:v>
                </c:pt>
                <c:pt idx="44">
                  <c:v>939.14359000000002</c:v>
                </c:pt>
                <c:pt idx="45">
                  <c:v>939.08906999999999</c:v>
                </c:pt>
                <c:pt idx="46">
                  <c:v>939.07006000000001</c:v>
                </c:pt>
                <c:pt idx="47">
                  <c:v>939.03721000000007</c:v>
                </c:pt>
                <c:pt idx="48">
                  <c:v>938.95012999999994</c:v>
                </c:pt>
                <c:pt idx="49">
                  <c:v>938.96596999999997</c:v>
                </c:pt>
                <c:pt idx="50">
                  <c:v>938.96335999999997</c:v>
                </c:pt>
                <c:pt idx="51">
                  <c:v>938.96073999999999</c:v>
                </c:pt>
                <c:pt idx="52">
                  <c:v>939.01004</c:v>
                </c:pt>
                <c:pt idx="53">
                  <c:v>938.97182999999995</c:v>
                </c:pt>
                <c:pt idx="54">
                  <c:v>938.98187999999993</c:v>
                </c:pt>
                <c:pt idx="55">
                  <c:v>938.98753999999997</c:v>
                </c:pt>
                <c:pt idx="56">
                  <c:v>938.99905000000001</c:v>
                </c:pt>
                <c:pt idx="57">
                  <c:v>939.10208</c:v>
                </c:pt>
                <c:pt idx="58">
                  <c:v>939.05592999999999</c:v>
                </c:pt>
                <c:pt idx="59">
                  <c:v>939.05880000000002</c:v>
                </c:pt>
                <c:pt idx="60">
                  <c:v>938.97960999999998</c:v>
                </c:pt>
                <c:pt idx="61">
                  <c:v>938.97859999999991</c:v>
                </c:pt>
                <c:pt idx="62">
                  <c:v>938.85037</c:v>
                </c:pt>
                <c:pt idx="63">
                  <c:v>938.9158799999999</c:v>
                </c:pt>
                <c:pt idx="64">
                  <c:v>938.87684000000002</c:v>
                </c:pt>
                <c:pt idx="65">
                  <c:v>938.84129000000007</c:v>
                </c:pt>
                <c:pt idx="66">
                  <c:v>938.83871000000011</c:v>
                </c:pt>
                <c:pt idx="67">
                  <c:v>938.84879999999998</c:v>
                </c:pt>
                <c:pt idx="68">
                  <c:v>938.7808</c:v>
                </c:pt>
                <c:pt idx="69">
                  <c:v>938.81389999999999</c:v>
                </c:pt>
                <c:pt idx="70">
                  <c:v>938.76930000000004</c:v>
                </c:pt>
                <c:pt idx="71">
                  <c:v>938.81320000000005</c:v>
                </c:pt>
                <c:pt idx="72">
                  <c:v>938.75139999999999</c:v>
                </c:pt>
                <c:pt idx="73">
                  <c:v>938.78340000000003</c:v>
                </c:pt>
                <c:pt idx="74">
                  <c:v>938.65260000000001</c:v>
                </c:pt>
                <c:pt idx="75">
                  <c:v>938.77460000000008</c:v>
                </c:pt>
                <c:pt idx="76">
                  <c:v>938.69279999999992</c:v>
                </c:pt>
                <c:pt idx="77">
                  <c:v>938.75200000000007</c:v>
                </c:pt>
                <c:pt idx="78">
                  <c:v>938.66030000000001</c:v>
                </c:pt>
                <c:pt idx="79">
                  <c:v>938.74689999999998</c:v>
                </c:pt>
                <c:pt idx="80">
                  <c:v>938.68680000000006</c:v>
                </c:pt>
                <c:pt idx="81">
                  <c:v>938.62860000000001</c:v>
                </c:pt>
                <c:pt idx="82">
                  <c:v>938.61059999999998</c:v>
                </c:pt>
                <c:pt idx="83">
                  <c:v>938.62159999999994</c:v>
                </c:pt>
                <c:pt idx="84">
                  <c:v>938.6463</c:v>
                </c:pt>
                <c:pt idx="85">
                  <c:v>938.6271999999999</c:v>
                </c:pt>
                <c:pt idx="86">
                  <c:v>938.65089999999998</c:v>
                </c:pt>
                <c:pt idx="87">
                  <c:v>938.62639999999999</c:v>
                </c:pt>
                <c:pt idx="88">
                  <c:v>938.60739999999998</c:v>
                </c:pt>
                <c:pt idx="89">
                  <c:v>938.654</c:v>
                </c:pt>
                <c:pt idx="90">
                  <c:v>938.66769999999997</c:v>
                </c:pt>
                <c:pt idx="91">
                  <c:v>938.71080000000006</c:v>
                </c:pt>
                <c:pt idx="92">
                  <c:v>938.6889000000001</c:v>
                </c:pt>
                <c:pt idx="93">
                  <c:v>938.66450000000009</c:v>
                </c:pt>
                <c:pt idx="94">
                  <c:v>938.71660000000008</c:v>
                </c:pt>
                <c:pt idx="95">
                  <c:v>938.7075000000001</c:v>
                </c:pt>
                <c:pt idx="96">
                  <c:v>938.65010000000007</c:v>
                </c:pt>
                <c:pt idx="97">
                  <c:v>938.68299999999999</c:v>
                </c:pt>
                <c:pt idx="98">
                  <c:v>938.71590000000003</c:v>
                </c:pt>
                <c:pt idx="99">
                  <c:v>938.77070000000003</c:v>
                </c:pt>
                <c:pt idx="100">
                  <c:v>938.75980000000004</c:v>
                </c:pt>
                <c:pt idx="101">
                  <c:v>938.79460000000006</c:v>
                </c:pt>
                <c:pt idx="102">
                  <c:v>938.74530000000004</c:v>
                </c:pt>
                <c:pt idx="103">
                  <c:v>938.72620000000006</c:v>
                </c:pt>
                <c:pt idx="104">
                  <c:v>938.77560000000005</c:v>
                </c:pt>
                <c:pt idx="105">
                  <c:v>938.74009999999998</c:v>
                </c:pt>
                <c:pt idx="106">
                  <c:v>938.69640000000004</c:v>
                </c:pt>
                <c:pt idx="107">
                  <c:v>938.7319</c:v>
                </c:pt>
                <c:pt idx="108">
                  <c:v>938.75040000000001</c:v>
                </c:pt>
                <c:pt idx="109">
                  <c:v>938.65309999999999</c:v>
                </c:pt>
                <c:pt idx="110">
                  <c:v>938.65039999999999</c:v>
                </c:pt>
                <c:pt idx="111">
                  <c:v>938.62299999999993</c:v>
                </c:pt>
                <c:pt idx="112">
                  <c:v>938.70960000000002</c:v>
                </c:pt>
                <c:pt idx="113">
                  <c:v>938.6114</c:v>
                </c:pt>
                <c:pt idx="114">
                  <c:v>938.66880000000003</c:v>
                </c:pt>
                <c:pt idx="115">
                  <c:v>938.56779999999992</c:v>
                </c:pt>
                <c:pt idx="116">
                  <c:v>938.56239999999991</c:v>
                </c:pt>
                <c:pt idx="117">
                  <c:v>938.53239999999994</c:v>
                </c:pt>
                <c:pt idx="118">
                  <c:v>938.53789999999992</c:v>
                </c:pt>
                <c:pt idx="119">
                  <c:v>938.49149999999997</c:v>
                </c:pt>
                <c:pt idx="120">
                  <c:v>938.49700000000007</c:v>
                </c:pt>
                <c:pt idx="121">
                  <c:v>938.5598</c:v>
                </c:pt>
                <c:pt idx="122">
                  <c:v>938.5027</c:v>
                </c:pt>
                <c:pt idx="123">
                  <c:v>938.51089999999999</c:v>
                </c:pt>
                <c:pt idx="124">
                  <c:v>938.48630000000003</c:v>
                </c:pt>
                <c:pt idx="125">
                  <c:v>938.51089999999999</c:v>
                </c:pt>
                <c:pt idx="126">
                  <c:v>938.51909999999998</c:v>
                </c:pt>
                <c:pt idx="127">
                  <c:v>938.50750000000005</c:v>
                </c:pt>
                <c:pt idx="128">
                  <c:v>938.52110000000005</c:v>
                </c:pt>
                <c:pt idx="129">
                  <c:v>938.53489999999999</c:v>
                </c:pt>
                <c:pt idx="130">
                  <c:v>938.51570000000004</c:v>
                </c:pt>
                <c:pt idx="131">
                  <c:v>938.53769999999997</c:v>
                </c:pt>
                <c:pt idx="132">
                  <c:v>938.55399999999997</c:v>
                </c:pt>
                <c:pt idx="133">
                  <c:v>938.58679999999993</c:v>
                </c:pt>
                <c:pt idx="134">
                  <c:v>938.50790000000006</c:v>
                </c:pt>
                <c:pt idx="135">
                  <c:v>938.5752</c:v>
                </c:pt>
                <c:pt idx="136">
                  <c:v>938.48249999999996</c:v>
                </c:pt>
                <c:pt idx="137">
                  <c:v>938.45529999999997</c:v>
                </c:pt>
                <c:pt idx="138">
                  <c:v>938.46079999999995</c:v>
                </c:pt>
                <c:pt idx="139">
                  <c:v>938.52820000000008</c:v>
                </c:pt>
                <c:pt idx="140">
                  <c:v>938.4171</c:v>
                </c:pt>
                <c:pt idx="141">
                  <c:v>938.45710000000008</c:v>
                </c:pt>
                <c:pt idx="142">
                  <c:v>938.44070000000011</c:v>
                </c:pt>
                <c:pt idx="143">
                  <c:v>938.37510000000009</c:v>
                </c:pt>
                <c:pt idx="144">
                  <c:v>938.39160000000004</c:v>
                </c:pt>
                <c:pt idx="145">
                  <c:v>938.3506000000001</c:v>
                </c:pt>
                <c:pt idx="146">
                  <c:v>938.33690000000001</c:v>
                </c:pt>
                <c:pt idx="147">
                  <c:v>938.30160000000001</c:v>
                </c:pt>
                <c:pt idx="148">
                  <c:v>938.28239999999994</c:v>
                </c:pt>
                <c:pt idx="149">
                  <c:v>938.29060000000004</c:v>
                </c:pt>
                <c:pt idx="150">
                  <c:v>938.31799999999998</c:v>
                </c:pt>
                <c:pt idx="151">
                  <c:v>938.24959999999999</c:v>
                </c:pt>
                <c:pt idx="152">
                  <c:v>938.29349999999999</c:v>
                </c:pt>
                <c:pt idx="153">
                  <c:v>938.23879999999997</c:v>
                </c:pt>
                <c:pt idx="154">
                  <c:v>938.29349999999999</c:v>
                </c:pt>
                <c:pt idx="155">
                  <c:v>938.32370000000003</c:v>
                </c:pt>
                <c:pt idx="156">
                  <c:v>938.34219999999993</c:v>
                </c:pt>
                <c:pt idx="157">
                  <c:v>938.29279999999994</c:v>
                </c:pt>
                <c:pt idx="158">
                  <c:v>938.25450000000001</c:v>
                </c:pt>
                <c:pt idx="159">
                  <c:v>938.32530000000008</c:v>
                </c:pt>
                <c:pt idx="160">
                  <c:v>938.32749999999999</c:v>
                </c:pt>
                <c:pt idx="161">
                  <c:v>938.26740000000007</c:v>
                </c:pt>
                <c:pt idx="162">
                  <c:v>938.36219999999992</c:v>
                </c:pt>
                <c:pt idx="163">
                  <c:v>938.30330000000004</c:v>
                </c:pt>
                <c:pt idx="164">
                  <c:v>938.32959999999991</c:v>
                </c:pt>
                <c:pt idx="165">
                  <c:v>938.26949999999999</c:v>
                </c:pt>
                <c:pt idx="166">
                  <c:v>938.19279999999992</c:v>
                </c:pt>
                <c:pt idx="167">
                  <c:v>938.24649999999997</c:v>
                </c:pt>
                <c:pt idx="168">
                  <c:v>938.12459999999999</c:v>
                </c:pt>
                <c:pt idx="169">
                  <c:v>938.12090000000001</c:v>
                </c:pt>
                <c:pt idx="170">
                  <c:v>938.16469999999993</c:v>
                </c:pt>
                <c:pt idx="171">
                  <c:v>938.15649999999994</c:v>
                </c:pt>
                <c:pt idx="172">
                  <c:v>938.13720000000001</c:v>
                </c:pt>
                <c:pt idx="173">
                  <c:v>938.08530000000007</c:v>
                </c:pt>
                <c:pt idx="174">
                  <c:v>938.01689999999996</c:v>
                </c:pt>
                <c:pt idx="175">
                  <c:v>938.00869999999998</c:v>
                </c:pt>
                <c:pt idx="176">
                  <c:v>937.87749999999994</c:v>
                </c:pt>
                <c:pt idx="177">
                  <c:v>938.00319999999999</c:v>
                </c:pt>
                <c:pt idx="178">
                  <c:v>937.95670000000007</c:v>
                </c:pt>
                <c:pt idx="179">
                  <c:v>937.89020000000005</c:v>
                </c:pt>
                <c:pt idx="180">
                  <c:v>937.79190000000006</c:v>
                </c:pt>
                <c:pt idx="181">
                  <c:v>937.7346</c:v>
                </c:pt>
                <c:pt idx="182">
                  <c:v>937.71260000000007</c:v>
                </c:pt>
                <c:pt idx="183">
                  <c:v>937.65510000000006</c:v>
                </c:pt>
                <c:pt idx="184">
                  <c:v>937.78279999999995</c:v>
                </c:pt>
                <c:pt idx="185">
                  <c:v>937.85929999999996</c:v>
                </c:pt>
                <c:pt idx="186">
                  <c:v>937.86219999999992</c:v>
                </c:pt>
                <c:pt idx="187">
                  <c:v>937.82429999999999</c:v>
                </c:pt>
                <c:pt idx="188">
                  <c:v>937.82860000000005</c:v>
                </c:pt>
                <c:pt idx="189">
                  <c:v>937.78569999999991</c:v>
                </c:pt>
                <c:pt idx="190">
                  <c:v>937.82050000000004</c:v>
                </c:pt>
                <c:pt idx="191">
                  <c:v>937.87800000000004</c:v>
                </c:pt>
                <c:pt idx="192">
                  <c:v>937.84559999999999</c:v>
                </c:pt>
                <c:pt idx="193">
                  <c:v>937.91110000000003</c:v>
                </c:pt>
                <c:pt idx="194">
                  <c:v>937.95490000000007</c:v>
                </c:pt>
                <c:pt idx="195">
                  <c:v>937.8922</c:v>
                </c:pt>
                <c:pt idx="196">
                  <c:v>938.00049999999999</c:v>
                </c:pt>
                <c:pt idx="197">
                  <c:v>937.84960000000001</c:v>
                </c:pt>
                <c:pt idx="198">
                  <c:v>937.9171</c:v>
                </c:pt>
                <c:pt idx="199">
                  <c:v>937.86350000000004</c:v>
                </c:pt>
                <c:pt idx="200">
                  <c:v>937.84320000000002</c:v>
                </c:pt>
                <c:pt idx="201">
                  <c:v>937.74860000000001</c:v>
                </c:pt>
                <c:pt idx="202">
                  <c:v>937.70479999999998</c:v>
                </c:pt>
                <c:pt idx="203">
                  <c:v>937.64189999999996</c:v>
                </c:pt>
                <c:pt idx="204">
                  <c:v>937.67219999999998</c:v>
                </c:pt>
                <c:pt idx="205">
                  <c:v>937.68579999999997</c:v>
                </c:pt>
                <c:pt idx="206">
                  <c:v>937.71780000000001</c:v>
                </c:pt>
                <c:pt idx="207">
                  <c:v>937.66120000000001</c:v>
                </c:pt>
                <c:pt idx="208">
                  <c:v>937.60569999999996</c:v>
                </c:pt>
                <c:pt idx="209">
                  <c:v>937.66049999999996</c:v>
                </c:pt>
                <c:pt idx="210">
                  <c:v>937.60140000000001</c:v>
                </c:pt>
                <c:pt idx="211">
                  <c:v>937.52930000000003</c:v>
                </c:pt>
                <c:pt idx="212">
                  <c:v>937.42470000000003</c:v>
                </c:pt>
                <c:pt idx="213">
                  <c:v>937.36990000000003</c:v>
                </c:pt>
                <c:pt idx="214">
                  <c:v>937.35090000000002</c:v>
                </c:pt>
                <c:pt idx="215">
                  <c:v>937.24969999999996</c:v>
                </c:pt>
                <c:pt idx="216">
                  <c:v>937.15679999999998</c:v>
                </c:pt>
                <c:pt idx="217">
                  <c:v>937.16779999999994</c:v>
                </c:pt>
                <c:pt idx="218">
                  <c:v>937.13139999999999</c:v>
                </c:pt>
                <c:pt idx="219">
                  <c:v>937.09309999999994</c:v>
                </c:pt>
                <c:pt idx="220">
                  <c:v>937.0521</c:v>
                </c:pt>
                <c:pt idx="221">
                  <c:v>936.96449999999993</c:v>
                </c:pt>
                <c:pt idx="222">
                  <c:v>936.93150000000003</c:v>
                </c:pt>
                <c:pt idx="223">
                  <c:v>936.84940000000006</c:v>
                </c:pt>
                <c:pt idx="224">
                  <c:v>936.75909999999999</c:v>
                </c:pt>
                <c:pt idx="225">
                  <c:v>936.69619999999998</c:v>
                </c:pt>
                <c:pt idx="226">
                  <c:v>936.63600000000008</c:v>
                </c:pt>
                <c:pt idx="227">
                  <c:v>936.7115</c:v>
                </c:pt>
                <c:pt idx="228">
                  <c:v>936.72239999999999</c:v>
                </c:pt>
                <c:pt idx="229">
                  <c:v>936.85119999999995</c:v>
                </c:pt>
                <c:pt idx="230">
                  <c:v>936.99239999999998</c:v>
                </c:pt>
                <c:pt idx="231">
                  <c:v>937.00519999999995</c:v>
                </c:pt>
                <c:pt idx="232">
                  <c:v>936.93880000000001</c:v>
                </c:pt>
                <c:pt idx="233">
                  <c:v>936.85680000000002</c:v>
                </c:pt>
                <c:pt idx="234">
                  <c:v>936.95810000000006</c:v>
                </c:pt>
                <c:pt idx="235">
                  <c:v>936.96100000000001</c:v>
                </c:pt>
                <c:pt idx="236">
                  <c:v>936.87620000000004</c:v>
                </c:pt>
                <c:pt idx="237">
                  <c:v>936.85160000000008</c:v>
                </c:pt>
                <c:pt idx="238">
                  <c:v>936.83980000000008</c:v>
                </c:pt>
                <c:pt idx="239">
                  <c:v>936.81089999999995</c:v>
                </c:pt>
                <c:pt idx="240">
                  <c:v>937.11189999999999</c:v>
                </c:pt>
                <c:pt idx="241">
                  <c:v>937.34730000000002</c:v>
                </c:pt>
                <c:pt idx="242">
                  <c:v>937.34180000000003</c:v>
                </c:pt>
                <c:pt idx="243">
                  <c:v>937.37189999999998</c:v>
                </c:pt>
                <c:pt idx="244">
                  <c:v>937.33280000000002</c:v>
                </c:pt>
                <c:pt idx="245">
                  <c:v>937.28639999999996</c:v>
                </c:pt>
                <c:pt idx="246">
                  <c:v>937.34669999999994</c:v>
                </c:pt>
                <c:pt idx="247">
                  <c:v>937.27570000000003</c:v>
                </c:pt>
                <c:pt idx="248">
                  <c:v>937.21280000000002</c:v>
                </c:pt>
                <c:pt idx="249">
                  <c:v>937.13249999999994</c:v>
                </c:pt>
                <c:pt idx="250">
                  <c:v>937.08870000000002</c:v>
                </c:pt>
                <c:pt idx="251">
                  <c:v>937.05240000000003</c:v>
                </c:pt>
                <c:pt idx="252">
                  <c:v>936.93190000000004</c:v>
                </c:pt>
                <c:pt idx="253">
                  <c:v>936.84699999999998</c:v>
                </c:pt>
                <c:pt idx="254">
                  <c:v>936.79240000000004</c:v>
                </c:pt>
                <c:pt idx="255">
                  <c:v>936.75139999999999</c:v>
                </c:pt>
                <c:pt idx="256">
                  <c:v>936.70770000000005</c:v>
                </c:pt>
                <c:pt idx="257">
                  <c:v>936.71069999999997</c:v>
                </c:pt>
                <c:pt idx="258">
                  <c:v>936.77369999999996</c:v>
                </c:pt>
                <c:pt idx="259">
                  <c:v>936.85309999999993</c:v>
                </c:pt>
                <c:pt idx="260">
                  <c:v>936.89139999999998</c:v>
                </c:pt>
                <c:pt idx="261">
                  <c:v>936.95709999999997</c:v>
                </c:pt>
                <c:pt idx="262">
                  <c:v>937.0009</c:v>
                </c:pt>
                <c:pt idx="263">
                  <c:v>937.02440000000001</c:v>
                </c:pt>
                <c:pt idx="264">
                  <c:v>936.91609999999991</c:v>
                </c:pt>
                <c:pt idx="265">
                  <c:v>936.99430000000007</c:v>
                </c:pt>
                <c:pt idx="266">
                  <c:v>936.88869999999997</c:v>
                </c:pt>
                <c:pt idx="267">
                  <c:v>936.92860000000007</c:v>
                </c:pt>
                <c:pt idx="268">
                  <c:v>936.9067</c:v>
                </c:pt>
                <c:pt idx="269">
                  <c:v>936.92320000000007</c:v>
                </c:pt>
                <c:pt idx="270">
                  <c:v>936.88760000000002</c:v>
                </c:pt>
                <c:pt idx="271">
                  <c:v>936.8931</c:v>
                </c:pt>
                <c:pt idx="272">
                  <c:v>936.85500000000002</c:v>
                </c:pt>
                <c:pt idx="273">
                  <c:v>936.85770000000002</c:v>
                </c:pt>
                <c:pt idx="274">
                  <c:v>936.94679999999994</c:v>
                </c:pt>
                <c:pt idx="275">
                  <c:v>936.85220000000004</c:v>
                </c:pt>
                <c:pt idx="276">
                  <c:v>936.84940000000006</c:v>
                </c:pt>
                <c:pt idx="277">
                  <c:v>936.87059999999997</c:v>
                </c:pt>
                <c:pt idx="278">
                  <c:v>936.83510000000001</c:v>
                </c:pt>
                <c:pt idx="279">
                  <c:v>936.8540999999999</c:v>
                </c:pt>
                <c:pt idx="280">
                  <c:v>936.88699999999994</c:v>
                </c:pt>
                <c:pt idx="281">
                  <c:v>936.88339999999994</c:v>
                </c:pt>
                <c:pt idx="282">
                  <c:v>936.90539999999999</c:v>
                </c:pt>
                <c:pt idx="283">
                  <c:v>936.96029999999996</c:v>
                </c:pt>
                <c:pt idx="284">
                  <c:v>937.0412</c:v>
                </c:pt>
                <c:pt idx="285">
                  <c:v>937.00409999999999</c:v>
                </c:pt>
                <c:pt idx="286">
                  <c:v>937.07990000000007</c:v>
                </c:pt>
                <c:pt idx="287">
                  <c:v>937.13190000000009</c:v>
                </c:pt>
                <c:pt idx="288">
                  <c:v>937.14819999999997</c:v>
                </c:pt>
                <c:pt idx="289">
                  <c:v>937.06060000000002</c:v>
                </c:pt>
                <c:pt idx="290">
                  <c:v>936.95960000000002</c:v>
                </c:pt>
                <c:pt idx="291">
                  <c:v>936.96489999999994</c:v>
                </c:pt>
                <c:pt idx="292">
                  <c:v>937.005</c:v>
                </c:pt>
                <c:pt idx="293">
                  <c:v>936.97770000000003</c:v>
                </c:pt>
                <c:pt idx="294">
                  <c:v>936.99940000000004</c:v>
                </c:pt>
                <c:pt idx="295">
                  <c:v>936.91750000000002</c:v>
                </c:pt>
                <c:pt idx="296">
                  <c:v>936.9366</c:v>
                </c:pt>
                <c:pt idx="297">
                  <c:v>936.99959999999999</c:v>
                </c:pt>
                <c:pt idx="298">
                  <c:v>937.02699999999993</c:v>
                </c:pt>
                <c:pt idx="299">
                  <c:v>937.01869999999997</c:v>
                </c:pt>
                <c:pt idx="300">
                  <c:v>936.98320000000001</c:v>
                </c:pt>
                <c:pt idx="301">
                  <c:v>936.88739999999996</c:v>
                </c:pt>
                <c:pt idx="302">
                  <c:v>936.92570000000001</c:v>
                </c:pt>
                <c:pt idx="303">
                  <c:v>936.91279999999995</c:v>
                </c:pt>
                <c:pt idx="304">
                  <c:v>936.94299999999998</c:v>
                </c:pt>
                <c:pt idx="305">
                  <c:v>936.95389999999998</c:v>
                </c:pt>
                <c:pt idx="306">
                  <c:v>936.85560000000009</c:v>
                </c:pt>
                <c:pt idx="307">
                  <c:v>936.92970000000003</c:v>
                </c:pt>
                <c:pt idx="308">
                  <c:v>936.8995000000001</c:v>
                </c:pt>
                <c:pt idx="309">
                  <c:v>936.97900000000004</c:v>
                </c:pt>
                <c:pt idx="310">
                  <c:v>937.02280000000007</c:v>
                </c:pt>
                <c:pt idx="311">
                  <c:v>936.93</c:v>
                </c:pt>
                <c:pt idx="312">
                  <c:v>937.01120000000003</c:v>
                </c:pt>
                <c:pt idx="313">
                  <c:v>936.97829999999999</c:v>
                </c:pt>
                <c:pt idx="314">
                  <c:v>937.01220000000001</c:v>
                </c:pt>
                <c:pt idx="315">
                  <c:v>937.03419999999994</c:v>
                </c:pt>
                <c:pt idx="316">
                  <c:v>937.00339999999994</c:v>
                </c:pt>
                <c:pt idx="317">
                  <c:v>937.07470000000001</c:v>
                </c:pt>
                <c:pt idx="318">
                  <c:v>937.08550000000002</c:v>
                </c:pt>
                <c:pt idx="319">
                  <c:v>937.06349999999998</c:v>
                </c:pt>
                <c:pt idx="320">
                  <c:v>937.00599999999997</c:v>
                </c:pt>
                <c:pt idx="321">
                  <c:v>937.04570000000001</c:v>
                </c:pt>
                <c:pt idx="322">
                  <c:v>937.10030000000006</c:v>
                </c:pt>
                <c:pt idx="323">
                  <c:v>937.09210000000007</c:v>
                </c:pt>
                <c:pt idx="324">
                  <c:v>936.99099999999999</c:v>
                </c:pt>
                <c:pt idx="325">
                  <c:v>936.95010000000002</c:v>
                </c:pt>
                <c:pt idx="326">
                  <c:v>936.87740000000008</c:v>
                </c:pt>
                <c:pt idx="327">
                  <c:v>936.97590000000002</c:v>
                </c:pt>
                <c:pt idx="328">
                  <c:v>936.92660000000001</c:v>
                </c:pt>
                <c:pt idx="329">
                  <c:v>936.96780000000001</c:v>
                </c:pt>
                <c:pt idx="330">
                  <c:v>936.99260000000004</c:v>
                </c:pt>
                <c:pt idx="331">
                  <c:v>937.04630000000009</c:v>
                </c:pt>
                <c:pt idx="332">
                  <c:v>937.01080000000002</c:v>
                </c:pt>
                <c:pt idx="333">
                  <c:v>936.93950000000007</c:v>
                </c:pt>
                <c:pt idx="334">
                  <c:v>937.00779999999997</c:v>
                </c:pt>
                <c:pt idx="335">
                  <c:v>937.00239999999997</c:v>
                </c:pt>
                <c:pt idx="336">
                  <c:v>936.98760000000004</c:v>
                </c:pt>
                <c:pt idx="337">
                  <c:v>936.84530000000007</c:v>
                </c:pt>
                <c:pt idx="338">
                  <c:v>936.71940000000006</c:v>
                </c:pt>
                <c:pt idx="339">
                  <c:v>936.64010000000007</c:v>
                </c:pt>
                <c:pt idx="340">
                  <c:v>936.58800000000008</c:v>
                </c:pt>
                <c:pt idx="341">
                  <c:v>936.64</c:v>
                </c:pt>
                <c:pt idx="342">
                  <c:v>936.72490000000005</c:v>
                </c:pt>
                <c:pt idx="343">
                  <c:v>936.76780000000008</c:v>
                </c:pt>
                <c:pt idx="344">
                  <c:v>936.77330000000006</c:v>
                </c:pt>
                <c:pt idx="345">
                  <c:v>936.74869999999999</c:v>
                </c:pt>
                <c:pt idx="346">
                  <c:v>936.70490000000007</c:v>
                </c:pt>
                <c:pt idx="347">
                  <c:v>936.75689999999997</c:v>
                </c:pt>
                <c:pt idx="348">
                  <c:v>936.72410000000002</c:v>
                </c:pt>
                <c:pt idx="349">
                  <c:v>936.67759999999998</c:v>
                </c:pt>
                <c:pt idx="350">
                  <c:v>936.70749999999998</c:v>
                </c:pt>
                <c:pt idx="351">
                  <c:v>936.6146</c:v>
                </c:pt>
                <c:pt idx="352">
                  <c:v>936.65570000000002</c:v>
                </c:pt>
                <c:pt idx="353">
                  <c:v>936.70490000000007</c:v>
                </c:pt>
                <c:pt idx="354">
                  <c:v>936.72939999999994</c:v>
                </c:pt>
                <c:pt idx="355">
                  <c:v>936.67459999999994</c:v>
                </c:pt>
                <c:pt idx="356">
                  <c:v>936.56810000000007</c:v>
                </c:pt>
                <c:pt idx="357">
                  <c:v>936.50510000000008</c:v>
                </c:pt>
                <c:pt idx="358">
                  <c:v>936.39949999999999</c:v>
                </c:pt>
                <c:pt idx="359">
                  <c:v>936.36669999999992</c:v>
                </c:pt>
                <c:pt idx="360">
                  <c:v>936.34209999999996</c:v>
                </c:pt>
                <c:pt idx="361">
                  <c:v>936.3338</c:v>
                </c:pt>
                <c:pt idx="362">
                  <c:v>936.38040000000001</c:v>
                </c:pt>
                <c:pt idx="363">
                  <c:v>936.40779999999995</c:v>
                </c:pt>
                <c:pt idx="364">
                  <c:v>936.45429999999999</c:v>
                </c:pt>
                <c:pt idx="365">
                  <c:v>936.5693</c:v>
                </c:pt>
                <c:pt idx="366">
                  <c:v>936.65290000000005</c:v>
                </c:pt>
                <c:pt idx="367">
                  <c:v>936.65969999999993</c:v>
                </c:pt>
                <c:pt idx="368">
                  <c:v>936.67329999999993</c:v>
                </c:pt>
                <c:pt idx="369">
                  <c:v>936.6377</c:v>
                </c:pt>
                <c:pt idx="370">
                  <c:v>936.78440000000001</c:v>
                </c:pt>
                <c:pt idx="371">
                  <c:v>936.83910000000003</c:v>
                </c:pt>
                <c:pt idx="372">
                  <c:v>936.84769999999992</c:v>
                </c:pt>
                <c:pt idx="373">
                  <c:v>936.90609999999992</c:v>
                </c:pt>
                <c:pt idx="374">
                  <c:v>936.93340000000001</c:v>
                </c:pt>
                <c:pt idx="375">
                  <c:v>936.94159999999999</c:v>
                </c:pt>
                <c:pt idx="376">
                  <c:v>936.99</c:v>
                </c:pt>
                <c:pt idx="377">
                  <c:v>937.06479999999999</c:v>
                </c:pt>
                <c:pt idx="378">
                  <c:v>937.1825</c:v>
                </c:pt>
                <c:pt idx="379">
                  <c:v>937.1499</c:v>
                </c:pt>
                <c:pt idx="380">
                  <c:v>937.15809999999999</c:v>
                </c:pt>
                <c:pt idx="381">
                  <c:v>937.18000000000006</c:v>
                </c:pt>
                <c:pt idx="382">
                  <c:v>937.17180000000008</c:v>
                </c:pt>
                <c:pt idx="383">
                  <c:v>937.20210000000009</c:v>
                </c:pt>
                <c:pt idx="384">
                  <c:v>937.26510000000007</c:v>
                </c:pt>
                <c:pt idx="385">
                  <c:v>937.21609999999998</c:v>
                </c:pt>
                <c:pt idx="386">
                  <c:v>937.30070000000001</c:v>
                </c:pt>
                <c:pt idx="387">
                  <c:v>937.31709999999998</c:v>
                </c:pt>
                <c:pt idx="388">
                  <c:v>937.36009999999999</c:v>
                </c:pt>
                <c:pt idx="389">
                  <c:v>937.44459999999992</c:v>
                </c:pt>
                <c:pt idx="390">
                  <c:v>937.45830000000001</c:v>
                </c:pt>
                <c:pt idx="391">
                  <c:v>937.48120000000006</c:v>
                </c:pt>
                <c:pt idx="392">
                  <c:v>937.51690000000008</c:v>
                </c:pt>
                <c:pt idx="393">
                  <c:v>937.53070000000002</c:v>
                </c:pt>
                <c:pt idx="394">
                  <c:v>937.54970000000003</c:v>
                </c:pt>
                <c:pt idx="395">
                  <c:v>937.58249999999998</c:v>
                </c:pt>
                <c:pt idx="396">
                  <c:v>937.58789999999999</c:v>
                </c:pt>
                <c:pt idx="397">
                  <c:v>937.57140000000004</c:v>
                </c:pt>
                <c:pt idx="398">
                  <c:v>937.47950000000003</c:v>
                </c:pt>
                <c:pt idx="399">
                  <c:v>937.4357</c:v>
                </c:pt>
                <c:pt idx="400">
                  <c:v>937.45759999999996</c:v>
                </c:pt>
                <c:pt idx="401">
                  <c:v>937.46029999999996</c:v>
                </c:pt>
                <c:pt idx="402">
                  <c:v>937.47399999999993</c:v>
                </c:pt>
                <c:pt idx="403">
                  <c:v>937.44680000000005</c:v>
                </c:pt>
                <c:pt idx="404">
                  <c:v>937.44950000000006</c:v>
                </c:pt>
                <c:pt idx="405">
                  <c:v>937.52890000000002</c:v>
                </c:pt>
                <c:pt idx="406">
                  <c:v>937.55900000000008</c:v>
                </c:pt>
                <c:pt idx="407">
                  <c:v>937.49450000000002</c:v>
                </c:pt>
                <c:pt idx="408">
                  <c:v>937.51639999999998</c:v>
                </c:pt>
                <c:pt idx="409">
                  <c:v>937.48200000000008</c:v>
                </c:pt>
                <c:pt idx="410">
                  <c:v>937.50540000000001</c:v>
                </c:pt>
                <c:pt idx="411">
                  <c:v>937.4765000000001</c:v>
                </c:pt>
                <c:pt idx="412">
                  <c:v>937.4683</c:v>
                </c:pt>
                <c:pt idx="413">
                  <c:v>937.48200000000008</c:v>
                </c:pt>
                <c:pt idx="414">
                  <c:v>937.4846</c:v>
                </c:pt>
                <c:pt idx="415">
                  <c:v>937.4928000000001</c:v>
                </c:pt>
                <c:pt idx="416">
                  <c:v>937.46820000000002</c:v>
                </c:pt>
                <c:pt idx="417">
                  <c:v>937.55189999999993</c:v>
                </c:pt>
                <c:pt idx="418">
                  <c:v>937.56560000000002</c:v>
                </c:pt>
                <c:pt idx="419">
                  <c:v>937.54369999999994</c:v>
                </c:pt>
                <c:pt idx="420">
                  <c:v>937.52179999999998</c:v>
                </c:pt>
                <c:pt idx="421">
                  <c:v>937.5027</c:v>
                </c:pt>
                <c:pt idx="422">
                  <c:v>937.48079999999993</c:v>
                </c:pt>
                <c:pt idx="423">
                  <c:v>937.3768</c:v>
                </c:pt>
                <c:pt idx="424">
                  <c:v>937.3574000000001</c:v>
                </c:pt>
                <c:pt idx="425">
                  <c:v>937.31620000000009</c:v>
                </c:pt>
                <c:pt idx="426">
                  <c:v>937.28870000000006</c:v>
                </c:pt>
                <c:pt idx="427">
                  <c:v>937.2998</c:v>
                </c:pt>
                <c:pt idx="428">
                  <c:v>937.35609999999997</c:v>
                </c:pt>
                <c:pt idx="429">
                  <c:v>937.34040000000005</c:v>
                </c:pt>
                <c:pt idx="430">
                  <c:v>937.32119999999998</c:v>
                </c:pt>
                <c:pt idx="431">
                  <c:v>937.23110000000008</c:v>
                </c:pt>
                <c:pt idx="432">
                  <c:v>937.2586</c:v>
                </c:pt>
                <c:pt idx="433">
                  <c:v>937.24490000000003</c:v>
                </c:pt>
                <c:pt idx="434">
                  <c:v>937.21210000000008</c:v>
                </c:pt>
                <c:pt idx="435">
                  <c:v>937.22580000000005</c:v>
                </c:pt>
                <c:pt idx="436">
                  <c:v>937.20400000000006</c:v>
                </c:pt>
                <c:pt idx="437">
                  <c:v>937.19290000000001</c:v>
                </c:pt>
                <c:pt idx="438">
                  <c:v>937.21469999999999</c:v>
                </c:pt>
                <c:pt idx="439">
                  <c:v>937.26369999999997</c:v>
                </c:pt>
                <c:pt idx="440">
                  <c:v>937.25199999999995</c:v>
                </c:pt>
                <c:pt idx="441">
                  <c:v>937.30470000000003</c:v>
                </c:pt>
                <c:pt idx="442">
                  <c:v>937.23470000000009</c:v>
                </c:pt>
                <c:pt idx="443">
                  <c:v>937.14430000000004</c:v>
                </c:pt>
                <c:pt idx="444">
                  <c:v>937.0942</c:v>
                </c:pt>
                <c:pt idx="445">
                  <c:v>937.04770000000008</c:v>
                </c:pt>
                <c:pt idx="446">
                  <c:v>936.95309999999995</c:v>
                </c:pt>
                <c:pt idx="447">
                  <c:v>937.05160000000001</c:v>
                </c:pt>
                <c:pt idx="448">
                  <c:v>937.13109999999995</c:v>
                </c:pt>
                <c:pt idx="449">
                  <c:v>937.18309999999997</c:v>
                </c:pt>
                <c:pt idx="450">
                  <c:v>937.22140000000002</c:v>
                </c:pt>
                <c:pt idx="451">
                  <c:v>937.19669999999996</c:v>
                </c:pt>
                <c:pt idx="452">
                  <c:v>937.22140000000002</c:v>
                </c:pt>
                <c:pt idx="453">
                  <c:v>937.17240000000004</c:v>
                </c:pt>
                <c:pt idx="454">
                  <c:v>937.13260000000002</c:v>
                </c:pt>
                <c:pt idx="455">
                  <c:v>937.23530000000005</c:v>
                </c:pt>
                <c:pt idx="456">
                  <c:v>937.2573000000001</c:v>
                </c:pt>
                <c:pt idx="457">
                  <c:v>937.2174</c:v>
                </c:pt>
                <c:pt idx="458">
                  <c:v>937.23299999999995</c:v>
                </c:pt>
                <c:pt idx="459">
                  <c:v>937.24940000000004</c:v>
                </c:pt>
                <c:pt idx="460">
                  <c:v>937.23659999999995</c:v>
                </c:pt>
                <c:pt idx="461">
                  <c:v>937.20920000000001</c:v>
                </c:pt>
                <c:pt idx="462">
                  <c:v>937.25760000000002</c:v>
                </c:pt>
                <c:pt idx="463">
                  <c:v>937.28769999999997</c:v>
                </c:pt>
                <c:pt idx="464">
                  <c:v>937.29949999999997</c:v>
                </c:pt>
                <c:pt idx="465">
                  <c:v>937.33240000000001</c:v>
                </c:pt>
                <c:pt idx="466">
                  <c:v>937.34789999999998</c:v>
                </c:pt>
                <c:pt idx="467">
                  <c:v>937.42990000000009</c:v>
                </c:pt>
                <c:pt idx="468">
                  <c:v>937.36170000000004</c:v>
                </c:pt>
                <c:pt idx="469">
                  <c:v>937.33699999999999</c:v>
                </c:pt>
                <c:pt idx="470">
                  <c:v>937.25610000000006</c:v>
                </c:pt>
                <c:pt idx="471">
                  <c:v>937.24240000000009</c:v>
                </c:pt>
                <c:pt idx="472">
                  <c:v>937.21780000000001</c:v>
                </c:pt>
                <c:pt idx="473">
                  <c:v>937.2206000000001</c:v>
                </c:pt>
                <c:pt idx="474">
                  <c:v>937.2577</c:v>
                </c:pt>
                <c:pt idx="475">
                  <c:v>937.22330000000011</c:v>
                </c:pt>
                <c:pt idx="476">
                  <c:v>937.22590000000002</c:v>
                </c:pt>
                <c:pt idx="477">
                  <c:v>937.21760000000006</c:v>
                </c:pt>
                <c:pt idx="478">
                  <c:v>937.16840000000002</c:v>
                </c:pt>
                <c:pt idx="479">
                  <c:v>937.12740000000008</c:v>
                </c:pt>
                <c:pt idx="480">
                  <c:v>937.08360000000005</c:v>
                </c:pt>
                <c:pt idx="481">
                  <c:v>937.07530000000008</c:v>
                </c:pt>
                <c:pt idx="482">
                  <c:v>936.98620000000005</c:v>
                </c:pt>
                <c:pt idx="483">
                  <c:v>936.97799999999995</c:v>
                </c:pt>
                <c:pt idx="484">
                  <c:v>936.96709999999996</c:v>
                </c:pt>
                <c:pt idx="485">
                  <c:v>936.96069999999997</c:v>
                </c:pt>
                <c:pt idx="486">
                  <c:v>936.88210000000004</c:v>
                </c:pt>
                <c:pt idx="487">
                  <c:v>936.79729999999995</c:v>
                </c:pt>
                <c:pt idx="488">
                  <c:v>936.67439999999999</c:v>
                </c:pt>
                <c:pt idx="489">
                  <c:v>936.65499999999997</c:v>
                </c:pt>
                <c:pt idx="490">
                  <c:v>936.5293999999999</c:v>
                </c:pt>
                <c:pt idx="491">
                  <c:v>936.49379999999996</c:v>
                </c:pt>
                <c:pt idx="492">
                  <c:v>936.46639999999991</c:v>
                </c:pt>
                <c:pt idx="493">
                  <c:v>936.47189999999989</c:v>
                </c:pt>
                <c:pt idx="494">
                  <c:v>936.42110000000002</c:v>
                </c:pt>
                <c:pt idx="495">
                  <c:v>936.4923</c:v>
                </c:pt>
                <c:pt idx="496">
                  <c:v>936.70299999999997</c:v>
                </c:pt>
                <c:pt idx="497">
                  <c:v>936.80709999999999</c:v>
                </c:pt>
                <c:pt idx="498">
                  <c:v>936.8827</c:v>
                </c:pt>
                <c:pt idx="499">
                  <c:v>937.00569999999993</c:v>
                </c:pt>
                <c:pt idx="500">
                  <c:v>936.9618999999999</c:v>
                </c:pt>
                <c:pt idx="501">
                  <c:v>936.95639999999992</c:v>
                </c:pt>
                <c:pt idx="502">
                  <c:v>936.98929999999996</c:v>
                </c:pt>
                <c:pt idx="503">
                  <c:v>937.01939999999991</c:v>
                </c:pt>
                <c:pt idx="504">
                  <c:v>936.96469999999999</c:v>
                </c:pt>
                <c:pt idx="505">
                  <c:v>936.99090000000001</c:v>
                </c:pt>
                <c:pt idx="506">
                  <c:v>936.86339999999996</c:v>
                </c:pt>
                <c:pt idx="507">
                  <c:v>936.96069999999997</c:v>
                </c:pt>
                <c:pt idx="508">
                  <c:v>937.04009999999994</c:v>
                </c:pt>
                <c:pt idx="509">
                  <c:v>937.0302999999999</c:v>
                </c:pt>
                <c:pt idx="510">
                  <c:v>937.07409999999993</c:v>
                </c:pt>
                <c:pt idx="511">
                  <c:v>937.10969999999998</c:v>
                </c:pt>
                <c:pt idx="512">
                  <c:v>937.12339999999995</c:v>
                </c:pt>
                <c:pt idx="513">
                  <c:v>937.07439999999997</c:v>
                </c:pt>
                <c:pt idx="514">
                  <c:v>937.10990000000004</c:v>
                </c:pt>
                <c:pt idx="515">
                  <c:v>937.10990000000004</c:v>
                </c:pt>
                <c:pt idx="516">
                  <c:v>937.13729999999998</c:v>
                </c:pt>
                <c:pt idx="517">
                  <c:v>937.17840000000001</c:v>
                </c:pt>
                <c:pt idx="518">
                  <c:v>937.1866</c:v>
                </c:pt>
                <c:pt idx="519">
                  <c:v>937.22760000000005</c:v>
                </c:pt>
                <c:pt idx="520">
                  <c:v>937.17129999999997</c:v>
                </c:pt>
                <c:pt idx="521">
                  <c:v>937.17949999999996</c:v>
                </c:pt>
                <c:pt idx="522">
                  <c:v>937.15219999999999</c:v>
                </c:pt>
                <c:pt idx="523">
                  <c:v>937.12209999999993</c:v>
                </c:pt>
                <c:pt idx="524">
                  <c:v>937.08369999999991</c:v>
                </c:pt>
                <c:pt idx="525">
                  <c:v>937.07009999999991</c:v>
                </c:pt>
                <c:pt idx="526">
                  <c:v>937.05089999999996</c:v>
                </c:pt>
                <c:pt idx="527">
                  <c:v>937.10450000000003</c:v>
                </c:pt>
                <c:pt idx="528">
                  <c:v>937.06459999999993</c:v>
                </c:pt>
                <c:pt idx="529">
                  <c:v>937.08369999999991</c:v>
                </c:pt>
                <c:pt idx="530">
                  <c:v>937.12479999999994</c:v>
                </c:pt>
                <c:pt idx="531">
                  <c:v>937.12789999999995</c:v>
                </c:pt>
                <c:pt idx="532">
                  <c:v>937.22339999999997</c:v>
                </c:pt>
                <c:pt idx="533">
                  <c:v>937.1114</c:v>
                </c:pt>
                <c:pt idx="534">
                  <c:v>937.1114</c:v>
                </c:pt>
                <c:pt idx="535">
                  <c:v>937.08130000000006</c:v>
                </c:pt>
                <c:pt idx="536">
                  <c:v>937.07130000000006</c:v>
                </c:pt>
                <c:pt idx="537">
                  <c:v>937.00299999999993</c:v>
                </c:pt>
                <c:pt idx="538">
                  <c:v>936.95220000000006</c:v>
                </c:pt>
                <c:pt idx="539">
                  <c:v>937.05229999999995</c:v>
                </c:pt>
                <c:pt idx="540">
                  <c:v>937.02340000000004</c:v>
                </c:pt>
                <c:pt idx="541">
                  <c:v>937.029</c:v>
                </c:pt>
                <c:pt idx="542">
                  <c:v>937.09469999999999</c:v>
                </c:pt>
                <c:pt idx="543">
                  <c:v>937.10019999999997</c:v>
                </c:pt>
                <c:pt idx="544">
                  <c:v>937.03570000000002</c:v>
                </c:pt>
                <c:pt idx="545">
                  <c:v>937.10569999999996</c:v>
                </c:pt>
                <c:pt idx="546">
                  <c:v>937.05369999999994</c:v>
                </c:pt>
                <c:pt idx="547">
                  <c:v>937.05089999999996</c:v>
                </c:pt>
                <c:pt idx="548">
                  <c:v>937.029</c:v>
                </c:pt>
                <c:pt idx="549">
                  <c:v>936.99069999999995</c:v>
                </c:pt>
                <c:pt idx="550">
                  <c:v>937.03430000000003</c:v>
                </c:pt>
                <c:pt idx="551">
                  <c:v>937.02880000000005</c:v>
                </c:pt>
                <c:pt idx="552">
                  <c:v>937.02330000000006</c:v>
                </c:pt>
                <c:pt idx="553">
                  <c:v>937.01790000000005</c:v>
                </c:pt>
                <c:pt idx="554">
                  <c:v>936.9905</c:v>
                </c:pt>
                <c:pt idx="555">
                  <c:v>936.98500000000001</c:v>
                </c:pt>
                <c:pt idx="556">
                  <c:v>937.01790000000005</c:v>
                </c:pt>
                <c:pt idx="557">
                  <c:v>936.98799999999994</c:v>
                </c:pt>
                <c:pt idx="558">
                  <c:v>936.9579</c:v>
                </c:pt>
                <c:pt idx="559">
                  <c:v>936.97429999999997</c:v>
                </c:pt>
                <c:pt idx="560">
                  <c:v>937.04269999999997</c:v>
                </c:pt>
                <c:pt idx="561">
                  <c:v>937.06189999999992</c:v>
                </c:pt>
                <c:pt idx="562">
                  <c:v>937.10569999999996</c:v>
                </c:pt>
                <c:pt idx="563">
                  <c:v>937.04390000000001</c:v>
                </c:pt>
                <c:pt idx="564">
                  <c:v>937.09860000000003</c:v>
                </c:pt>
                <c:pt idx="565">
                  <c:v>937.07150000000001</c:v>
                </c:pt>
                <c:pt idx="566">
                  <c:v>937.08789999999999</c:v>
                </c:pt>
                <c:pt idx="567">
                  <c:v>937.04250000000002</c:v>
                </c:pt>
                <c:pt idx="568">
                  <c:v>937.00420000000008</c:v>
                </c:pt>
                <c:pt idx="569">
                  <c:v>936.99599999999998</c:v>
                </c:pt>
                <c:pt idx="570">
                  <c:v>936.94240000000002</c:v>
                </c:pt>
                <c:pt idx="571">
                  <c:v>936.91779999999994</c:v>
                </c:pt>
                <c:pt idx="572">
                  <c:v>936.87950000000001</c:v>
                </c:pt>
                <c:pt idx="573">
                  <c:v>936.87400000000002</c:v>
                </c:pt>
                <c:pt idx="574">
                  <c:v>936.92049999999995</c:v>
                </c:pt>
                <c:pt idx="575">
                  <c:v>936.8605</c:v>
                </c:pt>
                <c:pt idx="576">
                  <c:v>936.89589999999998</c:v>
                </c:pt>
                <c:pt idx="577">
                  <c:v>936.87950000000001</c:v>
                </c:pt>
                <c:pt idx="578">
                  <c:v>936.88220000000001</c:v>
                </c:pt>
                <c:pt idx="579">
                  <c:v>936.86310000000003</c:v>
                </c:pt>
                <c:pt idx="580">
                  <c:v>936.85209999999995</c:v>
                </c:pt>
                <c:pt idx="581">
                  <c:v>936.84939999999995</c:v>
                </c:pt>
                <c:pt idx="582">
                  <c:v>936.79480000000001</c:v>
                </c:pt>
                <c:pt idx="583">
                  <c:v>936.7921</c:v>
                </c:pt>
                <c:pt idx="584">
                  <c:v>936.82770000000005</c:v>
                </c:pt>
                <c:pt idx="585">
                  <c:v>936.76859999999999</c:v>
                </c:pt>
                <c:pt idx="586">
                  <c:v>936.77139999999997</c:v>
                </c:pt>
                <c:pt idx="587">
                  <c:v>936.7894</c:v>
                </c:pt>
                <c:pt idx="588">
                  <c:v>936.83590000000004</c:v>
                </c:pt>
                <c:pt idx="589">
                  <c:v>936.80970000000002</c:v>
                </c:pt>
                <c:pt idx="590">
                  <c:v>936.89179999999999</c:v>
                </c:pt>
                <c:pt idx="591">
                  <c:v>936.94929999999999</c:v>
                </c:pt>
                <c:pt idx="592">
                  <c:v>936.97389999999996</c:v>
                </c:pt>
                <c:pt idx="593">
                  <c:v>936.92189999999994</c:v>
                </c:pt>
                <c:pt idx="594">
                  <c:v>936.87540000000001</c:v>
                </c:pt>
                <c:pt idx="595">
                  <c:v>936.90160000000003</c:v>
                </c:pt>
                <c:pt idx="596">
                  <c:v>936.80970000000002</c:v>
                </c:pt>
                <c:pt idx="597">
                  <c:v>936.82339999999999</c:v>
                </c:pt>
                <c:pt idx="598">
                  <c:v>936.84550000000002</c:v>
                </c:pt>
                <c:pt idx="599">
                  <c:v>936.88930000000005</c:v>
                </c:pt>
                <c:pt idx="600">
                  <c:v>936.9194</c:v>
                </c:pt>
                <c:pt idx="601">
                  <c:v>936.86860000000001</c:v>
                </c:pt>
                <c:pt idx="602">
                  <c:v>936.88229999999999</c:v>
                </c:pt>
                <c:pt idx="603">
                  <c:v>936.86310000000003</c:v>
                </c:pt>
                <c:pt idx="604">
                  <c:v>936.86310000000003</c:v>
                </c:pt>
                <c:pt idx="605">
                  <c:v>936.90710000000001</c:v>
                </c:pt>
                <c:pt idx="606">
                  <c:v>936.89729999999997</c:v>
                </c:pt>
                <c:pt idx="607">
                  <c:v>936.83180000000004</c:v>
                </c:pt>
                <c:pt idx="608">
                  <c:v>936.85630000000003</c:v>
                </c:pt>
                <c:pt idx="609">
                  <c:v>936.90549999999996</c:v>
                </c:pt>
                <c:pt idx="610">
                  <c:v>936.91369999999995</c:v>
                </c:pt>
                <c:pt idx="611">
                  <c:v>936.92200000000003</c:v>
                </c:pt>
                <c:pt idx="612">
                  <c:v>936.99470000000008</c:v>
                </c:pt>
                <c:pt idx="613">
                  <c:v>936.94929999999999</c:v>
                </c:pt>
                <c:pt idx="614">
                  <c:v>937.03300000000002</c:v>
                </c:pt>
                <c:pt idx="615">
                  <c:v>937.03579999999999</c:v>
                </c:pt>
                <c:pt idx="616">
                  <c:v>937.02750000000003</c:v>
                </c:pt>
                <c:pt idx="617">
                  <c:v>937.09579999999994</c:v>
                </c:pt>
                <c:pt idx="618">
                  <c:v>937.10939999999994</c:v>
                </c:pt>
                <c:pt idx="619">
                  <c:v>937.09579999999994</c:v>
                </c:pt>
                <c:pt idx="620">
                  <c:v>937.11490000000003</c:v>
                </c:pt>
                <c:pt idx="621">
                  <c:v>937.09320000000002</c:v>
                </c:pt>
                <c:pt idx="622">
                  <c:v>937.03689999999995</c:v>
                </c:pt>
                <c:pt idx="623">
                  <c:v>937.08230000000003</c:v>
                </c:pt>
                <c:pt idx="624">
                  <c:v>937.02869999999996</c:v>
                </c:pt>
                <c:pt idx="625">
                  <c:v>937.01499999999999</c:v>
                </c:pt>
                <c:pt idx="626">
                  <c:v>937.12330000000009</c:v>
                </c:pt>
                <c:pt idx="627">
                  <c:v>937.07960000000003</c:v>
                </c:pt>
                <c:pt idx="628">
                  <c:v>937.10119999999995</c:v>
                </c:pt>
                <c:pt idx="629">
                  <c:v>937.02480000000003</c:v>
                </c:pt>
                <c:pt idx="630">
                  <c:v>937.05770000000007</c:v>
                </c:pt>
                <c:pt idx="631">
                  <c:v>937.10419999999999</c:v>
                </c:pt>
                <c:pt idx="632">
                  <c:v>937.08889999999997</c:v>
                </c:pt>
                <c:pt idx="633">
                  <c:v>937.17259999999999</c:v>
                </c:pt>
                <c:pt idx="634">
                  <c:v>937.07249999999999</c:v>
                </c:pt>
                <c:pt idx="635">
                  <c:v>937.02319999999997</c:v>
                </c:pt>
                <c:pt idx="636">
                  <c:v>936.95479999999998</c:v>
                </c:pt>
                <c:pt idx="637">
                  <c:v>936.95640000000003</c:v>
                </c:pt>
                <c:pt idx="638">
                  <c:v>936.86330000000009</c:v>
                </c:pt>
                <c:pt idx="639">
                  <c:v>936.93450000000007</c:v>
                </c:pt>
                <c:pt idx="640">
                  <c:v>936.8809</c:v>
                </c:pt>
                <c:pt idx="641">
                  <c:v>936.90549999999996</c:v>
                </c:pt>
                <c:pt idx="642">
                  <c:v>936.85349999999994</c:v>
                </c:pt>
                <c:pt idx="643">
                  <c:v>936.88909999999998</c:v>
                </c:pt>
                <c:pt idx="644">
                  <c:v>936.87819999999999</c:v>
                </c:pt>
                <c:pt idx="645">
                  <c:v>936.83730000000003</c:v>
                </c:pt>
                <c:pt idx="646">
                  <c:v>936.91369999999995</c:v>
                </c:pt>
                <c:pt idx="647">
                  <c:v>936.92740000000003</c:v>
                </c:pt>
                <c:pt idx="648">
                  <c:v>936.89459999999997</c:v>
                </c:pt>
                <c:pt idx="649">
                  <c:v>936.94540000000006</c:v>
                </c:pt>
                <c:pt idx="650">
                  <c:v>937.01390000000004</c:v>
                </c:pt>
                <c:pt idx="651">
                  <c:v>937.06040000000007</c:v>
                </c:pt>
                <c:pt idx="652">
                  <c:v>937.01390000000004</c:v>
                </c:pt>
                <c:pt idx="653">
                  <c:v>936.98650000000009</c:v>
                </c:pt>
                <c:pt idx="654">
                  <c:v>936.92079999999999</c:v>
                </c:pt>
                <c:pt idx="655">
                  <c:v>936.82619999999997</c:v>
                </c:pt>
                <c:pt idx="656">
                  <c:v>936.87819999999999</c:v>
                </c:pt>
                <c:pt idx="657">
                  <c:v>936.94540000000006</c:v>
                </c:pt>
                <c:pt idx="658">
                  <c:v>936.97550000000001</c:v>
                </c:pt>
                <c:pt idx="659">
                  <c:v>936.92470000000003</c:v>
                </c:pt>
                <c:pt idx="660">
                  <c:v>936.96730000000002</c:v>
                </c:pt>
                <c:pt idx="661">
                  <c:v>936.90980000000002</c:v>
                </c:pt>
                <c:pt idx="662">
                  <c:v>936.88790000000006</c:v>
                </c:pt>
                <c:pt idx="663">
                  <c:v>937.03579999999999</c:v>
                </c:pt>
                <c:pt idx="664">
                  <c:v>937.02750000000003</c:v>
                </c:pt>
                <c:pt idx="665">
                  <c:v>937.04669999999999</c:v>
                </c:pt>
                <c:pt idx="666">
                  <c:v>936.94820000000004</c:v>
                </c:pt>
                <c:pt idx="667">
                  <c:v>936.81950000000006</c:v>
                </c:pt>
                <c:pt idx="668">
                  <c:v>936.80830000000003</c:v>
                </c:pt>
                <c:pt idx="669">
                  <c:v>936.70730000000003</c:v>
                </c:pt>
                <c:pt idx="670">
                  <c:v>936.63340000000005</c:v>
                </c:pt>
                <c:pt idx="671">
                  <c:v>936.6961</c:v>
                </c:pt>
                <c:pt idx="672">
                  <c:v>936.67439999999999</c:v>
                </c:pt>
                <c:pt idx="673">
                  <c:v>936.78390000000002</c:v>
                </c:pt>
                <c:pt idx="674">
                  <c:v>936.84960000000001</c:v>
                </c:pt>
                <c:pt idx="675">
                  <c:v>936.89620000000002</c:v>
                </c:pt>
                <c:pt idx="676">
                  <c:v>936.80700000000002</c:v>
                </c:pt>
                <c:pt idx="677">
                  <c:v>936.88790000000006</c:v>
                </c:pt>
                <c:pt idx="678">
                  <c:v>936.80700000000002</c:v>
                </c:pt>
                <c:pt idx="679">
                  <c:v>936.8125</c:v>
                </c:pt>
                <c:pt idx="680">
                  <c:v>936.7333000000001</c:v>
                </c:pt>
                <c:pt idx="681">
                  <c:v>936.65940000000001</c:v>
                </c:pt>
                <c:pt idx="682">
                  <c:v>936.62090000000001</c:v>
                </c:pt>
                <c:pt idx="683">
                  <c:v>936.50060000000008</c:v>
                </c:pt>
                <c:pt idx="684">
                  <c:v>936.4267000000001</c:v>
                </c:pt>
                <c:pt idx="685">
                  <c:v>936.46759999999995</c:v>
                </c:pt>
                <c:pt idx="686">
                  <c:v>936.42099999999994</c:v>
                </c:pt>
                <c:pt idx="687">
                  <c:v>936.42650000000003</c:v>
                </c:pt>
                <c:pt idx="688">
                  <c:v>936.39089999999999</c:v>
                </c:pt>
                <c:pt idx="689">
                  <c:v>936.41009999999994</c:v>
                </c:pt>
                <c:pt idx="690">
                  <c:v>936.4842000000001</c:v>
                </c:pt>
                <c:pt idx="691">
                  <c:v>936.50890000000004</c:v>
                </c:pt>
                <c:pt idx="692">
                  <c:v>936.5308</c:v>
                </c:pt>
                <c:pt idx="693">
                  <c:v>936.50340000000006</c:v>
                </c:pt>
                <c:pt idx="694">
                  <c:v>936.47329999999999</c:v>
                </c:pt>
                <c:pt idx="695">
                  <c:v>936.41030000000001</c:v>
                </c:pt>
                <c:pt idx="696">
                  <c:v>936.40210000000002</c:v>
                </c:pt>
                <c:pt idx="697">
                  <c:v>936.42400000000009</c:v>
                </c:pt>
                <c:pt idx="698">
                  <c:v>936.35670000000005</c:v>
                </c:pt>
                <c:pt idx="699">
                  <c:v>936.43770000000006</c:v>
                </c:pt>
                <c:pt idx="700">
                  <c:v>936.42950000000008</c:v>
                </c:pt>
                <c:pt idx="701">
                  <c:v>936.43770000000006</c:v>
                </c:pt>
                <c:pt idx="702">
                  <c:v>936.4267000000001</c:v>
                </c:pt>
                <c:pt idx="703">
                  <c:v>936.38020000000006</c:v>
                </c:pt>
                <c:pt idx="704">
                  <c:v>936.3501</c:v>
                </c:pt>
                <c:pt idx="705">
                  <c:v>936.37729999999999</c:v>
                </c:pt>
                <c:pt idx="706">
                  <c:v>936.32</c:v>
                </c:pt>
                <c:pt idx="707">
                  <c:v>936.3583000000001</c:v>
                </c:pt>
                <c:pt idx="708">
                  <c:v>936.49779999999998</c:v>
                </c:pt>
                <c:pt idx="709">
                  <c:v>936.44330000000002</c:v>
                </c:pt>
                <c:pt idx="710">
                  <c:v>936.44299999999998</c:v>
                </c:pt>
                <c:pt idx="711">
                  <c:v>936.32830000000001</c:v>
                </c:pt>
                <c:pt idx="712">
                  <c:v>936.32550000000003</c:v>
                </c:pt>
                <c:pt idx="713">
                  <c:v>936.36380000000008</c:v>
                </c:pt>
                <c:pt idx="714">
                  <c:v>936.33100000000002</c:v>
                </c:pt>
                <c:pt idx="715">
                  <c:v>936.29259999999999</c:v>
                </c:pt>
                <c:pt idx="716">
                  <c:v>936.27890000000002</c:v>
                </c:pt>
                <c:pt idx="717">
                  <c:v>936.25990000000002</c:v>
                </c:pt>
                <c:pt idx="718">
                  <c:v>936.26260000000002</c:v>
                </c:pt>
                <c:pt idx="719">
                  <c:v>936.39120000000003</c:v>
                </c:pt>
                <c:pt idx="720">
                  <c:v>936.48440000000005</c:v>
                </c:pt>
                <c:pt idx="721">
                  <c:v>936.47340000000008</c:v>
                </c:pt>
                <c:pt idx="722">
                  <c:v>936.48170000000005</c:v>
                </c:pt>
                <c:pt idx="723">
                  <c:v>936.56359999999995</c:v>
                </c:pt>
                <c:pt idx="724">
                  <c:v>936.6019</c:v>
                </c:pt>
                <c:pt idx="725">
                  <c:v>936.58840000000009</c:v>
                </c:pt>
                <c:pt idx="726">
                  <c:v>936.57490000000007</c:v>
                </c:pt>
                <c:pt idx="727">
                  <c:v>936.59550000000002</c:v>
                </c:pt>
                <c:pt idx="728">
                  <c:v>936.55470000000003</c:v>
                </c:pt>
                <c:pt idx="729">
                  <c:v>936.54639999999995</c:v>
                </c:pt>
                <c:pt idx="730">
                  <c:v>936.54079999999999</c:v>
                </c:pt>
                <c:pt idx="731">
                  <c:v>936.50810000000001</c:v>
                </c:pt>
                <c:pt idx="732">
                  <c:v>936.52719999999999</c:v>
                </c:pt>
                <c:pt idx="733">
                  <c:v>936.58479999999997</c:v>
                </c:pt>
                <c:pt idx="734">
                  <c:v>936.62029999999993</c:v>
                </c:pt>
                <c:pt idx="735">
                  <c:v>936.63659999999993</c:v>
                </c:pt>
                <c:pt idx="736">
                  <c:v>936.63109999999995</c:v>
                </c:pt>
                <c:pt idx="737">
                  <c:v>936.66480000000001</c:v>
                </c:pt>
                <c:pt idx="738">
                  <c:v>936.65110000000004</c:v>
                </c:pt>
                <c:pt idx="739">
                  <c:v>936.52820000000008</c:v>
                </c:pt>
                <c:pt idx="740">
                  <c:v>936.54629999999997</c:v>
                </c:pt>
                <c:pt idx="741">
                  <c:v>936.53809999999999</c:v>
                </c:pt>
                <c:pt idx="742">
                  <c:v>936.50080000000003</c:v>
                </c:pt>
                <c:pt idx="743">
                  <c:v>936.47919999999999</c:v>
                </c:pt>
                <c:pt idx="744">
                  <c:v>936.62740000000008</c:v>
                </c:pt>
                <c:pt idx="745">
                  <c:v>936.54079999999999</c:v>
                </c:pt>
                <c:pt idx="746">
                  <c:v>936.49699999999996</c:v>
                </c:pt>
                <c:pt idx="747">
                  <c:v>936.4425</c:v>
                </c:pt>
                <c:pt idx="748">
                  <c:v>936.42610000000002</c:v>
                </c:pt>
                <c:pt idx="749">
                  <c:v>936.42319999999995</c:v>
                </c:pt>
                <c:pt idx="750">
                  <c:v>936.43139999999994</c:v>
                </c:pt>
                <c:pt idx="751">
                  <c:v>936.3614</c:v>
                </c:pt>
                <c:pt idx="752">
                  <c:v>936.44780000000003</c:v>
                </c:pt>
                <c:pt idx="753">
                  <c:v>936.44890000000009</c:v>
                </c:pt>
                <c:pt idx="754">
                  <c:v>936.46820000000002</c:v>
                </c:pt>
                <c:pt idx="755">
                  <c:v>936.47370000000001</c:v>
                </c:pt>
                <c:pt idx="756">
                  <c:v>936.4928000000001</c:v>
                </c:pt>
                <c:pt idx="757">
                  <c:v>936.57640000000004</c:v>
                </c:pt>
                <c:pt idx="758">
                  <c:v>936.57920000000001</c:v>
                </c:pt>
                <c:pt idx="759">
                  <c:v>936.46530000000007</c:v>
                </c:pt>
                <c:pt idx="760">
                  <c:v>936.53829999999994</c:v>
                </c:pt>
                <c:pt idx="761">
                  <c:v>936.46540000000005</c:v>
                </c:pt>
                <c:pt idx="762">
                  <c:v>936.47630000000004</c:v>
                </c:pt>
                <c:pt idx="763">
                  <c:v>936.4461</c:v>
                </c:pt>
                <c:pt idx="764">
                  <c:v>936.42150000000004</c:v>
                </c:pt>
                <c:pt idx="765">
                  <c:v>936.44900000000007</c:v>
                </c:pt>
                <c:pt idx="766">
                  <c:v>936.48720000000003</c:v>
                </c:pt>
                <c:pt idx="767">
                  <c:v>936.45280000000002</c:v>
                </c:pt>
                <c:pt idx="768">
                  <c:v>936.48199999999997</c:v>
                </c:pt>
                <c:pt idx="769">
                  <c:v>936.52599999999995</c:v>
                </c:pt>
                <c:pt idx="770">
                  <c:v>936.55340000000001</c:v>
                </c:pt>
                <c:pt idx="771">
                  <c:v>936.55610000000001</c:v>
                </c:pt>
                <c:pt idx="772">
                  <c:v>936.58609999999999</c:v>
                </c:pt>
                <c:pt idx="773">
                  <c:v>936.56409999999994</c:v>
                </c:pt>
                <c:pt idx="774">
                  <c:v>936.45300000000009</c:v>
                </c:pt>
                <c:pt idx="775">
                  <c:v>936.40370000000007</c:v>
                </c:pt>
                <c:pt idx="776">
                  <c:v>936.42840000000001</c:v>
                </c:pt>
                <c:pt idx="777">
                  <c:v>936.49109999999996</c:v>
                </c:pt>
                <c:pt idx="778">
                  <c:v>936.4448000000001</c:v>
                </c:pt>
                <c:pt idx="779">
                  <c:v>936.42010000000005</c:v>
                </c:pt>
                <c:pt idx="780">
                  <c:v>936.48199999999997</c:v>
                </c:pt>
                <c:pt idx="781">
                  <c:v>936.4692</c:v>
                </c:pt>
                <c:pt idx="782">
                  <c:v>936.47659999999996</c:v>
                </c:pt>
                <c:pt idx="783">
                  <c:v>936.46019999999999</c:v>
                </c:pt>
                <c:pt idx="784">
                  <c:v>936.49830000000009</c:v>
                </c:pt>
                <c:pt idx="785">
                  <c:v>936.4901000000001</c:v>
                </c:pt>
                <c:pt idx="786">
                  <c:v>936.4683</c:v>
                </c:pt>
                <c:pt idx="787">
                  <c:v>936.49200000000008</c:v>
                </c:pt>
                <c:pt idx="788">
                  <c:v>936.49830000000009</c:v>
                </c:pt>
                <c:pt idx="789">
                  <c:v>936.52010000000007</c:v>
                </c:pt>
                <c:pt idx="790">
                  <c:v>936.52010000000007</c:v>
                </c:pt>
                <c:pt idx="791">
                  <c:v>936.52290000000005</c:v>
                </c:pt>
                <c:pt idx="792">
                  <c:v>936.54399999999998</c:v>
                </c:pt>
                <c:pt idx="793">
                  <c:v>936.47130000000004</c:v>
                </c:pt>
                <c:pt idx="794">
                  <c:v>936.46299999999997</c:v>
                </c:pt>
                <c:pt idx="795">
                  <c:v>936.52020000000005</c:v>
                </c:pt>
                <c:pt idx="796">
                  <c:v>936.49290000000008</c:v>
                </c:pt>
                <c:pt idx="797">
                  <c:v>936.5064000000001</c:v>
                </c:pt>
                <c:pt idx="798">
                  <c:v>936.57089999999994</c:v>
                </c:pt>
                <c:pt idx="799">
                  <c:v>936.5444</c:v>
                </c:pt>
                <c:pt idx="800">
                  <c:v>936.53</c:v>
                </c:pt>
                <c:pt idx="801">
                  <c:v>936.50249999999994</c:v>
                </c:pt>
                <c:pt idx="802">
                  <c:v>936.46420000000001</c:v>
                </c:pt>
                <c:pt idx="803">
                  <c:v>936.42319999999995</c:v>
                </c:pt>
                <c:pt idx="804">
                  <c:v>936.37940000000003</c:v>
                </c:pt>
                <c:pt idx="805">
                  <c:v>936.38749999999993</c:v>
                </c:pt>
                <c:pt idx="806">
                  <c:v>936.49400000000003</c:v>
                </c:pt>
                <c:pt idx="807">
                  <c:v>936.41460000000006</c:v>
                </c:pt>
                <c:pt idx="808">
                  <c:v>936.37659999999994</c:v>
                </c:pt>
                <c:pt idx="809">
                  <c:v>936.42589999999996</c:v>
                </c:pt>
                <c:pt idx="810">
                  <c:v>936.45589999999993</c:v>
                </c:pt>
                <c:pt idx="811">
                  <c:v>936.44039999999995</c:v>
                </c:pt>
                <c:pt idx="812">
                  <c:v>936.43209999999999</c:v>
                </c:pt>
                <c:pt idx="813">
                  <c:v>936.43759999999997</c:v>
                </c:pt>
                <c:pt idx="814">
                  <c:v>936.38279999999997</c:v>
                </c:pt>
                <c:pt idx="815">
                  <c:v>936.40739999999994</c:v>
                </c:pt>
                <c:pt idx="816">
                  <c:v>936.48020000000008</c:v>
                </c:pt>
                <c:pt idx="817">
                  <c:v>936.42939999999999</c:v>
                </c:pt>
                <c:pt idx="818">
                  <c:v>936.39649999999995</c:v>
                </c:pt>
                <c:pt idx="819">
                  <c:v>936.44460000000004</c:v>
                </c:pt>
                <c:pt idx="820">
                  <c:v>936.43360000000007</c:v>
                </c:pt>
                <c:pt idx="821">
                  <c:v>936.38980000000004</c:v>
                </c:pt>
                <c:pt idx="822">
                  <c:v>936.38710000000003</c:v>
                </c:pt>
                <c:pt idx="823">
                  <c:v>936.34439999999995</c:v>
                </c:pt>
                <c:pt idx="824">
                  <c:v>936.35419999999999</c:v>
                </c:pt>
                <c:pt idx="825">
                  <c:v>936.3569</c:v>
                </c:pt>
                <c:pt idx="826">
                  <c:v>936.31310000000008</c:v>
                </c:pt>
                <c:pt idx="827">
                  <c:v>936.32130000000006</c:v>
                </c:pt>
                <c:pt idx="828">
                  <c:v>936.18020000000001</c:v>
                </c:pt>
                <c:pt idx="829">
                  <c:v>936.27210000000002</c:v>
                </c:pt>
                <c:pt idx="830">
                  <c:v>936.21469999999999</c:v>
                </c:pt>
                <c:pt idx="831">
                  <c:v>936.149</c:v>
                </c:pt>
                <c:pt idx="832">
                  <c:v>936.14350000000002</c:v>
                </c:pt>
                <c:pt idx="833">
                  <c:v>936.19280000000003</c:v>
                </c:pt>
                <c:pt idx="834">
                  <c:v>936.30510000000004</c:v>
                </c:pt>
                <c:pt idx="835">
                  <c:v>936.41070000000002</c:v>
                </c:pt>
                <c:pt idx="836">
                  <c:v>936.428</c:v>
                </c:pt>
                <c:pt idx="837">
                  <c:v>936.41700000000003</c:v>
                </c:pt>
                <c:pt idx="838">
                  <c:v>936.4307</c:v>
                </c:pt>
                <c:pt idx="839">
                  <c:v>936.40530000000001</c:v>
                </c:pt>
                <c:pt idx="840">
                  <c:v>936.38889999999992</c:v>
                </c:pt>
                <c:pt idx="841">
                  <c:v>936.33949999999993</c:v>
                </c:pt>
                <c:pt idx="842">
                  <c:v>936.31759999999997</c:v>
                </c:pt>
                <c:pt idx="843">
                  <c:v>936.26289999999995</c:v>
                </c:pt>
                <c:pt idx="844">
                  <c:v>936.15730000000008</c:v>
                </c:pt>
                <c:pt idx="845">
                  <c:v>936.19259999999997</c:v>
                </c:pt>
                <c:pt idx="846">
                  <c:v>936.17070000000001</c:v>
                </c:pt>
                <c:pt idx="847">
                  <c:v>936.18079999999998</c:v>
                </c:pt>
                <c:pt idx="848">
                  <c:v>936.23820000000001</c:v>
                </c:pt>
                <c:pt idx="849">
                  <c:v>936.17650000000003</c:v>
                </c:pt>
                <c:pt idx="850">
                  <c:v>936.24369999999999</c:v>
                </c:pt>
                <c:pt idx="851">
                  <c:v>936.23289999999997</c:v>
                </c:pt>
                <c:pt idx="852">
                  <c:v>936.18349999999998</c:v>
                </c:pt>
                <c:pt idx="853">
                  <c:v>936.14239999999995</c:v>
                </c:pt>
                <c:pt idx="854">
                  <c:v>936.03680000000008</c:v>
                </c:pt>
                <c:pt idx="855">
                  <c:v>936.08499999999992</c:v>
                </c:pt>
                <c:pt idx="856">
                  <c:v>936.08230000000003</c:v>
                </c:pt>
                <c:pt idx="857">
                  <c:v>936.02610000000004</c:v>
                </c:pt>
                <c:pt idx="858">
                  <c:v>936.06589999999994</c:v>
                </c:pt>
                <c:pt idx="859">
                  <c:v>936.01400000000001</c:v>
                </c:pt>
                <c:pt idx="860">
                  <c:v>935.98929999999996</c:v>
                </c:pt>
                <c:pt idx="861">
                  <c:v>935.95339999999999</c:v>
                </c:pt>
                <c:pt idx="862">
                  <c:v>935.96160000000009</c:v>
                </c:pt>
                <c:pt idx="863">
                  <c:v>935.87689999999998</c:v>
                </c:pt>
                <c:pt idx="864">
                  <c:v>935.9316</c:v>
                </c:pt>
                <c:pt idx="865">
                  <c:v>935.88959999999997</c:v>
                </c:pt>
                <c:pt idx="866">
                  <c:v>935.90690000000006</c:v>
                </c:pt>
                <c:pt idx="867">
                  <c:v>935.95820000000003</c:v>
                </c:pt>
                <c:pt idx="868">
                  <c:v>936.08659999999998</c:v>
                </c:pt>
                <c:pt idx="869">
                  <c:v>936.01010000000008</c:v>
                </c:pt>
                <c:pt idx="870">
                  <c:v>936.00459999999998</c:v>
                </c:pt>
                <c:pt idx="871">
                  <c:v>936.02380000000005</c:v>
                </c:pt>
                <c:pt idx="872">
                  <c:v>936.03210000000001</c:v>
                </c:pt>
                <c:pt idx="873">
                  <c:v>936.02660000000003</c:v>
                </c:pt>
                <c:pt idx="874">
                  <c:v>935.99940000000004</c:v>
                </c:pt>
                <c:pt idx="875">
                  <c:v>935.94740000000002</c:v>
                </c:pt>
                <c:pt idx="876">
                  <c:v>936.00659999999993</c:v>
                </c:pt>
                <c:pt idx="877">
                  <c:v>935.97640000000001</c:v>
                </c:pt>
                <c:pt idx="878">
                  <c:v>935.97379999999998</c:v>
                </c:pt>
                <c:pt idx="879">
                  <c:v>935.97910000000002</c:v>
                </c:pt>
                <c:pt idx="880">
                  <c:v>935.98710000000005</c:v>
                </c:pt>
                <c:pt idx="881">
                  <c:v>935.96159999999998</c:v>
                </c:pt>
                <c:pt idx="882">
                  <c:v>935.9434</c:v>
                </c:pt>
                <c:pt idx="883">
                  <c:v>935.98430000000008</c:v>
                </c:pt>
                <c:pt idx="884">
                  <c:v>936.05280000000005</c:v>
                </c:pt>
                <c:pt idx="885">
                  <c:v>936.07749999999999</c:v>
                </c:pt>
                <c:pt idx="886">
                  <c:v>936.12839999999994</c:v>
                </c:pt>
                <c:pt idx="887">
                  <c:v>936.16139999999996</c:v>
                </c:pt>
                <c:pt idx="888">
                  <c:v>936.10140000000001</c:v>
                </c:pt>
                <c:pt idx="889">
                  <c:v>936.11789999999996</c:v>
                </c:pt>
                <c:pt idx="890">
                  <c:v>936.096</c:v>
                </c:pt>
                <c:pt idx="891">
                  <c:v>936.10159999999996</c:v>
                </c:pt>
                <c:pt idx="892">
                  <c:v>936.13990000000001</c:v>
                </c:pt>
                <c:pt idx="893">
                  <c:v>936.16460000000006</c:v>
                </c:pt>
                <c:pt idx="894">
                  <c:v>936.20010000000002</c:v>
                </c:pt>
                <c:pt idx="895">
                  <c:v>936.20839999999998</c:v>
                </c:pt>
                <c:pt idx="896">
                  <c:v>936.28099999999995</c:v>
                </c:pt>
                <c:pt idx="897">
                  <c:v>936.29459999999995</c:v>
                </c:pt>
                <c:pt idx="898">
                  <c:v>936.30369999999994</c:v>
                </c:pt>
                <c:pt idx="899">
                  <c:v>936.27660000000003</c:v>
                </c:pt>
                <c:pt idx="900">
                  <c:v>936.27120000000002</c:v>
                </c:pt>
                <c:pt idx="901">
                  <c:v>936.2713</c:v>
                </c:pt>
                <c:pt idx="902">
                  <c:v>936.29859999999996</c:v>
                </c:pt>
                <c:pt idx="903">
                  <c:v>936.31230000000005</c:v>
                </c:pt>
                <c:pt idx="904">
                  <c:v>936.35769999999991</c:v>
                </c:pt>
                <c:pt idx="905">
                  <c:v>936.35769999999991</c:v>
                </c:pt>
                <c:pt idx="906">
                  <c:v>936.35219999999993</c:v>
                </c:pt>
                <c:pt idx="907">
                  <c:v>936.3848999999999</c:v>
                </c:pt>
                <c:pt idx="908">
                  <c:v>936.3904</c:v>
                </c:pt>
                <c:pt idx="909">
                  <c:v>936.44470000000001</c:v>
                </c:pt>
                <c:pt idx="910">
                  <c:v>936.45839999999998</c:v>
                </c:pt>
                <c:pt idx="911">
                  <c:v>936.47209999999995</c:v>
                </c:pt>
                <c:pt idx="912">
                  <c:v>936.4366</c:v>
                </c:pt>
                <c:pt idx="913">
                  <c:v>936.48050000000001</c:v>
                </c:pt>
                <c:pt idx="914">
                  <c:v>936.56769999999995</c:v>
                </c:pt>
                <c:pt idx="915">
                  <c:v>936.54600000000005</c:v>
                </c:pt>
                <c:pt idx="916">
                  <c:v>936.57060000000001</c:v>
                </c:pt>
                <c:pt idx="917">
                  <c:v>936.62249999999995</c:v>
                </c:pt>
                <c:pt idx="918">
                  <c:v>936.64419999999996</c:v>
                </c:pt>
                <c:pt idx="919">
                  <c:v>936.60039999999992</c:v>
                </c:pt>
                <c:pt idx="920">
                  <c:v>936.59479999999996</c:v>
                </c:pt>
                <c:pt idx="921">
                  <c:v>936.61399999999992</c:v>
                </c:pt>
                <c:pt idx="922">
                  <c:v>936.70670000000007</c:v>
                </c:pt>
                <c:pt idx="923">
                  <c:v>936.73140000000001</c:v>
                </c:pt>
                <c:pt idx="924">
                  <c:v>936.73149999999998</c:v>
                </c:pt>
                <c:pt idx="925">
                  <c:v>936.75049999999999</c:v>
                </c:pt>
                <c:pt idx="926">
                  <c:v>936.81039999999996</c:v>
                </c:pt>
                <c:pt idx="927">
                  <c:v>936.81299999999999</c:v>
                </c:pt>
                <c:pt idx="928">
                  <c:v>936.85140000000001</c:v>
                </c:pt>
                <c:pt idx="929">
                  <c:v>936.97649999999999</c:v>
                </c:pt>
                <c:pt idx="930">
                  <c:v>937.11609999999996</c:v>
                </c:pt>
                <c:pt idx="931">
                  <c:v>937.15959999999995</c:v>
                </c:pt>
                <c:pt idx="932">
                  <c:v>937.08129999999994</c:v>
                </c:pt>
                <c:pt idx="933">
                  <c:v>937.12779999999998</c:v>
                </c:pt>
                <c:pt idx="934">
                  <c:v>937.21140000000003</c:v>
                </c:pt>
                <c:pt idx="935">
                  <c:v>937.14959999999996</c:v>
                </c:pt>
                <c:pt idx="936">
                  <c:v>937.17149999999992</c:v>
                </c:pt>
                <c:pt idx="937">
                  <c:v>937.25610000000006</c:v>
                </c:pt>
                <c:pt idx="938">
                  <c:v>937.2396</c:v>
                </c:pt>
                <c:pt idx="939">
                  <c:v>937.22050000000002</c:v>
                </c:pt>
                <c:pt idx="940">
                  <c:v>937.20130000000006</c:v>
                </c:pt>
                <c:pt idx="941">
                  <c:v>937.26310000000001</c:v>
                </c:pt>
                <c:pt idx="942">
                  <c:v>937.1739</c:v>
                </c:pt>
                <c:pt idx="943">
                  <c:v>937.18759999999997</c:v>
                </c:pt>
                <c:pt idx="944">
                  <c:v>937.22320000000002</c:v>
                </c:pt>
                <c:pt idx="945">
                  <c:v>937.2011</c:v>
                </c:pt>
                <c:pt idx="946">
                  <c:v>937.21760000000006</c:v>
                </c:pt>
                <c:pt idx="947">
                  <c:v>937.22310000000004</c:v>
                </c:pt>
                <c:pt idx="948">
                  <c:v>937.29390000000001</c:v>
                </c:pt>
                <c:pt idx="949">
                  <c:v>937.36930000000007</c:v>
                </c:pt>
                <c:pt idx="950">
                  <c:v>937.31579999999997</c:v>
                </c:pt>
                <c:pt idx="951">
                  <c:v>937.34309999999994</c:v>
                </c:pt>
                <c:pt idx="952">
                  <c:v>937.35119999999995</c:v>
                </c:pt>
                <c:pt idx="953">
                  <c:v>937.39829999999995</c:v>
                </c:pt>
                <c:pt idx="954">
                  <c:v>937.4393</c:v>
                </c:pt>
                <c:pt idx="955">
                  <c:v>937.47730000000001</c:v>
                </c:pt>
                <c:pt idx="956">
                  <c:v>937.42160000000001</c:v>
                </c:pt>
                <c:pt idx="957">
                  <c:v>937.3623</c:v>
                </c:pt>
                <c:pt idx="958">
                  <c:v>937.3211</c:v>
                </c:pt>
                <c:pt idx="959">
                  <c:v>937.28000000000009</c:v>
                </c:pt>
                <c:pt idx="960">
                  <c:v>937.27719999999999</c:v>
                </c:pt>
                <c:pt idx="961">
                  <c:v>937.29090000000008</c:v>
                </c:pt>
                <c:pt idx="962">
                  <c:v>937.55060000000003</c:v>
                </c:pt>
                <c:pt idx="963">
                  <c:v>937.56720000000007</c:v>
                </c:pt>
                <c:pt idx="964">
                  <c:v>937.62720000000002</c:v>
                </c:pt>
                <c:pt idx="965">
                  <c:v>937.58640000000003</c:v>
                </c:pt>
                <c:pt idx="966">
                  <c:v>937.65750000000003</c:v>
                </c:pt>
                <c:pt idx="967">
                  <c:v>937.97749999999996</c:v>
                </c:pt>
                <c:pt idx="968">
                  <c:v>938.24299999999994</c:v>
                </c:pt>
                <c:pt idx="969">
                  <c:v>938.30599999999993</c:v>
                </c:pt>
                <c:pt idx="970">
                  <c:v>938.11709999999994</c:v>
                </c:pt>
                <c:pt idx="971">
                  <c:v>937.93880000000001</c:v>
                </c:pt>
                <c:pt idx="972">
                  <c:v>937.77100000000007</c:v>
                </c:pt>
                <c:pt idx="973">
                  <c:v>937.59669999999994</c:v>
                </c:pt>
                <c:pt idx="974">
                  <c:v>937.63200000000006</c:v>
                </c:pt>
                <c:pt idx="975">
                  <c:v>937.5317</c:v>
                </c:pt>
                <c:pt idx="976">
                  <c:v>937.50419999999997</c:v>
                </c:pt>
                <c:pt idx="977">
                  <c:v>937.42290000000003</c:v>
                </c:pt>
                <c:pt idx="978">
                  <c:v>937.35709999999995</c:v>
                </c:pt>
                <c:pt idx="979">
                  <c:v>937.36249999999995</c:v>
                </c:pt>
                <c:pt idx="980">
                  <c:v>937.48829999999998</c:v>
                </c:pt>
                <c:pt idx="981">
                  <c:v>937.8356</c:v>
                </c:pt>
                <c:pt idx="982">
                  <c:v>938.12040000000002</c:v>
                </c:pt>
                <c:pt idx="983">
                  <c:v>938.54166000000009</c:v>
                </c:pt>
                <c:pt idx="984">
                  <c:v>938.82626000000005</c:v>
                </c:pt>
                <c:pt idx="985">
                  <c:v>938.98772000000008</c:v>
                </c:pt>
                <c:pt idx="986">
                  <c:v>939.16521999999998</c:v>
                </c:pt>
                <c:pt idx="987">
                  <c:v>939.13534000000004</c:v>
                </c:pt>
                <c:pt idx="988">
                  <c:v>939.11410999999998</c:v>
                </c:pt>
                <c:pt idx="989">
                  <c:v>939.15234999999996</c:v>
                </c:pt>
                <c:pt idx="990">
                  <c:v>939.23970999999995</c:v>
                </c:pt>
                <c:pt idx="991">
                  <c:v>939.29521999999997</c:v>
                </c:pt>
                <c:pt idx="992">
                  <c:v>939.43179999999995</c:v>
                </c:pt>
                <c:pt idx="993">
                  <c:v>939.54117999999994</c:v>
                </c:pt>
                <c:pt idx="994">
                  <c:v>939.67535999999996</c:v>
                </c:pt>
                <c:pt idx="995">
                  <c:v>939.76558</c:v>
                </c:pt>
                <c:pt idx="996">
                  <c:v>939.79561000000001</c:v>
                </c:pt>
                <c:pt idx="997">
                  <c:v>939.80376000000001</c:v>
                </c:pt>
                <c:pt idx="998">
                  <c:v>939.89128999999991</c:v>
                </c:pt>
                <c:pt idx="999">
                  <c:v>940.01257999999996</c:v>
                </c:pt>
                <c:pt idx="1000">
                  <c:v>940.07533000000001</c:v>
                </c:pt>
                <c:pt idx="1001">
                  <c:v>940.14069999999992</c:v>
                </c:pt>
                <c:pt idx="1002">
                  <c:v>940.30171000000007</c:v>
                </c:pt>
                <c:pt idx="1003">
                  <c:v>940.43654000000004</c:v>
                </c:pt>
                <c:pt idx="1004">
                  <c:v>940.52509999999995</c:v>
                </c:pt>
                <c:pt idx="1005">
                  <c:v>940.63980000000004</c:v>
                </c:pt>
                <c:pt idx="1006">
                  <c:v>940.77260000000001</c:v>
                </c:pt>
                <c:pt idx="1007">
                  <c:v>940.61470000000008</c:v>
                </c:pt>
                <c:pt idx="1008">
                  <c:v>940.5544000000001</c:v>
                </c:pt>
                <c:pt idx="1009">
                  <c:v>940.60879999999997</c:v>
                </c:pt>
                <c:pt idx="1010">
                  <c:v>940.57560000000001</c:v>
                </c:pt>
                <c:pt idx="1011">
                  <c:v>940.47530000000006</c:v>
                </c:pt>
                <c:pt idx="1012">
                  <c:v>940.58259999999996</c:v>
                </c:pt>
                <c:pt idx="1013">
                  <c:v>940.66179999999997</c:v>
                </c:pt>
                <c:pt idx="1014">
                  <c:v>940.65349999999989</c:v>
                </c:pt>
                <c:pt idx="1015">
                  <c:v>940.71359999999993</c:v>
                </c:pt>
                <c:pt idx="1016">
                  <c:v>940.75189999999998</c:v>
                </c:pt>
                <c:pt idx="1017">
                  <c:v>940.81279999999992</c:v>
                </c:pt>
                <c:pt idx="1018">
                  <c:v>940.78870000000006</c:v>
                </c:pt>
                <c:pt idx="1019">
                  <c:v>940.8184</c:v>
                </c:pt>
                <c:pt idx="1020">
                  <c:v>940.7826</c:v>
                </c:pt>
                <c:pt idx="1021">
                  <c:v>940.75059999999996</c:v>
                </c:pt>
                <c:pt idx="1022">
                  <c:v>940.7396</c:v>
                </c:pt>
                <c:pt idx="1023">
                  <c:v>940.81330000000003</c:v>
                </c:pt>
                <c:pt idx="1024">
                  <c:v>940.71460000000002</c:v>
                </c:pt>
                <c:pt idx="1025">
                  <c:v>940.69060000000002</c:v>
                </c:pt>
                <c:pt idx="1026">
                  <c:v>940.7396</c:v>
                </c:pt>
                <c:pt idx="1027">
                  <c:v>940.73749999999995</c:v>
                </c:pt>
                <c:pt idx="1028">
                  <c:v>940.75919999999996</c:v>
                </c:pt>
                <c:pt idx="1029">
                  <c:v>940.72349999999994</c:v>
                </c:pt>
                <c:pt idx="1030">
                  <c:v>940.72979999999995</c:v>
                </c:pt>
                <c:pt idx="1031">
                  <c:v>940.64200000000005</c:v>
                </c:pt>
                <c:pt idx="1032">
                  <c:v>940.70740000000001</c:v>
                </c:pt>
                <c:pt idx="1033">
                  <c:v>940.73849999999993</c:v>
                </c:pt>
                <c:pt idx="1034">
                  <c:v>940.84309999999994</c:v>
                </c:pt>
                <c:pt idx="1035">
                  <c:v>940.85649999999998</c:v>
                </c:pt>
                <c:pt idx="1036">
                  <c:v>940.8646</c:v>
                </c:pt>
                <c:pt idx="1037">
                  <c:v>940.9529</c:v>
                </c:pt>
                <c:pt idx="1038">
                  <c:v>941.03469999999993</c:v>
                </c:pt>
                <c:pt idx="1039">
                  <c:v>941.06180000000006</c:v>
                </c:pt>
                <c:pt idx="1040">
                  <c:v>941.00249999999994</c:v>
                </c:pt>
                <c:pt idx="1041">
                  <c:v>941.02710000000002</c:v>
                </c:pt>
                <c:pt idx="1042">
                  <c:v>941.10630000000003</c:v>
                </c:pt>
                <c:pt idx="1043">
                  <c:v>941.10900000000004</c:v>
                </c:pt>
                <c:pt idx="1044">
                  <c:v>941.16139999999996</c:v>
                </c:pt>
                <c:pt idx="1045">
                  <c:v>941.18579999999997</c:v>
                </c:pt>
                <c:pt idx="1046">
                  <c:v>941.15829999999994</c:v>
                </c:pt>
                <c:pt idx="1047">
                  <c:v>941.20010000000002</c:v>
                </c:pt>
                <c:pt idx="1048">
                  <c:v>941.27660000000003</c:v>
                </c:pt>
                <c:pt idx="1049">
                  <c:v>941.30920000000003</c:v>
                </c:pt>
                <c:pt idx="1050">
                  <c:v>941.39390000000003</c:v>
                </c:pt>
                <c:pt idx="1051">
                  <c:v>941.40829999999994</c:v>
                </c:pt>
                <c:pt idx="1052">
                  <c:v>941.51739999999995</c:v>
                </c:pt>
                <c:pt idx="1053">
                  <c:v>941.39789999999994</c:v>
                </c:pt>
                <c:pt idx="1054">
                  <c:v>941.39769999999999</c:v>
                </c:pt>
                <c:pt idx="1055">
                  <c:v>941.404</c:v>
                </c:pt>
                <c:pt idx="1056">
                  <c:v>941.50779999999997</c:v>
                </c:pt>
                <c:pt idx="1057">
                  <c:v>941.50759999999991</c:v>
                </c:pt>
                <c:pt idx="1058">
                  <c:v>941.57589999999993</c:v>
                </c:pt>
                <c:pt idx="1059">
                  <c:v>941.56029999999998</c:v>
                </c:pt>
                <c:pt idx="1060">
                  <c:v>941.65879999999993</c:v>
                </c:pt>
                <c:pt idx="1061">
                  <c:v>941.7654</c:v>
                </c:pt>
                <c:pt idx="1062">
                  <c:v>941.78270000000009</c:v>
                </c:pt>
                <c:pt idx="1063">
                  <c:v>941.7654</c:v>
                </c:pt>
                <c:pt idx="1064">
                  <c:v>941.74900000000002</c:v>
                </c:pt>
                <c:pt idx="1065">
                  <c:v>941.83160000000009</c:v>
                </c:pt>
                <c:pt idx="1066">
                  <c:v>941.70119999999997</c:v>
                </c:pt>
                <c:pt idx="1067">
                  <c:v>941.80200000000002</c:v>
                </c:pt>
                <c:pt idx="1068">
                  <c:v>941.85209999999995</c:v>
                </c:pt>
                <c:pt idx="1069">
                  <c:v>941.85910000000001</c:v>
                </c:pt>
                <c:pt idx="1070">
                  <c:v>941.75879999999995</c:v>
                </c:pt>
                <c:pt idx="1071">
                  <c:v>941.78330000000005</c:v>
                </c:pt>
                <c:pt idx="1072">
                  <c:v>941.73400000000004</c:v>
                </c:pt>
                <c:pt idx="1073">
                  <c:v>941.88990000000001</c:v>
                </c:pt>
                <c:pt idx="1074">
                  <c:v>941.84979999999996</c:v>
                </c:pt>
                <c:pt idx="1075">
                  <c:v>941.81690000000003</c:v>
                </c:pt>
                <c:pt idx="1076">
                  <c:v>941.82779999999991</c:v>
                </c:pt>
                <c:pt idx="1077">
                  <c:v>941.83360000000005</c:v>
                </c:pt>
                <c:pt idx="1078">
                  <c:v>941.84429999999998</c:v>
                </c:pt>
                <c:pt idx="1079">
                  <c:v>941.87799999999993</c:v>
                </c:pt>
                <c:pt idx="1080">
                  <c:v>941.84499999999991</c:v>
                </c:pt>
                <c:pt idx="1081">
                  <c:v>941.99790000000007</c:v>
                </c:pt>
                <c:pt idx="1082">
                  <c:v>942.03620000000001</c:v>
                </c:pt>
                <c:pt idx="1083">
                  <c:v>942.09169999999995</c:v>
                </c:pt>
                <c:pt idx="1084">
                  <c:v>941.96600000000001</c:v>
                </c:pt>
                <c:pt idx="1085">
                  <c:v>941.95219999999995</c:v>
                </c:pt>
                <c:pt idx="1086">
                  <c:v>941.90309999999999</c:v>
                </c:pt>
                <c:pt idx="1087">
                  <c:v>941.98860000000002</c:v>
                </c:pt>
                <c:pt idx="1088">
                  <c:v>941.9239</c:v>
                </c:pt>
                <c:pt idx="1089">
                  <c:v>942.10590000000002</c:v>
                </c:pt>
                <c:pt idx="1090">
                  <c:v>942.03290000000004</c:v>
                </c:pt>
                <c:pt idx="1091">
                  <c:v>941.92330000000004</c:v>
                </c:pt>
                <c:pt idx="1092">
                  <c:v>941.85839999999996</c:v>
                </c:pt>
                <c:pt idx="1093">
                  <c:v>941.88289999999995</c:v>
                </c:pt>
                <c:pt idx="1094">
                  <c:v>941.86630000000002</c:v>
                </c:pt>
                <c:pt idx="1095">
                  <c:v>941.91819999999996</c:v>
                </c:pt>
                <c:pt idx="1096">
                  <c:v>941.97910000000002</c:v>
                </c:pt>
                <c:pt idx="1097">
                  <c:v>941.92459999999994</c:v>
                </c:pt>
                <c:pt idx="1098">
                  <c:v>941.99829999999997</c:v>
                </c:pt>
                <c:pt idx="1099">
                  <c:v>942.08309999999994</c:v>
                </c:pt>
                <c:pt idx="1100">
                  <c:v>942.09469999999999</c:v>
                </c:pt>
                <c:pt idx="1101">
                  <c:v>942.11659999999995</c:v>
                </c:pt>
                <c:pt idx="1102">
                  <c:v>941.96039999999994</c:v>
                </c:pt>
                <c:pt idx="1103">
                  <c:v>941.9692</c:v>
                </c:pt>
                <c:pt idx="1104">
                  <c:v>941.88170000000002</c:v>
                </c:pt>
                <c:pt idx="1105">
                  <c:v>941.83339999999998</c:v>
                </c:pt>
                <c:pt idx="1106">
                  <c:v>941.83879999999999</c:v>
                </c:pt>
                <c:pt idx="1107">
                  <c:v>941.94240000000002</c:v>
                </c:pt>
                <c:pt idx="1108">
                  <c:v>941.91629999999998</c:v>
                </c:pt>
                <c:pt idx="1109">
                  <c:v>942.12</c:v>
                </c:pt>
                <c:pt idx="1110">
                  <c:v>942.19100000000003</c:v>
                </c:pt>
                <c:pt idx="1111">
                  <c:v>942.04820000000007</c:v>
                </c:pt>
                <c:pt idx="1112">
                  <c:v>942.13570000000004</c:v>
                </c:pt>
                <c:pt idx="1113">
                  <c:v>942.15200000000004</c:v>
                </c:pt>
                <c:pt idx="1114">
                  <c:v>942.05360000000007</c:v>
                </c:pt>
                <c:pt idx="1115">
                  <c:v>942.09180000000003</c:v>
                </c:pt>
                <c:pt idx="1116">
                  <c:v>942.09730000000002</c:v>
                </c:pt>
                <c:pt idx="1117">
                  <c:v>942.17110000000002</c:v>
                </c:pt>
                <c:pt idx="1118">
                  <c:v>942.14660000000003</c:v>
                </c:pt>
                <c:pt idx="1119">
                  <c:v>942.23479999999995</c:v>
                </c:pt>
                <c:pt idx="1120">
                  <c:v>942.17009999999993</c:v>
                </c:pt>
                <c:pt idx="1121">
                  <c:v>942.24549999999999</c:v>
                </c:pt>
                <c:pt idx="1122">
                  <c:v>942.21889999999996</c:v>
                </c:pt>
                <c:pt idx="1123">
                  <c:v>942.24040000000002</c:v>
                </c:pt>
                <c:pt idx="1124">
                  <c:v>942.09909999999991</c:v>
                </c:pt>
                <c:pt idx="1125">
                  <c:v>942.154</c:v>
                </c:pt>
                <c:pt idx="1126">
                  <c:v>942.18939999999998</c:v>
                </c:pt>
                <c:pt idx="1127">
                  <c:v>942.14110000000005</c:v>
                </c:pt>
                <c:pt idx="1128">
                  <c:v>942.16290000000004</c:v>
                </c:pt>
                <c:pt idx="1129">
                  <c:v>942.16030000000001</c:v>
                </c:pt>
                <c:pt idx="1130">
                  <c:v>942.12739999999997</c:v>
                </c:pt>
                <c:pt idx="1131">
                  <c:v>942.0462</c:v>
                </c:pt>
                <c:pt idx="1132">
                  <c:v>942.06820000000005</c:v>
                </c:pt>
                <c:pt idx="1133">
                  <c:v>942.2758</c:v>
                </c:pt>
                <c:pt idx="1134">
                  <c:v>942.21590000000003</c:v>
                </c:pt>
                <c:pt idx="1135">
                  <c:v>942.25119999999993</c:v>
                </c:pt>
                <c:pt idx="1136">
                  <c:v>942.30600000000004</c:v>
                </c:pt>
                <c:pt idx="1137">
                  <c:v>942.33870000000002</c:v>
                </c:pt>
                <c:pt idx="1138">
                  <c:v>942.26840000000004</c:v>
                </c:pt>
                <c:pt idx="1139">
                  <c:v>942.19470000000001</c:v>
                </c:pt>
                <c:pt idx="1140">
                  <c:v>942.2192</c:v>
                </c:pt>
                <c:pt idx="1141">
                  <c:v>942.19240000000002</c:v>
                </c:pt>
                <c:pt idx="1142">
                  <c:v>942.32060000000001</c:v>
                </c:pt>
                <c:pt idx="1143">
                  <c:v>942.27139999999997</c:v>
                </c:pt>
                <c:pt idx="1144">
                  <c:v>942.22850000000005</c:v>
                </c:pt>
                <c:pt idx="1145">
                  <c:v>942.3687000000001</c:v>
                </c:pt>
                <c:pt idx="1146">
                  <c:v>942.24019999999996</c:v>
                </c:pt>
                <c:pt idx="1147">
                  <c:v>942.28920000000005</c:v>
                </c:pt>
                <c:pt idx="1148">
                  <c:v>942.32489999999996</c:v>
                </c:pt>
                <c:pt idx="1149">
                  <c:v>942.24549999999999</c:v>
                </c:pt>
                <c:pt idx="1150">
                  <c:v>942.26019999999994</c:v>
                </c:pt>
                <c:pt idx="1151">
                  <c:v>942.33119999999997</c:v>
                </c:pt>
                <c:pt idx="1152">
                  <c:v>942.24919999999997</c:v>
                </c:pt>
                <c:pt idx="1153">
                  <c:v>942.13810000000001</c:v>
                </c:pt>
                <c:pt idx="1154">
                  <c:v>942.18730000000005</c:v>
                </c:pt>
                <c:pt idx="1155">
                  <c:v>942.28840000000002</c:v>
                </c:pt>
                <c:pt idx="1156">
                  <c:v>942.19380000000001</c:v>
                </c:pt>
                <c:pt idx="1157">
                  <c:v>942.26209999999992</c:v>
                </c:pt>
                <c:pt idx="1158">
                  <c:v>942.25939999999991</c:v>
                </c:pt>
                <c:pt idx="1159">
                  <c:v>942.4153</c:v>
                </c:pt>
                <c:pt idx="1160">
                  <c:v>942.36609999999996</c:v>
                </c:pt>
                <c:pt idx="1161">
                  <c:v>942.45339999999999</c:v>
                </c:pt>
                <c:pt idx="1162">
                  <c:v>942.48080000000004</c:v>
                </c:pt>
                <c:pt idx="1163">
                  <c:v>942.53899999999999</c:v>
                </c:pt>
                <c:pt idx="1164">
                  <c:v>942.55250000000001</c:v>
                </c:pt>
                <c:pt idx="1165">
                  <c:v>942.13499999999999</c:v>
                </c:pt>
                <c:pt idx="1166">
                  <c:v>941.95439999999996</c:v>
                </c:pt>
                <c:pt idx="1167">
                  <c:v>942.32600000000002</c:v>
                </c:pt>
                <c:pt idx="1168">
                  <c:v>942.50689999999997</c:v>
                </c:pt>
                <c:pt idx="1169">
                  <c:v>942.50220000000002</c:v>
                </c:pt>
                <c:pt idx="1170">
                  <c:v>942.15750000000003</c:v>
                </c:pt>
                <c:pt idx="1171">
                  <c:v>942.15300000000002</c:v>
                </c:pt>
                <c:pt idx="1172">
                  <c:v>942.05449999999996</c:v>
                </c:pt>
                <c:pt idx="1173">
                  <c:v>941.8931</c:v>
                </c:pt>
                <c:pt idx="1174">
                  <c:v>941.8356</c:v>
                </c:pt>
                <c:pt idx="1175">
                  <c:v>941.678</c:v>
                </c:pt>
                <c:pt idx="1176">
                  <c:v>941.65070000000003</c:v>
                </c:pt>
                <c:pt idx="1177">
                  <c:v>941.73350000000005</c:v>
                </c:pt>
                <c:pt idx="1178">
                  <c:v>941.89459999999997</c:v>
                </c:pt>
                <c:pt idx="1179">
                  <c:v>941.70060000000001</c:v>
                </c:pt>
                <c:pt idx="1180">
                  <c:v>941.66889999999989</c:v>
                </c:pt>
                <c:pt idx="1181">
                  <c:v>942.05340000000001</c:v>
                </c:pt>
                <c:pt idx="1182">
                  <c:v>941.95579999999995</c:v>
                </c:pt>
                <c:pt idx="1183">
                  <c:v>941.99119999999994</c:v>
                </c:pt>
                <c:pt idx="1184">
                  <c:v>942.18349999999998</c:v>
                </c:pt>
                <c:pt idx="1185">
                  <c:v>942.35849999999994</c:v>
                </c:pt>
                <c:pt idx="1186">
                  <c:v>942.40479999999991</c:v>
                </c:pt>
                <c:pt idx="1187">
                  <c:v>942.55240000000003</c:v>
                </c:pt>
                <c:pt idx="1188">
                  <c:v>942.45119999999997</c:v>
                </c:pt>
                <c:pt idx="1189">
                  <c:v>942.3501</c:v>
                </c:pt>
                <c:pt idx="1190">
                  <c:v>942.18979999999999</c:v>
                </c:pt>
                <c:pt idx="1191">
                  <c:v>941.92740000000003</c:v>
                </c:pt>
                <c:pt idx="1192">
                  <c:v>942.08870000000002</c:v>
                </c:pt>
                <c:pt idx="1193">
                  <c:v>942.36180000000002</c:v>
                </c:pt>
                <c:pt idx="1194">
                  <c:v>942.53489999999999</c:v>
                </c:pt>
                <c:pt idx="1195">
                  <c:v>942.53469999999993</c:v>
                </c:pt>
                <c:pt idx="1196">
                  <c:v>942.52200000000005</c:v>
                </c:pt>
                <c:pt idx="1197">
                  <c:v>942.5684</c:v>
                </c:pt>
                <c:pt idx="1198">
                  <c:v>942.38790000000006</c:v>
                </c:pt>
                <c:pt idx="1199">
                  <c:v>942.55309999999997</c:v>
                </c:pt>
                <c:pt idx="1200">
                  <c:v>942.53020000000004</c:v>
                </c:pt>
                <c:pt idx="1201">
                  <c:v>942.55200000000002</c:v>
                </c:pt>
                <c:pt idx="1202">
                  <c:v>942.58309999999994</c:v>
                </c:pt>
                <c:pt idx="1203">
                  <c:v>942.5557</c:v>
                </c:pt>
                <c:pt idx="1204">
                  <c:v>942.47190000000001</c:v>
                </c:pt>
                <c:pt idx="1205">
                  <c:v>942.6567</c:v>
                </c:pt>
                <c:pt idx="1206">
                  <c:v>942.72210000000007</c:v>
                </c:pt>
                <c:pt idx="1207">
                  <c:v>942.62100000000009</c:v>
                </c:pt>
                <c:pt idx="1208">
                  <c:v>942.37850000000003</c:v>
                </c:pt>
                <c:pt idx="1209">
                  <c:v>942.47699999999998</c:v>
                </c:pt>
                <c:pt idx="1210">
                  <c:v>942.7038</c:v>
                </c:pt>
                <c:pt idx="1211">
                  <c:v>942.86149999999998</c:v>
                </c:pt>
                <c:pt idx="1212">
                  <c:v>942.87789999999995</c:v>
                </c:pt>
                <c:pt idx="1213">
                  <c:v>942.67140000000006</c:v>
                </c:pt>
                <c:pt idx="1214">
                  <c:v>942.56020000000001</c:v>
                </c:pt>
                <c:pt idx="1215">
                  <c:v>942.40249999999992</c:v>
                </c:pt>
                <c:pt idx="1216">
                  <c:v>942.56100000000004</c:v>
                </c:pt>
                <c:pt idx="1217">
                  <c:v>942.62739999999997</c:v>
                </c:pt>
                <c:pt idx="1218">
                  <c:v>942.58169999999996</c:v>
                </c:pt>
                <c:pt idx="1219">
                  <c:v>942.63059999999996</c:v>
                </c:pt>
                <c:pt idx="1220">
                  <c:v>942.57389999999998</c:v>
                </c:pt>
                <c:pt idx="1221">
                  <c:v>942.59</c:v>
                </c:pt>
                <c:pt idx="1222">
                  <c:v>942.60980000000006</c:v>
                </c:pt>
                <c:pt idx="1223">
                  <c:v>942.63440000000003</c:v>
                </c:pt>
                <c:pt idx="1224">
                  <c:v>942.62429999999995</c:v>
                </c:pt>
                <c:pt idx="1225">
                  <c:v>942.71180000000004</c:v>
                </c:pt>
                <c:pt idx="1226">
                  <c:v>942.73619999999994</c:v>
                </c:pt>
                <c:pt idx="1227">
                  <c:v>942.78819999999996</c:v>
                </c:pt>
                <c:pt idx="1228">
                  <c:v>942.82120000000009</c:v>
                </c:pt>
                <c:pt idx="1229">
                  <c:v>942.83490000000006</c:v>
                </c:pt>
                <c:pt idx="1230">
                  <c:v>942.78300000000002</c:v>
                </c:pt>
                <c:pt idx="1231">
                  <c:v>942.80490000000009</c:v>
                </c:pt>
                <c:pt idx="1232">
                  <c:v>942.78409999999997</c:v>
                </c:pt>
                <c:pt idx="1233">
                  <c:v>942.93700000000001</c:v>
                </c:pt>
                <c:pt idx="1234">
                  <c:v>942.91059999999993</c:v>
                </c:pt>
                <c:pt idx="1235">
                  <c:v>942.86669999999992</c:v>
                </c:pt>
                <c:pt idx="1236">
                  <c:v>942.83410000000003</c:v>
                </c:pt>
                <c:pt idx="1237">
                  <c:v>942.86939999999993</c:v>
                </c:pt>
                <c:pt idx="1238">
                  <c:v>942.70270000000005</c:v>
                </c:pt>
                <c:pt idx="1239">
                  <c:v>942.72190000000001</c:v>
                </c:pt>
                <c:pt idx="1240">
                  <c:v>942.68449999999996</c:v>
                </c:pt>
                <c:pt idx="1241">
                  <c:v>942.7145999999999</c:v>
                </c:pt>
                <c:pt idx="1242">
                  <c:v>942.71999999999991</c:v>
                </c:pt>
                <c:pt idx="1243">
                  <c:v>942.75839999999994</c:v>
                </c:pt>
                <c:pt idx="1244">
                  <c:v>942.70369999999991</c:v>
                </c:pt>
                <c:pt idx="1245">
                  <c:v>942.65020000000004</c:v>
                </c:pt>
                <c:pt idx="1246">
                  <c:v>942.47239999999999</c:v>
                </c:pt>
                <c:pt idx="1247">
                  <c:v>942.59810000000004</c:v>
                </c:pt>
                <c:pt idx="1248">
                  <c:v>942.69399999999996</c:v>
                </c:pt>
                <c:pt idx="1249">
                  <c:v>942.76519999999994</c:v>
                </c:pt>
                <c:pt idx="1250">
                  <c:v>942.69129999999996</c:v>
                </c:pt>
                <c:pt idx="1251">
                  <c:v>942.68680000000006</c:v>
                </c:pt>
                <c:pt idx="1252">
                  <c:v>942.61019999999996</c:v>
                </c:pt>
                <c:pt idx="1253">
                  <c:v>942.55820000000006</c:v>
                </c:pt>
                <c:pt idx="1254">
                  <c:v>942.5729</c:v>
                </c:pt>
                <c:pt idx="1255">
                  <c:v>942.77239999999995</c:v>
                </c:pt>
                <c:pt idx="1256">
                  <c:v>942.79419999999993</c:v>
                </c:pt>
                <c:pt idx="1257">
                  <c:v>942.80779999999993</c:v>
                </c:pt>
                <c:pt idx="1258">
                  <c:v>942.64109999999994</c:v>
                </c:pt>
                <c:pt idx="1259">
                  <c:v>942.54830000000004</c:v>
                </c:pt>
                <c:pt idx="1260">
                  <c:v>942.48270000000002</c:v>
                </c:pt>
                <c:pt idx="1261">
                  <c:v>942.49390000000005</c:v>
                </c:pt>
                <c:pt idx="1262">
                  <c:v>942.52390000000003</c:v>
                </c:pt>
                <c:pt idx="1263">
                  <c:v>942.57580000000007</c:v>
                </c:pt>
                <c:pt idx="1264">
                  <c:v>942.57399999999996</c:v>
                </c:pt>
                <c:pt idx="1265">
                  <c:v>942.64760000000001</c:v>
                </c:pt>
                <c:pt idx="1266">
                  <c:v>942.69510000000002</c:v>
                </c:pt>
                <c:pt idx="1267">
                  <c:v>942.70519999999999</c:v>
                </c:pt>
                <c:pt idx="1268">
                  <c:v>942.71600000000001</c:v>
                </c:pt>
                <c:pt idx="1269">
                  <c:v>942.67510000000004</c:v>
                </c:pt>
                <c:pt idx="1270">
                  <c:v>942.79259999999999</c:v>
                </c:pt>
                <c:pt idx="1271">
                  <c:v>942.81279999999992</c:v>
                </c:pt>
                <c:pt idx="1272">
                  <c:v>942.68880000000001</c:v>
                </c:pt>
                <c:pt idx="1273">
                  <c:v>942.58770000000004</c:v>
                </c:pt>
                <c:pt idx="1274">
                  <c:v>942.71339999999998</c:v>
                </c:pt>
                <c:pt idx="1275">
                  <c:v>942.45209999999997</c:v>
                </c:pt>
                <c:pt idx="1276">
                  <c:v>942.43549999999993</c:v>
                </c:pt>
                <c:pt idx="1277">
                  <c:v>942.4547</c:v>
                </c:pt>
                <c:pt idx="1278">
                  <c:v>942.50649999999996</c:v>
                </c:pt>
                <c:pt idx="1279">
                  <c:v>942.42990000000009</c:v>
                </c:pt>
                <c:pt idx="1280">
                  <c:v>942.45740000000001</c:v>
                </c:pt>
                <c:pt idx="1281">
                  <c:v>942.6105</c:v>
                </c:pt>
                <c:pt idx="1282">
                  <c:v>942.66509999999994</c:v>
                </c:pt>
                <c:pt idx="1283">
                  <c:v>942.64059999999995</c:v>
                </c:pt>
                <c:pt idx="1284">
                  <c:v>942.55150000000003</c:v>
                </c:pt>
                <c:pt idx="1285">
                  <c:v>942.53780000000006</c:v>
                </c:pt>
                <c:pt idx="1286">
                  <c:v>942.4969000000001</c:v>
                </c:pt>
                <c:pt idx="1287">
                  <c:v>942.4067</c:v>
                </c:pt>
                <c:pt idx="1288">
                  <c:v>942.41759999999999</c:v>
                </c:pt>
                <c:pt idx="1289">
                  <c:v>942.38499999999999</c:v>
                </c:pt>
                <c:pt idx="1290">
                  <c:v>942.42599999999993</c:v>
                </c:pt>
                <c:pt idx="1291">
                  <c:v>942.51609999999994</c:v>
                </c:pt>
                <c:pt idx="1292">
                  <c:v>942.52970000000005</c:v>
                </c:pt>
                <c:pt idx="1293">
                  <c:v>942.54880000000003</c:v>
                </c:pt>
                <c:pt idx="1294">
                  <c:v>942.56010000000003</c:v>
                </c:pt>
                <c:pt idx="1295">
                  <c:v>942.53</c:v>
                </c:pt>
                <c:pt idx="1296">
                  <c:v>942.55729999999994</c:v>
                </c:pt>
                <c:pt idx="1297">
                  <c:v>942.63379999999995</c:v>
                </c:pt>
                <c:pt idx="1298">
                  <c:v>942.64739999999995</c:v>
                </c:pt>
                <c:pt idx="1299">
                  <c:v>942.69690000000003</c:v>
                </c:pt>
                <c:pt idx="1300">
                  <c:v>942.66509999999994</c:v>
                </c:pt>
                <c:pt idx="1301">
                  <c:v>942.553</c:v>
                </c:pt>
                <c:pt idx="1302">
                  <c:v>942.53930000000003</c:v>
                </c:pt>
                <c:pt idx="1303">
                  <c:v>942.46</c:v>
                </c:pt>
                <c:pt idx="1304">
                  <c:v>942.39739999999995</c:v>
                </c:pt>
                <c:pt idx="1305">
                  <c:v>942.36740000000009</c:v>
                </c:pt>
                <c:pt idx="1306">
                  <c:v>942.42290000000003</c:v>
                </c:pt>
                <c:pt idx="1307">
                  <c:v>942.40030000000002</c:v>
                </c:pt>
                <c:pt idx="1308">
                  <c:v>942.34829999999999</c:v>
                </c:pt>
                <c:pt idx="1309">
                  <c:v>942.4575000000001</c:v>
                </c:pt>
                <c:pt idx="1310">
                  <c:v>942.53970000000004</c:v>
                </c:pt>
                <c:pt idx="1311">
                  <c:v>942.58640000000003</c:v>
                </c:pt>
                <c:pt idx="1312">
                  <c:v>942.53539999999998</c:v>
                </c:pt>
                <c:pt idx="1313">
                  <c:v>942.5643</c:v>
                </c:pt>
                <c:pt idx="1314">
                  <c:v>942.54340000000002</c:v>
                </c:pt>
                <c:pt idx="1315">
                  <c:v>942.71029999999996</c:v>
                </c:pt>
                <c:pt idx="1316">
                  <c:v>942.77869999999996</c:v>
                </c:pt>
                <c:pt idx="1317">
                  <c:v>942.88729999999998</c:v>
                </c:pt>
                <c:pt idx="1318">
                  <c:v>942.84429999999998</c:v>
                </c:pt>
                <c:pt idx="1319">
                  <c:v>942.96450000000004</c:v>
                </c:pt>
                <c:pt idx="1320">
                  <c:v>942.9674</c:v>
                </c:pt>
                <c:pt idx="1321">
                  <c:v>942.75130000000001</c:v>
                </c:pt>
                <c:pt idx="1322">
                  <c:v>942.6422</c:v>
                </c:pt>
                <c:pt idx="1323">
                  <c:v>942.59</c:v>
                </c:pt>
                <c:pt idx="1324">
                  <c:v>942.61119999999994</c:v>
                </c:pt>
                <c:pt idx="1325">
                  <c:v>942.54840000000002</c:v>
                </c:pt>
                <c:pt idx="1326">
                  <c:v>942.53060000000005</c:v>
                </c:pt>
                <c:pt idx="1327">
                  <c:v>942.63150000000007</c:v>
                </c:pt>
                <c:pt idx="1328">
                  <c:v>942.68089999999995</c:v>
                </c:pt>
                <c:pt idx="1329">
                  <c:v>942.73009999999999</c:v>
                </c:pt>
                <c:pt idx="1330">
                  <c:v>942.78480000000002</c:v>
                </c:pt>
                <c:pt idx="1331">
                  <c:v>942.83949999999993</c:v>
                </c:pt>
                <c:pt idx="1332">
                  <c:v>942.89390000000003</c:v>
                </c:pt>
                <c:pt idx="1333">
                  <c:v>942.88580000000002</c:v>
                </c:pt>
                <c:pt idx="1334">
                  <c:v>942.90219999999999</c:v>
                </c:pt>
                <c:pt idx="1335">
                  <c:v>942.93209999999999</c:v>
                </c:pt>
                <c:pt idx="1336">
                  <c:v>942.79009999999994</c:v>
                </c:pt>
                <c:pt idx="1337">
                  <c:v>942.69010000000003</c:v>
                </c:pt>
                <c:pt idx="1338">
                  <c:v>942.6866</c:v>
                </c:pt>
                <c:pt idx="1339">
                  <c:v>942.67050000000006</c:v>
                </c:pt>
                <c:pt idx="1340">
                  <c:v>942.5693</c:v>
                </c:pt>
                <c:pt idx="1341">
                  <c:v>942.73050000000001</c:v>
                </c:pt>
                <c:pt idx="1342">
                  <c:v>942.76880000000006</c:v>
                </c:pt>
                <c:pt idx="1343">
                  <c:v>942.7088</c:v>
                </c:pt>
                <c:pt idx="1344">
                  <c:v>942.71760000000006</c:v>
                </c:pt>
                <c:pt idx="1345">
                  <c:v>942.72310000000004</c:v>
                </c:pt>
                <c:pt idx="1346">
                  <c:v>942.69850000000008</c:v>
                </c:pt>
                <c:pt idx="1347">
                  <c:v>942.66300000000001</c:v>
                </c:pt>
                <c:pt idx="1348">
                  <c:v>942.57749999999999</c:v>
                </c:pt>
                <c:pt idx="1349">
                  <c:v>942.4665</c:v>
                </c:pt>
                <c:pt idx="1350">
                  <c:v>942.41910000000007</c:v>
                </c:pt>
                <c:pt idx="1351">
                  <c:v>942.2971</c:v>
                </c:pt>
                <c:pt idx="1352">
                  <c:v>942.36289999999997</c:v>
                </c:pt>
                <c:pt idx="1353">
                  <c:v>942.39760000000001</c:v>
                </c:pt>
                <c:pt idx="1354">
                  <c:v>942.33209999999997</c:v>
                </c:pt>
                <c:pt idx="1355">
                  <c:v>942.29380000000003</c:v>
                </c:pt>
                <c:pt idx="1356">
                  <c:v>942.33230000000003</c:v>
                </c:pt>
                <c:pt idx="1357">
                  <c:v>942.33240000000001</c:v>
                </c:pt>
                <c:pt idx="1358">
                  <c:v>942.43079999999998</c:v>
                </c:pt>
                <c:pt idx="1359">
                  <c:v>942.50189999999998</c:v>
                </c:pt>
                <c:pt idx="1360">
                  <c:v>942.49099999999999</c:v>
                </c:pt>
                <c:pt idx="1361">
                  <c:v>942.53750000000002</c:v>
                </c:pt>
                <c:pt idx="1362">
                  <c:v>942.48840000000007</c:v>
                </c:pt>
                <c:pt idx="1363">
                  <c:v>942.59489999999994</c:v>
                </c:pt>
                <c:pt idx="1364">
                  <c:v>942.41179999999997</c:v>
                </c:pt>
                <c:pt idx="1365">
                  <c:v>942.35439999999994</c:v>
                </c:pt>
                <c:pt idx="1366">
                  <c:v>942.31630000000007</c:v>
                </c:pt>
                <c:pt idx="1367">
                  <c:v>942.35450000000003</c:v>
                </c:pt>
                <c:pt idx="1368">
                  <c:v>942.27</c:v>
                </c:pt>
                <c:pt idx="1369">
                  <c:v>942.29200000000003</c:v>
                </c:pt>
                <c:pt idx="1370">
                  <c:v>942.25660000000005</c:v>
                </c:pt>
                <c:pt idx="1371">
                  <c:v>942.31009999999992</c:v>
                </c:pt>
                <c:pt idx="1372">
                  <c:v>942.23219999999992</c:v>
                </c:pt>
                <c:pt idx="1373">
                  <c:v>942.34130000000005</c:v>
                </c:pt>
                <c:pt idx="1374">
                  <c:v>942.303</c:v>
                </c:pt>
                <c:pt idx="1375">
                  <c:v>942.25749999999994</c:v>
                </c:pt>
                <c:pt idx="1376">
                  <c:v>942.34979999999996</c:v>
                </c:pt>
                <c:pt idx="1377">
                  <c:v>942.36059999999998</c:v>
                </c:pt>
                <c:pt idx="1378">
                  <c:v>942.28969999999993</c:v>
                </c:pt>
                <c:pt idx="1379">
                  <c:v>942.29330000000004</c:v>
                </c:pt>
                <c:pt idx="1380">
                  <c:v>942.28419999999994</c:v>
                </c:pt>
                <c:pt idx="1381">
                  <c:v>942.18079999999998</c:v>
                </c:pt>
                <c:pt idx="1382">
                  <c:v>942.17810000000009</c:v>
                </c:pt>
                <c:pt idx="1383">
                  <c:v>942.16449999999998</c:v>
                </c:pt>
                <c:pt idx="1384">
                  <c:v>942.15380000000005</c:v>
                </c:pt>
                <c:pt idx="1385">
                  <c:v>942.18680000000006</c:v>
                </c:pt>
                <c:pt idx="1386">
                  <c:v>942.14769999999999</c:v>
                </c:pt>
                <c:pt idx="1387">
                  <c:v>942.12599999999998</c:v>
                </c:pt>
                <c:pt idx="1388">
                  <c:v>942.04410000000007</c:v>
                </c:pt>
                <c:pt idx="1389">
                  <c:v>941.95130000000006</c:v>
                </c:pt>
                <c:pt idx="1390">
                  <c:v>941.85579999999993</c:v>
                </c:pt>
                <c:pt idx="1391">
                  <c:v>941.82849999999996</c:v>
                </c:pt>
                <c:pt idx="1392">
                  <c:v>941.71100000000001</c:v>
                </c:pt>
                <c:pt idx="1393">
                  <c:v>941.60169999999994</c:v>
                </c:pt>
                <c:pt idx="1394">
                  <c:v>941.42790000000002</c:v>
                </c:pt>
                <c:pt idx="1395">
                  <c:v>941.41039999999998</c:v>
                </c:pt>
                <c:pt idx="1396">
                  <c:v>941.32400000000007</c:v>
                </c:pt>
                <c:pt idx="1397">
                  <c:v>941.26940000000002</c:v>
                </c:pt>
                <c:pt idx="1398">
                  <c:v>941.08089999999993</c:v>
                </c:pt>
                <c:pt idx="1399">
                  <c:v>940.98799999999994</c:v>
                </c:pt>
                <c:pt idx="1400">
                  <c:v>940.88689999999997</c:v>
                </c:pt>
                <c:pt idx="1401">
                  <c:v>940.79939999999999</c:v>
                </c:pt>
                <c:pt idx="1402">
                  <c:v>940.7586</c:v>
                </c:pt>
                <c:pt idx="1403">
                  <c:v>940.73669999999993</c:v>
                </c:pt>
                <c:pt idx="1404">
                  <c:v>940.67110000000002</c:v>
                </c:pt>
                <c:pt idx="1405">
                  <c:v>940.66289999999992</c:v>
                </c:pt>
                <c:pt idx="1406">
                  <c:v>940.66030000000001</c:v>
                </c:pt>
                <c:pt idx="1407">
                  <c:v>940.53750000000002</c:v>
                </c:pt>
                <c:pt idx="1408">
                  <c:v>940.54300000000001</c:v>
                </c:pt>
                <c:pt idx="1409">
                  <c:v>940.40380000000005</c:v>
                </c:pt>
                <c:pt idx="1410">
                  <c:v>940.53129999999999</c:v>
                </c:pt>
                <c:pt idx="1411">
                  <c:v>940.43410000000006</c:v>
                </c:pt>
                <c:pt idx="1412">
                  <c:v>940.3904</c:v>
                </c:pt>
                <c:pt idx="1413">
                  <c:v>940.39610000000005</c:v>
                </c:pt>
                <c:pt idx="1414">
                  <c:v>940.32230000000004</c:v>
                </c:pt>
                <c:pt idx="1415">
                  <c:v>940.19579999999996</c:v>
                </c:pt>
                <c:pt idx="1416">
                  <c:v>940.09039999999993</c:v>
                </c:pt>
                <c:pt idx="1417">
                  <c:v>940.13059999999996</c:v>
                </c:pt>
                <c:pt idx="1418">
                  <c:v>940.04869999999994</c:v>
                </c:pt>
                <c:pt idx="1419">
                  <c:v>939.9588</c:v>
                </c:pt>
                <c:pt idx="1420">
                  <c:v>939.99439999999993</c:v>
                </c:pt>
                <c:pt idx="1421">
                  <c:v>939.90969999999993</c:v>
                </c:pt>
                <c:pt idx="1422">
                  <c:v>939.80600000000004</c:v>
                </c:pt>
                <c:pt idx="1423">
                  <c:v>939.84899999999993</c:v>
                </c:pt>
                <c:pt idx="1424">
                  <c:v>939.79469999999992</c:v>
                </c:pt>
                <c:pt idx="1425">
                  <c:v>939.76390000000004</c:v>
                </c:pt>
                <c:pt idx="1426">
                  <c:v>939.74210000000005</c:v>
                </c:pt>
                <c:pt idx="1427">
                  <c:v>939.69860000000006</c:v>
                </c:pt>
                <c:pt idx="1428">
                  <c:v>939.67680000000007</c:v>
                </c:pt>
                <c:pt idx="1429">
                  <c:v>939.52679999999998</c:v>
                </c:pt>
                <c:pt idx="1430">
                  <c:v>939.52650000000006</c:v>
                </c:pt>
                <c:pt idx="1431">
                  <c:v>939.4529</c:v>
                </c:pt>
                <c:pt idx="1432">
                  <c:v>939.39550000000008</c:v>
                </c:pt>
                <c:pt idx="1433">
                  <c:v>939.37120000000004</c:v>
                </c:pt>
                <c:pt idx="1434">
                  <c:v>939.39480000000003</c:v>
                </c:pt>
                <c:pt idx="1435">
                  <c:v>939.21280000000002</c:v>
                </c:pt>
                <c:pt idx="1436">
                  <c:v>939.13630000000001</c:v>
                </c:pt>
                <c:pt idx="1437">
                  <c:v>939.17349999999999</c:v>
                </c:pt>
                <c:pt idx="1438">
                  <c:v>939.04809999999998</c:v>
                </c:pt>
                <c:pt idx="1439">
                  <c:v>939.00429999999994</c:v>
                </c:pt>
                <c:pt idx="1440">
                  <c:v>938.94159999999999</c:v>
                </c:pt>
                <c:pt idx="1441">
                  <c:v>938.9796</c:v>
                </c:pt>
                <c:pt idx="1442">
                  <c:v>939.0181</c:v>
                </c:pt>
                <c:pt idx="1443">
                  <c:v>939.06179999999995</c:v>
                </c:pt>
                <c:pt idx="1444">
                  <c:v>938.96640000000002</c:v>
                </c:pt>
                <c:pt idx="1445">
                  <c:v>938.8818</c:v>
                </c:pt>
                <c:pt idx="1446">
                  <c:v>938.83</c:v>
                </c:pt>
                <c:pt idx="1447">
                  <c:v>938.75900000000001</c:v>
                </c:pt>
                <c:pt idx="1448">
                  <c:v>938.84929999999997</c:v>
                </c:pt>
                <c:pt idx="1449">
                  <c:v>938.84320000000002</c:v>
                </c:pt>
                <c:pt idx="1450">
                  <c:v>938.73130000000003</c:v>
                </c:pt>
                <c:pt idx="1451">
                  <c:v>938.59730000000002</c:v>
                </c:pt>
                <c:pt idx="1452">
                  <c:v>938.41719999999998</c:v>
                </c:pt>
                <c:pt idx="1453">
                  <c:v>938.27959999999996</c:v>
                </c:pt>
                <c:pt idx="1454">
                  <c:v>938.22429999999997</c:v>
                </c:pt>
                <c:pt idx="1455">
                  <c:v>938.09849999999994</c:v>
                </c:pt>
                <c:pt idx="1456">
                  <c:v>937.98389999999995</c:v>
                </c:pt>
                <c:pt idx="1457">
                  <c:v>937.98949999999991</c:v>
                </c:pt>
                <c:pt idx="1458">
                  <c:v>937.93219999999997</c:v>
                </c:pt>
                <c:pt idx="1459">
                  <c:v>937.89399999999989</c:v>
                </c:pt>
                <c:pt idx="1460">
                  <c:v>937.83570000000009</c:v>
                </c:pt>
                <c:pt idx="1461">
                  <c:v>937.73740000000009</c:v>
                </c:pt>
                <c:pt idx="1462">
                  <c:v>937.69929999999999</c:v>
                </c:pt>
                <c:pt idx="1463">
                  <c:v>937.63660000000004</c:v>
                </c:pt>
                <c:pt idx="1464">
                  <c:v>937.67750000000001</c:v>
                </c:pt>
                <c:pt idx="1465">
                  <c:v>937.65599999999995</c:v>
                </c:pt>
                <c:pt idx="1466">
                  <c:v>937.69730000000004</c:v>
                </c:pt>
                <c:pt idx="1467">
                  <c:v>937.69389999999999</c:v>
                </c:pt>
                <c:pt idx="1468">
                  <c:v>937.62029999999993</c:v>
                </c:pt>
                <c:pt idx="1469">
                  <c:v>937.61770000000001</c:v>
                </c:pt>
                <c:pt idx="1470">
                  <c:v>937.65879999999993</c:v>
                </c:pt>
                <c:pt idx="1471">
                  <c:v>937.60329999999999</c:v>
                </c:pt>
                <c:pt idx="1472">
                  <c:v>937.55160000000001</c:v>
                </c:pt>
                <c:pt idx="1473">
                  <c:v>937.49419999999998</c:v>
                </c:pt>
                <c:pt idx="1474">
                  <c:v>937.404</c:v>
                </c:pt>
                <c:pt idx="1475">
                  <c:v>937.31669999999997</c:v>
                </c:pt>
                <c:pt idx="1476">
                  <c:v>937.36239999999998</c:v>
                </c:pt>
                <c:pt idx="1477">
                  <c:v>937.32729999999992</c:v>
                </c:pt>
                <c:pt idx="1478">
                  <c:v>937.25069999999994</c:v>
                </c:pt>
                <c:pt idx="1479">
                  <c:v>937.18709999999999</c:v>
                </c:pt>
                <c:pt idx="1480">
                  <c:v>937.1508</c:v>
                </c:pt>
                <c:pt idx="1481">
                  <c:v>937.10979999999995</c:v>
                </c:pt>
                <c:pt idx="1482">
                  <c:v>936.99619999999993</c:v>
                </c:pt>
                <c:pt idx="1483">
                  <c:v>936.94159999999999</c:v>
                </c:pt>
                <c:pt idx="1484">
                  <c:v>936.96289999999999</c:v>
                </c:pt>
                <c:pt idx="1485">
                  <c:v>936.88629999999989</c:v>
                </c:pt>
                <c:pt idx="1486">
                  <c:v>936.79830000000004</c:v>
                </c:pt>
                <c:pt idx="1487">
                  <c:v>936.68920000000003</c:v>
                </c:pt>
                <c:pt idx="1488">
                  <c:v>936.59360000000004</c:v>
                </c:pt>
                <c:pt idx="1489">
                  <c:v>936.52719999999999</c:v>
                </c:pt>
                <c:pt idx="1490">
                  <c:v>936.48360000000002</c:v>
                </c:pt>
                <c:pt idx="1491">
                  <c:v>936.38800000000003</c:v>
                </c:pt>
                <c:pt idx="1492">
                  <c:v>936.31970000000001</c:v>
                </c:pt>
                <c:pt idx="1493">
                  <c:v>936.22439999999995</c:v>
                </c:pt>
                <c:pt idx="1494">
                  <c:v>936.26980000000003</c:v>
                </c:pt>
                <c:pt idx="1495">
                  <c:v>936.21820000000002</c:v>
                </c:pt>
                <c:pt idx="1496">
                  <c:v>936.23120000000006</c:v>
                </c:pt>
                <c:pt idx="1497">
                  <c:v>936.09849999999994</c:v>
                </c:pt>
                <c:pt idx="1498">
                  <c:v>936.11400000000003</c:v>
                </c:pt>
                <c:pt idx="1499">
                  <c:v>936.06399999999996</c:v>
                </c:pt>
                <c:pt idx="1500">
                  <c:v>935.98590000000002</c:v>
                </c:pt>
                <c:pt idx="1501">
                  <c:v>936.03139999999996</c:v>
                </c:pt>
                <c:pt idx="1502">
                  <c:v>935.95759999999996</c:v>
                </c:pt>
                <c:pt idx="1503">
                  <c:v>935.90020000000004</c:v>
                </c:pt>
                <c:pt idx="1504">
                  <c:v>935.82929999999999</c:v>
                </c:pt>
                <c:pt idx="1505">
                  <c:v>935.86199999999997</c:v>
                </c:pt>
                <c:pt idx="1506">
                  <c:v>935.89149999999995</c:v>
                </c:pt>
                <c:pt idx="1507">
                  <c:v>935.83799999999997</c:v>
                </c:pt>
                <c:pt idx="1508">
                  <c:v>935.94110000000001</c:v>
                </c:pt>
                <c:pt idx="1509">
                  <c:v>935.78829999999994</c:v>
                </c:pt>
                <c:pt idx="1510">
                  <c:v>935.79560000000004</c:v>
                </c:pt>
                <c:pt idx="1511">
                  <c:v>935.673</c:v>
                </c:pt>
                <c:pt idx="1512">
                  <c:v>935.65120000000002</c:v>
                </c:pt>
                <c:pt idx="1513">
                  <c:v>935.6096</c:v>
                </c:pt>
                <c:pt idx="1514">
                  <c:v>935.64710000000002</c:v>
                </c:pt>
                <c:pt idx="1515">
                  <c:v>935.55180000000007</c:v>
                </c:pt>
                <c:pt idx="1516">
                  <c:v>935.64379999999994</c:v>
                </c:pt>
                <c:pt idx="1517">
                  <c:v>935.62049999999999</c:v>
                </c:pt>
                <c:pt idx="1518">
                  <c:v>935.67969999999991</c:v>
                </c:pt>
                <c:pt idx="1519">
                  <c:v>935.62549999999999</c:v>
                </c:pt>
                <c:pt idx="1520">
                  <c:v>935.70209999999997</c:v>
                </c:pt>
                <c:pt idx="1521">
                  <c:v>935.83910000000003</c:v>
                </c:pt>
                <c:pt idx="1522">
                  <c:v>935.84649999999999</c:v>
                </c:pt>
                <c:pt idx="1523">
                  <c:v>935.74379999999996</c:v>
                </c:pt>
                <c:pt idx="1524">
                  <c:v>935.8578</c:v>
                </c:pt>
                <c:pt idx="1525">
                  <c:v>935.80369999999994</c:v>
                </c:pt>
                <c:pt idx="1526">
                  <c:v>935.86579999999992</c:v>
                </c:pt>
                <c:pt idx="1527">
                  <c:v>935.97529999999995</c:v>
                </c:pt>
                <c:pt idx="1528">
                  <c:v>935.99469999999997</c:v>
                </c:pt>
                <c:pt idx="1529">
                  <c:v>936.01389999999992</c:v>
                </c:pt>
                <c:pt idx="1530">
                  <c:v>935.98109999999997</c:v>
                </c:pt>
                <c:pt idx="1531">
                  <c:v>935.89390000000003</c:v>
                </c:pt>
                <c:pt idx="1532">
                  <c:v>935.85480000000007</c:v>
                </c:pt>
                <c:pt idx="1533">
                  <c:v>935.75130000000001</c:v>
                </c:pt>
                <c:pt idx="1534">
                  <c:v>935.77560000000005</c:v>
                </c:pt>
                <c:pt idx="1535">
                  <c:v>935.72640000000001</c:v>
                </c:pt>
                <c:pt idx="1536">
                  <c:v>935.82130000000006</c:v>
                </c:pt>
                <c:pt idx="1537">
                  <c:v>935.81169999999997</c:v>
                </c:pt>
                <c:pt idx="1538">
                  <c:v>935.73990000000003</c:v>
                </c:pt>
                <c:pt idx="1539">
                  <c:v>935.65520000000004</c:v>
                </c:pt>
                <c:pt idx="1540">
                  <c:v>935.68430000000001</c:v>
                </c:pt>
                <c:pt idx="1541">
                  <c:v>935.63780000000008</c:v>
                </c:pt>
                <c:pt idx="1542">
                  <c:v>935.62150000000008</c:v>
                </c:pt>
                <c:pt idx="1543">
                  <c:v>935.59410000000003</c:v>
                </c:pt>
                <c:pt idx="1544">
                  <c:v>935.51210000000003</c:v>
                </c:pt>
                <c:pt idx="1545">
                  <c:v>935.41360000000009</c:v>
                </c:pt>
                <c:pt idx="1546">
                  <c:v>935.3836</c:v>
                </c:pt>
                <c:pt idx="1547">
                  <c:v>935.42460000000005</c:v>
                </c:pt>
                <c:pt idx="1548">
                  <c:v>935.44380000000001</c:v>
                </c:pt>
                <c:pt idx="1549">
                  <c:v>935.46860000000004</c:v>
                </c:pt>
                <c:pt idx="1550">
                  <c:v>935.4932</c:v>
                </c:pt>
                <c:pt idx="1551">
                  <c:v>935.5068</c:v>
                </c:pt>
                <c:pt idx="1552">
                  <c:v>935.50060000000008</c:v>
                </c:pt>
                <c:pt idx="1553">
                  <c:v>935.46780000000001</c:v>
                </c:pt>
                <c:pt idx="1554">
                  <c:v>935.48969999999997</c:v>
                </c:pt>
                <c:pt idx="1555">
                  <c:v>935.47879999999998</c:v>
                </c:pt>
                <c:pt idx="1556">
                  <c:v>935.47630000000004</c:v>
                </c:pt>
                <c:pt idx="1557">
                  <c:v>935.4846</c:v>
                </c:pt>
                <c:pt idx="1558">
                  <c:v>935.51670000000001</c:v>
                </c:pt>
                <c:pt idx="1559">
                  <c:v>935.49770000000001</c:v>
                </c:pt>
                <c:pt idx="1560">
                  <c:v>935.57869999999991</c:v>
                </c:pt>
                <c:pt idx="1561">
                  <c:v>935.47199999999998</c:v>
                </c:pt>
                <c:pt idx="1562">
                  <c:v>935.35168999999996</c:v>
                </c:pt>
                <c:pt idx="1563">
                  <c:v>935.38460999999995</c:v>
                </c:pt>
                <c:pt idx="1564">
                  <c:v>935.46294999999998</c:v>
                </c:pt>
                <c:pt idx="1565">
                  <c:v>935.49582999999996</c:v>
                </c:pt>
                <c:pt idx="1566">
                  <c:v>935.55586999999991</c:v>
                </c:pt>
                <c:pt idx="1567">
                  <c:v>935.47401000000002</c:v>
                </c:pt>
                <c:pt idx="1568">
                  <c:v>935.47128999999995</c:v>
                </c:pt>
                <c:pt idx="1569">
                  <c:v>935.48499000000004</c:v>
                </c:pt>
                <c:pt idx="1570">
                  <c:v>935.37943999999993</c:v>
                </c:pt>
                <c:pt idx="1571">
                  <c:v>935.38652999999999</c:v>
                </c:pt>
                <c:pt idx="1572">
                  <c:v>935.32907999999998</c:v>
                </c:pt>
                <c:pt idx="1573">
                  <c:v>935.31267000000003</c:v>
                </c:pt>
                <c:pt idx="1574">
                  <c:v>935.25795000000005</c:v>
                </c:pt>
                <c:pt idx="1575">
                  <c:v>935.24701000000005</c:v>
                </c:pt>
                <c:pt idx="1576">
                  <c:v>935.23059999999998</c:v>
                </c:pt>
                <c:pt idx="1577">
                  <c:v>935.24702000000002</c:v>
                </c:pt>
                <c:pt idx="1578">
                  <c:v>935.31155000000001</c:v>
                </c:pt>
                <c:pt idx="1579">
                  <c:v>935.20597999999995</c:v>
                </c:pt>
                <c:pt idx="1580">
                  <c:v>935.16494</c:v>
                </c:pt>
                <c:pt idx="1581">
                  <c:v>935.18409999999994</c:v>
                </c:pt>
                <c:pt idx="1582">
                  <c:v>935.22529999999995</c:v>
                </c:pt>
                <c:pt idx="1583">
                  <c:v>935.28272000000004</c:v>
                </c:pt>
                <c:pt idx="1584">
                  <c:v>935.30457000000001</c:v>
                </c:pt>
                <c:pt idx="1585">
                  <c:v>935.30728999999997</c:v>
                </c:pt>
                <c:pt idx="1586">
                  <c:v>935.31016999999997</c:v>
                </c:pt>
                <c:pt idx="1587">
                  <c:v>935.26361999999995</c:v>
                </c:pt>
                <c:pt idx="1588">
                  <c:v>935.22176000000002</c:v>
                </c:pt>
                <c:pt idx="1589">
                  <c:v>935.1644</c:v>
                </c:pt>
                <c:pt idx="1590">
                  <c:v>935.21105999999997</c:v>
                </c:pt>
                <c:pt idx="1591">
                  <c:v>935.13469000000009</c:v>
                </c:pt>
                <c:pt idx="1592">
                  <c:v>935.10459000000003</c:v>
                </c:pt>
                <c:pt idx="1593">
                  <c:v>935.09286999999995</c:v>
                </c:pt>
                <c:pt idx="1594">
                  <c:v>934.99016000000006</c:v>
                </c:pt>
                <c:pt idx="1595">
                  <c:v>934.98189000000002</c:v>
                </c:pt>
                <c:pt idx="1596">
                  <c:v>934.99022000000002</c:v>
                </c:pt>
                <c:pt idx="1597">
                  <c:v>934.97849000000008</c:v>
                </c:pt>
                <c:pt idx="1598">
                  <c:v>934.96487000000002</c:v>
                </c:pt>
                <c:pt idx="1599">
                  <c:v>935.03316000000007</c:v>
                </c:pt>
                <c:pt idx="1600">
                  <c:v>935.02068999999995</c:v>
                </c:pt>
                <c:pt idx="1601">
                  <c:v>935.13726000000008</c:v>
                </c:pt>
                <c:pt idx="1602">
                  <c:v>935.03994</c:v>
                </c:pt>
                <c:pt idx="1603">
                  <c:v>935.06333000000006</c:v>
                </c:pt>
                <c:pt idx="1604">
                  <c:v>935.05244000000005</c:v>
                </c:pt>
                <c:pt idx="1605">
                  <c:v>934.93049999999994</c:v>
                </c:pt>
                <c:pt idx="1606">
                  <c:v>934.94033000000002</c:v>
                </c:pt>
                <c:pt idx="1607">
                  <c:v>934.91573000000005</c:v>
                </c:pt>
                <c:pt idx="1608">
                  <c:v>934.87491</c:v>
                </c:pt>
                <c:pt idx="1609">
                  <c:v>934.92945000000009</c:v>
                </c:pt>
                <c:pt idx="1610">
                  <c:v>934.85579999999993</c:v>
                </c:pt>
                <c:pt idx="1611">
                  <c:v>934.85307</c:v>
                </c:pt>
                <c:pt idx="1612">
                  <c:v>934.85854999999992</c:v>
                </c:pt>
                <c:pt idx="1613">
                  <c:v>934.92676000000006</c:v>
                </c:pt>
                <c:pt idx="1614">
                  <c:v>934.88865999999996</c:v>
                </c:pt>
                <c:pt idx="1615">
                  <c:v>934.91054999999994</c:v>
                </c:pt>
                <c:pt idx="1616">
                  <c:v>934.94065999999998</c:v>
                </c:pt>
                <c:pt idx="1617">
                  <c:v>934.93245000000002</c:v>
                </c:pt>
                <c:pt idx="1618">
                  <c:v>934.91056000000003</c:v>
                </c:pt>
                <c:pt idx="1619">
                  <c:v>934.84877000000006</c:v>
                </c:pt>
                <c:pt idx="1620">
                  <c:v>934.77763000000004</c:v>
                </c:pt>
                <c:pt idx="1621">
                  <c:v>934.71469000000002</c:v>
                </c:pt>
                <c:pt idx="1622">
                  <c:v>934.74206000000004</c:v>
                </c:pt>
                <c:pt idx="1623">
                  <c:v>934.79016999999999</c:v>
                </c:pt>
                <c:pt idx="1624">
                  <c:v>934.77763000000004</c:v>
                </c:pt>
                <c:pt idx="1625">
                  <c:v>934.68186000000003</c:v>
                </c:pt>
                <c:pt idx="1626">
                  <c:v>934.70259999999996</c:v>
                </c:pt>
                <c:pt idx="1627">
                  <c:v>934.65897999999993</c:v>
                </c:pt>
                <c:pt idx="1628">
                  <c:v>934.70661000000007</c:v>
                </c:pt>
                <c:pt idx="1629">
                  <c:v>934.77109999999993</c:v>
                </c:pt>
                <c:pt idx="1630">
                  <c:v>934.78764999999999</c:v>
                </c:pt>
                <c:pt idx="1631">
                  <c:v>934.72208999999998</c:v>
                </c:pt>
                <c:pt idx="1632">
                  <c:v>934.63994000000002</c:v>
                </c:pt>
                <c:pt idx="1633">
                  <c:v>934.59609999999998</c:v>
                </c:pt>
                <c:pt idx="1634">
                  <c:v>934.62083999999993</c:v>
                </c:pt>
                <c:pt idx="1635">
                  <c:v>934.71397000000002</c:v>
                </c:pt>
                <c:pt idx="1636">
                  <c:v>934.75419999999997</c:v>
                </c:pt>
                <c:pt idx="1637">
                  <c:v>934.66683999999998</c:v>
                </c:pt>
                <c:pt idx="1638">
                  <c:v>934.59006999999997</c:v>
                </c:pt>
                <c:pt idx="1639">
                  <c:v>934.56000999999992</c:v>
                </c:pt>
                <c:pt idx="1640">
                  <c:v>934.60361999999998</c:v>
                </c:pt>
                <c:pt idx="1641">
                  <c:v>934.47264999999993</c:v>
                </c:pt>
                <c:pt idx="1642">
                  <c:v>934.48289999999997</c:v>
                </c:pt>
                <c:pt idx="1643">
                  <c:v>934.46109999999999</c:v>
                </c:pt>
                <c:pt idx="1644">
                  <c:v>934.46390999999994</c:v>
                </c:pt>
                <c:pt idx="1645">
                  <c:v>934.54490999999996</c:v>
                </c:pt>
                <c:pt idx="1646">
                  <c:v>934.48863999999992</c:v>
                </c:pt>
                <c:pt idx="1647">
                  <c:v>934.41752999999994</c:v>
                </c:pt>
                <c:pt idx="1648">
                  <c:v>934.38472000000002</c:v>
                </c:pt>
                <c:pt idx="1649">
                  <c:v>934.31619999999998</c:v>
                </c:pt>
                <c:pt idx="1650">
                  <c:v>934.33425</c:v>
                </c:pt>
                <c:pt idx="1651">
                  <c:v>934.20134999999993</c:v>
                </c:pt>
                <c:pt idx="1652">
                  <c:v>934.19863999999995</c:v>
                </c:pt>
                <c:pt idx="1653">
                  <c:v>934.20961</c:v>
                </c:pt>
                <c:pt idx="1654">
                  <c:v>934.14121</c:v>
                </c:pt>
                <c:pt idx="1655">
                  <c:v>934.18228999999997</c:v>
                </c:pt>
                <c:pt idx="1656">
                  <c:v>934.16314</c:v>
                </c:pt>
                <c:pt idx="1657">
                  <c:v>934.16314999999997</c:v>
                </c:pt>
                <c:pt idx="1658">
                  <c:v>934.2441</c:v>
                </c:pt>
                <c:pt idx="1659">
                  <c:v>934.21947999999998</c:v>
                </c:pt>
                <c:pt idx="1660">
                  <c:v>934.24684999999999</c:v>
                </c:pt>
                <c:pt idx="1661">
                  <c:v>934.24958000000004</c:v>
                </c:pt>
                <c:pt idx="1662">
                  <c:v>934.14127999999994</c:v>
                </c:pt>
                <c:pt idx="1663">
                  <c:v>934.15381000000002</c:v>
                </c:pt>
                <c:pt idx="1664">
                  <c:v>934.17570999999998</c:v>
                </c:pt>
                <c:pt idx="1665">
                  <c:v>934.18939</c:v>
                </c:pt>
                <c:pt idx="1666">
                  <c:v>934.14287000000002</c:v>
                </c:pt>
                <c:pt idx="1667">
                  <c:v>934.14849000000004</c:v>
                </c:pt>
                <c:pt idx="1668">
                  <c:v>934.15391</c:v>
                </c:pt>
                <c:pt idx="1669">
                  <c:v>934.10752000000002</c:v>
                </c:pt>
                <c:pt idx="1670">
                  <c:v>934.17913999999996</c:v>
                </c:pt>
                <c:pt idx="1671">
                  <c:v>934.26113999999995</c:v>
                </c:pt>
                <c:pt idx="1672">
                  <c:v>934.41588999999999</c:v>
                </c:pt>
                <c:pt idx="1673">
                  <c:v>934.42498999999998</c:v>
                </c:pt>
                <c:pt idx="1674">
                  <c:v>934.44604000000004</c:v>
                </c:pt>
                <c:pt idx="1675">
                  <c:v>934.47383000000002</c:v>
                </c:pt>
                <c:pt idx="1676">
                  <c:v>934.46755999999993</c:v>
                </c:pt>
                <c:pt idx="1677">
                  <c:v>934.47299999999996</c:v>
                </c:pt>
                <c:pt idx="1678">
                  <c:v>934.37834000000009</c:v>
                </c:pt>
                <c:pt idx="1679">
                  <c:v>934.52220999999997</c:v>
                </c:pt>
                <c:pt idx="1680">
                  <c:v>934.51687000000004</c:v>
                </c:pt>
                <c:pt idx="1681">
                  <c:v>934.52786000000003</c:v>
                </c:pt>
                <c:pt idx="1682">
                  <c:v>934.45407</c:v>
                </c:pt>
                <c:pt idx="1683">
                  <c:v>934.48425999999995</c:v>
                </c:pt>
                <c:pt idx="1684">
                  <c:v>934.50607000000002</c:v>
                </c:pt>
                <c:pt idx="1685">
                  <c:v>934.56073000000004</c:v>
                </c:pt>
                <c:pt idx="1686">
                  <c:v>934.52525000000003</c:v>
                </c:pt>
                <c:pt idx="1687">
                  <c:v>934.55526999999995</c:v>
                </c:pt>
                <c:pt idx="1688">
                  <c:v>934.58280999999999</c:v>
                </c:pt>
                <c:pt idx="1689">
                  <c:v>934.56097</c:v>
                </c:pt>
                <c:pt idx="1690">
                  <c:v>934.59385999999995</c:v>
                </c:pt>
                <c:pt idx="1691">
                  <c:v>934.53900999999996</c:v>
                </c:pt>
                <c:pt idx="1692">
                  <c:v>934.47338999999999</c:v>
                </c:pt>
                <c:pt idx="1693">
                  <c:v>934.45154000000002</c:v>
                </c:pt>
                <c:pt idx="1694">
                  <c:v>934.35840999999994</c:v>
                </c:pt>
                <c:pt idx="1695">
                  <c:v>934.26800000000003</c:v>
                </c:pt>
                <c:pt idx="1696">
                  <c:v>934.25166000000002</c:v>
                </c:pt>
                <c:pt idx="1697">
                  <c:v>934.19150999999999</c:v>
                </c:pt>
                <c:pt idx="1698">
                  <c:v>934.16404</c:v>
                </c:pt>
                <c:pt idx="1699">
                  <c:v>934.05758000000003</c:v>
                </c:pt>
                <c:pt idx="1700">
                  <c:v>934.10394999999994</c:v>
                </c:pt>
                <c:pt idx="1701">
                  <c:v>934.06570999999997</c:v>
                </c:pt>
                <c:pt idx="1702">
                  <c:v>934.13869</c:v>
                </c:pt>
                <c:pt idx="1703">
                  <c:v>934.13596999999993</c:v>
                </c:pt>
                <c:pt idx="1704">
                  <c:v>934.05231000000003</c:v>
                </c:pt>
                <c:pt idx="1705">
                  <c:v>934.22905000000003</c:v>
                </c:pt>
                <c:pt idx="1706">
                  <c:v>934.37959000000001</c:v>
                </c:pt>
                <c:pt idx="1707">
                  <c:v>934.30948000000001</c:v>
                </c:pt>
                <c:pt idx="1708">
                  <c:v>934.2737800000001</c:v>
                </c:pt>
                <c:pt idx="1709">
                  <c:v>934.27656999999999</c:v>
                </c:pt>
                <c:pt idx="1710">
                  <c:v>934.27115000000003</c:v>
                </c:pt>
                <c:pt idx="1711">
                  <c:v>934.21759999999995</c:v>
                </c:pt>
                <c:pt idx="1712">
                  <c:v>934.26963000000001</c:v>
                </c:pt>
                <c:pt idx="1713">
                  <c:v>934.35881000000006</c:v>
                </c:pt>
                <c:pt idx="1714">
                  <c:v>934.35610000000008</c:v>
                </c:pt>
                <c:pt idx="1715">
                  <c:v>934.30159000000003</c:v>
                </c:pt>
                <c:pt idx="1716">
                  <c:v>934.30980999999997</c:v>
                </c:pt>
                <c:pt idx="1717">
                  <c:v>934.31607999999994</c:v>
                </c:pt>
                <c:pt idx="1718">
                  <c:v>934.28053999999997</c:v>
                </c:pt>
                <c:pt idx="1719">
                  <c:v>934.25319999999999</c:v>
                </c:pt>
                <c:pt idx="1720">
                  <c:v>934.28493000000003</c:v>
                </c:pt>
                <c:pt idx="1721">
                  <c:v>934.20399999999995</c:v>
                </c:pt>
                <c:pt idx="1722">
                  <c:v>934.24938000000009</c:v>
                </c:pt>
                <c:pt idx="1723">
                  <c:v>934.26854000000003</c:v>
                </c:pt>
                <c:pt idx="1724">
                  <c:v>934.20854999999995</c:v>
                </c:pt>
                <c:pt idx="1725">
                  <c:v>934.11004000000003</c:v>
                </c:pt>
                <c:pt idx="1726">
                  <c:v>934.12625000000003</c:v>
                </c:pt>
                <c:pt idx="1727">
                  <c:v>934.08542</c:v>
                </c:pt>
                <c:pt idx="1728">
                  <c:v>934.12099999999998</c:v>
                </c:pt>
                <c:pt idx="1729">
                  <c:v>934.04436999999996</c:v>
                </c:pt>
                <c:pt idx="1730">
                  <c:v>933.95678999999996</c:v>
                </c:pt>
                <c:pt idx="1731">
                  <c:v>933.95406000000003</c:v>
                </c:pt>
                <c:pt idx="1732">
                  <c:v>933.99764000000005</c:v>
                </c:pt>
                <c:pt idx="1733">
                  <c:v>934.01679999999999</c:v>
                </c:pt>
                <c:pt idx="1734">
                  <c:v>934.01953000000003</c:v>
                </c:pt>
                <c:pt idx="1735">
                  <c:v>934.02500000000009</c:v>
                </c:pt>
                <c:pt idx="1736">
                  <c:v>934.04142000000002</c:v>
                </c:pt>
                <c:pt idx="1737">
                  <c:v>934.07153000000005</c:v>
                </c:pt>
                <c:pt idx="1738">
                  <c:v>934.03322000000003</c:v>
                </c:pt>
                <c:pt idx="1739">
                  <c:v>933.96753000000001</c:v>
                </c:pt>
                <c:pt idx="1740">
                  <c:v>933.98122000000001</c:v>
                </c:pt>
                <c:pt idx="1741">
                  <c:v>933.8662700000001</c:v>
                </c:pt>
                <c:pt idx="1742">
                  <c:v>933.75406000000009</c:v>
                </c:pt>
                <c:pt idx="1743">
                  <c:v>933.66943000000003</c:v>
                </c:pt>
                <c:pt idx="1744">
                  <c:v>933.69659000000001</c:v>
                </c:pt>
                <c:pt idx="1745">
                  <c:v>933.61995999999999</c:v>
                </c:pt>
                <c:pt idx="1746">
                  <c:v>933.55702000000008</c:v>
                </c:pt>
                <c:pt idx="1747">
                  <c:v>933.47491000000002</c:v>
                </c:pt>
                <c:pt idx="1748">
                  <c:v>933.39550000000008</c:v>
                </c:pt>
                <c:pt idx="1749">
                  <c:v>933.36</c:v>
                </c:pt>
                <c:pt idx="1750">
                  <c:v>933.32710000000009</c:v>
                </c:pt>
                <c:pt idx="1751">
                  <c:v>933.2478000000001</c:v>
                </c:pt>
                <c:pt idx="1752">
                  <c:v>933.22040000000004</c:v>
                </c:pt>
                <c:pt idx="1753">
                  <c:v>933.1549</c:v>
                </c:pt>
                <c:pt idx="1754">
                  <c:v>933.08370000000002</c:v>
                </c:pt>
                <c:pt idx="1755">
                  <c:v>933.06060000000002</c:v>
                </c:pt>
                <c:pt idx="1756">
                  <c:v>932.99760000000003</c:v>
                </c:pt>
                <c:pt idx="1757">
                  <c:v>932.94010000000003</c:v>
                </c:pt>
                <c:pt idx="1758">
                  <c:v>932.91290000000004</c:v>
                </c:pt>
                <c:pt idx="1759">
                  <c:v>932.86659999999995</c:v>
                </c:pt>
                <c:pt idx="1760">
                  <c:v>932.82749999999999</c:v>
                </c:pt>
                <c:pt idx="1761">
                  <c:v>932.77289999999994</c:v>
                </c:pt>
                <c:pt idx="1762">
                  <c:v>932.72649999999999</c:v>
                </c:pt>
                <c:pt idx="1763">
                  <c:v>932.68459999999993</c:v>
                </c:pt>
                <c:pt idx="1764">
                  <c:v>932.62450000000001</c:v>
                </c:pt>
                <c:pt idx="1765">
                  <c:v>932.59169999999995</c:v>
                </c:pt>
                <c:pt idx="1766">
                  <c:v>932.58359999999993</c:v>
                </c:pt>
                <c:pt idx="1767">
                  <c:v>932.56999999999994</c:v>
                </c:pt>
                <c:pt idx="1768">
                  <c:v>932.62080000000003</c:v>
                </c:pt>
                <c:pt idx="1769">
                  <c:v>932.48789999999997</c:v>
                </c:pt>
                <c:pt idx="1770">
                  <c:v>932.44409999999993</c:v>
                </c:pt>
                <c:pt idx="1771">
                  <c:v>932.42219999999998</c:v>
                </c:pt>
                <c:pt idx="1772">
                  <c:v>932.55250000000001</c:v>
                </c:pt>
                <c:pt idx="1773">
                  <c:v>932.53880000000004</c:v>
                </c:pt>
                <c:pt idx="1774">
                  <c:v>932.4633</c:v>
                </c:pt>
                <c:pt idx="1775">
                  <c:v>932.5444</c:v>
                </c:pt>
                <c:pt idx="1776">
                  <c:v>932.56100000000004</c:v>
                </c:pt>
                <c:pt idx="1777">
                  <c:v>932.7115</c:v>
                </c:pt>
                <c:pt idx="1778">
                  <c:v>932.79269999999997</c:v>
                </c:pt>
                <c:pt idx="1779">
                  <c:v>932.76300000000003</c:v>
                </c:pt>
                <c:pt idx="1780">
                  <c:v>932.75670000000002</c:v>
                </c:pt>
                <c:pt idx="1781">
                  <c:v>932.75139999999999</c:v>
                </c:pt>
                <c:pt idx="1782">
                  <c:v>932.7405</c:v>
                </c:pt>
                <c:pt idx="1783">
                  <c:v>932.64230000000009</c:v>
                </c:pt>
                <c:pt idx="1784">
                  <c:v>932.73239999999998</c:v>
                </c:pt>
                <c:pt idx="1785">
                  <c:v>932.8066</c:v>
                </c:pt>
                <c:pt idx="1786">
                  <c:v>932.94510000000002</c:v>
                </c:pt>
                <c:pt idx="1787">
                  <c:v>932.96540000000005</c:v>
                </c:pt>
                <c:pt idx="1788">
                  <c:v>933.12850000000003</c:v>
                </c:pt>
                <c:pt idx="1789">
                  <c:v>933.18880000000001</c:v>
                </c:pt>
                <c:pt idx="1790">
                  <c:v>933.17779999999993</c:v>
                </c:pt>
                <c:pt idx="1791">
                  <c:v>933.21609999999998</c:v>
                </c:pt>
                <c:pt idx="1792">
                  <c:v>933.20799999999997</c:v>
                </c:pt>
                <c:pt idx="1793">
                  <c:v>933.15300000000002</c:v>
                </c:pt>
                <c:pt idx="1794">
                  <c:v>933.08479999999997</c:v>
                </c:pt>
                <c:pt idx="1795">
                  <c:v>933.10119999999995</c:v>
                </c:pt>
                <c:pt idx="1796">
                  <c:v>933.21600000000001</c:v>
                </c:pt>
                <c:pt idx="1797">
                  <c:v>933.18349999999998</c:v>
                </c:pt>
                <c:pt idx="1798">
                  <c:v>933.19709999999998</c:v>
                </c:pt>
                <c:pt idx="1799">
                  <c:v>933.30010000000004</c:v>
                </c:pt>
                <c:pt idx="1800">
                  <c:v>933.23829999999998</c:v>
                </c:pt>
                <c:pt idx="1801">
                  <c:v>933.30409999999995</c:v>
                </c:pt>
                <c:pt idx="1802">
                  <c:v>933.33960000000002</c:v>
                </c:pt>
                <c:pt idx="1803">
                  <c:v>933.26300000000003</c:v>
                </c:pt>
                <c:pt idx="1804">
                  <c:v>933.21559999999999</c:v>
                </c:pt>
                <c:pt idx="1805">
                  <c:v>933.11580000000004</c:v>
                </c:pt>
                <c:pt idx="1806">
                  <c:v>933.07180000000005</c:v>
                </c:pt>
                <c:pt idx="1807">
                  <c:v>933.16359999999997</c:v>
                </c:pt>
                <c:pt idx="1808">
                  <c:v>933.11799999999994</c:v>
                </c:pt>
                <c:pt idx="1809">
                  <c:v>933.1155</c:v>
                </c:pt>
                <c:pt idx="1810">
                  <c:v>933.18420000000003</c:v>
                </c:pt>
                <c:pt idx="1811">
                  <c:v>933.20609999999999</c:v>
                </c:pt>
                <c:pt idx="1812">
                  <c:v>933.24440000000004</c:v>
                </c:pt>
                <c:pt idx="1813">
                  <c:v>933.22710000000006</c:v>
                </c:pt>
                <c:pt idx="1814">
                  <c:v>933.24620000000004</c:v>
                </c:pt>
                <c:pt idx="1815">
                  <c:v>933.25800000000004</c:v>
                </c:pt>
                <c:pt idx="1816">
                  <c:v>933.27170000000001</c:v>
                </c:pt>
                <c:pt idx="1817">
                  <c:v>933.17070000000001</c:v>
                </c:pt>
                <c:pt idx="1818">
                  <c:v>933.13490000000002</c:v>
                </c:pt>
                <c:pt idx="1819">
                  <c:v>933.072</c:v>
                </c:pt>
                <c:pt idx="1820">
                  <c:v>933.01160000000004</c:v>
                </c:pt>
                <c:pt idx="1821">
                  <c:v>932.96770000000004</c:v>
                </c:pt>
                <c:pt idx="1822">
                  <c:v>932.91590000000008</c:v>
                </c:pt>
                <c:pt idx="1823">
                  <c:v>932.89679999999998</c:v>
                </c:pt>
                <c:pt idx="1824">
                  <c:v>932.83749999999998</c:v>
                </c:pt>
                <c:pt idx="1825">
                  <c:v>932.88570000000004</c:v>
                </c:pt>
                <c:pt idx="1826">
                  <c:v>932.88300000000004</c:v>
                </c:pt>
                <c:pt idx="1827">
                  <c:v>932.87210000000005</c:v>
                </c:pt>
                <c:pt idx="1828">
                  <c:v>932.83949999999993</c:v>
                </c:pt>
                <c:pt idx="1829">
                  <c:v>932.86410000000001</c:v>
                </c:pt>
                <c:pt idx="1830">
                  <c:v>932.86400000000003</c:v>
                </c:pt>
                <c:pt idx="1831">
                  <c:v>932.92400000000009</c:v>
                </c:pt>
                <c:pt idx="1832">
                  <c:v>932.84759999999994</c:v>
                </c:pt>
                <c:pt idx="1833">
                  <c:v>932.87470000000008</c:v>
                </c:pt>
                <c:pt idx="1834">
                  <c:v>932.80380000000002</c:v>
                </c:pt>
                <c:pt idx="1835">
                  <c:v>932.88560000000007</c:v>
                </c:pt>
                <c:pt idx="1836">
                  <c:v>932.93870000000004</c:v>
                </c:pt>
                <c:pt idx="1837">
                  <c:v>932.9461</c:v>
                </c:pt>
                <c:pt idx="1838">
                  <c:v>932.92680000000007</c:v>
                </c:pt>
                <c:pt idx="1839">
                  <c:v>932.98070000000007</c:v>
                </c:pt>
                <c:pt idx="1840">
                  <c:v>932.95690000000002</c:v>
                </c:pt>
                <c:pt idx="1841">
                  <c:v>932.85829999999999</c:v>
                </c:pt>
                <c:pt idx="1842">
                  <c:v>932.81730000000005</c:v>
                </c:pt>
                <c:pt idx="1843">
                  <c:v>932.75160000000005</c:v>
                </c:pt>
                <c:pt idx="1844">
                  <c:v>932.7242</c:v>
                </c:pt>
                <c:pt idx="1845">
                  <c:v>932.69940000000008</c:v>
                </c:pt>
                <c:pt idx="1846">
                  <c:v>932.6721</c:v>
                </c:pt>
                <c:pt idx="1847">
                  <c:v>932.6096</c:v>
                </c:pt>
                <c:pt idx="1848">
                  <c:v>932.58510000000001</c:v>
                </c:pt>
                <c:pt idx="1849">
                  <c:v>932.54949999999997</c:v>
                </c:pt>
                <c:pt idx="1850">
                  <c:v>932.56060000000002</c:v>
                </c:pt>
                <c:pt idx="1851">
                  <c:v>932.58500000000004</c:v>
                </c:pt>
                <c:pt idx="1852">
                  <c:v>932.59609999999998</c:v>
                </c:pt>
                <c:pt idx="1853">
                  <c:v>932.50060000000008</c:v>
                </c:pt>
                <c:pt idx="1854">
                  <c:v>932.60709999999995</c:v>
                </c:pt>
                <c:pt idx="1855">
                  <c:v>932.62360000000001</c:v>
                </c:pt>
                <c:pt idx="1856">
                  <c:v>932.75479999999993</c:v>
                </c:pt>
                <c:pt idx="1857">
                  <c:v>932.75490000000002</c:v>
                </c:pt>
                <c:pt idx="1858">
                  <c:v>932.774</c:v>
                </c:pt>
                <c:pt idx="1859">
                  <c:v>932.73289999999997</c:v>
                </c:pt>
                <c:pt idx="1860">
                  <c:v>932.7604</c:v>
                </c:pt>
                <c:pt idx="1861">
                  <c:v>932.76229999999998</c:v>
                </c:pt>
                <c:pt idx="1862">
                  <c:v>932.77049999999997</c:v>
                </c:pt>
                <c:pt idx="1863">
                  <c:v>932.85500000000002</c:v>
                </c:pt>
                <c:pt idx="1864">
                  <c:v>932.73329999999999</c:v>
                </c:pt>
                <c:pt idx="1865">
                  <c:v>932.81240000000003</c:v>
                </c:pt>
                <c:pt idx="1866">
                  <c:v>932.86079999999993</c:v>
                </c:pt>
                <c:pt idx="1867">
                  <c:v>932.86450000000002</c:v>
                </c:pt>
                <c:pt idx="1868">
                  <c:v>932.87729999999999</c:v>
                </c:pt>
                <c:pt idx="1869">
                  <c:v>932.89649999999995</c:v>
                </c:pt>
                <c:pt idx="1870">
                  <c:v>932.9511</c:v>
                </c:pt>
                <c:pt idx="1871">
                  <c:v>932.95749999999998</c:v>
                </c:pt>
                <c:pt idx="1872">
                  <c:v>932.91680000000008</c:v>
                </c:pt>
                <c:pt idx="1873">
                  <c:v>932.8922</c:v>
                </c:pt>
                <c:pt idx="1874">
                  <c:v>932.87860000000001</c:v>
                </c:pt>
                <c:pt idx="1875">
                  <c:v>932.9787</c:v>
                </c:pt>
                <c:pt idx="1876">
                  <c:v>932.93330000000003</c:v>
                </c:pt>
                <c:pt idx="1877">
                  <c:v>932.94710000000009</c:v>
                </c:pt>
                <c:pt idx="1878">
                  <c:v>932.93880000000001</c:v>
                </c:pt>
                <c:pt idx="1879">
                  <c:v>932.97170000000006</c:v>
                </c:pt>
                <c:pt idx="1880">
                  <c:v>932.93909999999994</c:v>
                </c:pt>
                <c:pt idx="1881">
                  <c:v>933.03650000000005</c:v>
                </c:pt>
                <c:pt idx="1882">
                  <c:v>932.98299999999995</c:v>
                </c:pt>
                <c:pt idx="1883">
                  <c:v>932.98289999999997</c:v>
                </c:pt>
                <c:pt idx="1884">
                  <c:v>933.01580000000001</c:v>
                </c:pt>
                <c:pt idx="1885">
                  <c:v>932.94030000000009</c:v>
                </c:pt>
                <c:pt idx="1886">
                  <c:v>932.93670000000009</c:v>
                </c:pt>
                <c:pt idx="1887">
                  <c:v>932.95310000000006</c:v>
                </c:pt>
                <c:pt idx="1888">
                  <c:v>932.96680000000003</c:v>
                </c:pt>
                <c:pt idx="1889">
                  <c:v>932.97500000000002</c:v>
                </c:pt>
                <c:pt idx="1890">
                  <c:v>932.98050000000001</c:v>
                </c:pt>
                <c:pt idx="1891">
                  <c:v>932.89689999999996</c:v>
                </c:pt>
                <c:pt idx="1892">
                  <c:v>932.9751</c:v>
                </c:pt>
                <c:pt idx="1893">
                  <c:v>933.00250000000005</c:v>
                </c:pt>
                <c:pt idx="1894">
                  <c:v>932.98880000000008</c:v>
                </c:pt>
                <c:pt idx="1895">
                  <c:v>932.95050000000003</c:v>
                </c:pt>
                <c:pt idx="1896">
                  <c:v>932.9212</c:v>
                </c:pt>
                <c:pt idx="1897">
                  <c:v>932.87749999999994</c:v>
                </c:pt>
                <c:pt idx="1898">
                  <c:v>932.89400000000001</c:v>
                </c:pt>
                <c:pt idx="1899">
                  <c:v>932.93229999999994</c:v>
                </c:pt>
                <c:pt idx="1900">
                  <c:v>932.96510000000001</c:v>
                </c:pt>
                <c:pt idx="1901">
                  <c:v>932.98429999999996</c:v>
                </c:pt>
                <c:pt idx="1902">
                  <c:v>932.94049999999993</c:v>
                </c:pt>
                <c:pt idx="1903">
                  <c:v>932.94859999999994</c:v>
                </c:pt>
                <c:pt idx="1904">
                  <c:v>932.98429999999996</c:v>
                </c:pt>
                <c:pt idx="1905">
                  <c:v>933.00620000000004</c:v>
                </c:pt>
                <c:pt idx="1906">
                  <c:v>932.99789999999996</c:v>
                </c:pt>
                <c:pt idx="1907">
                  <c:v>932.90610000000004</c:v>
                </c:pt>
                <c:pt idx="1908">
                  <c:v>932.95420000000001</c:v>
                </c:pt>
                <c:pt idx="1909">
                  <c:v>932.90020000000004</c:v>
                </c:pt>
                <c:pt idx="1910">
                  <c:v>932.7953</c:v>
                </c:pt>
                <c:pt idx="1911">
                  <c:v>932.67489999999998</c:v>
                </c:pt>
                <c:pt idx="1912">
                  <c:v>932.50370000000009</c:v>
                </c:pt>
                <c:pt idx="1913">
                  <c:v>932.3968000000001</c:v>
                </c:pt>
                <c:pt idx="1914">
                  <c:v>932.36120000000005</c:v>
                </c:pt>
                <c:pt idx="1915">
                  <c:v>932.36400000000003</c:v>
                </c:pt>
                <c:pt idx="1916">
                  <c:v>932.3832000000001</c:v>
                </c:pt>
                <c:pt idx="1917">
                  <c:v>932.33969999999999</c:v>
                </c:pt>
                <c:pt idx="1918">
                  <c:v>932.40520000000004</c:v>
                </c:pt>
                <c:pt idx="1919">
                  <c:v>932.44350000000009</c:v>
                </c:pt>
                <c:pt idx="1920">
                  <c:v>932.44360000000006</c:v>
                </c:pt>
                <c:pt idx="1921">
                  <c:v>932.471</c:v>
                </c:pt>
                <c:pt idx="1922">
                  <c:v>932.46260000000007</c:v>
                </c:pt>
                <c:pt idx="1923">
                  <c:v>932.45440000000008</c:v>
                </c:pt>
                <c:pt idx="1924">
                  <c:v>932.50100000000009</c:v>
                </c:pt>
                <c:pt idx="1925">
                  <c:v>932.47640000000001</c:v>
                </c:pt>
                <c:pt idx="1926">
                  <c:v>932.34519999999998</c:v>
                </c:pt>
                <c:pt idx="1927">
                  <c:v>932.31499999999994</c:v>
                </c:pt>
                <c:pt idx="1928">
                  <c:v>932.3424</c:v>
                </c:pt>
                <c:pt idx="1929">
                  <c:v>932.4</c:v>
                </c:pt>
                <c:pt idx="1930">
                  <c:v>932.43560000000002</c:v>
                </c:pt>
                <c:pt idx="1931">
                  <c:v>932.36270000000002</c:v>
                </c:pt>
                <c:pt idx="1932">
                  <c:v>932.38740000000007</c:v>
                </c:pt>
                <c:pt idx="1933">
                  <c:v>932.38190000000009</c:v>
                </c:pt>
                <c:pt idx="1934">
                  <c:v>932.31350000000009</c:v>
                </c:pt>
                <c:pt idx="1935">
                  <c:v>932.24790000000007</c:v>
                </c:pt>
                <c:pt idx="1936">
                  <c:v>932.19860000000006</c:v>
                </c:pt>
                <c:pt idx="1937">
                  <c:v>932.10299999999995</c:v>
                </c:pt>
                <c:pt idx="1938">
                  <c:v>932.18500000000006</c:v>
                </c:pt>
                <c:pt idx="1939">
                  <c:v>932.11130000000003</c:v>
                </c:pt>
                <c:pt idx="1940">
                  <c:v>932.29170000000011</c:v>
                </c:pt>
                <c:pt idx="1941">
                  <c:v>932.29990000000009</c:v>
                </c:pt>
                <c:pt idx="1942">
                  <c:v>932.30290000000002</c:v>
                </c:pt>
                <c:pt idx="1943">
                  <c:v>932.34119999999996</c:v>
                </c:pt>
                <c:pt idx="1944">
                  <c:v>932.43680000000006</c:v>
                </c:pt>
                <c:pt idx="1945">
                  <c:v>932.42590000000007</c:v>
                </c:pt>
                <c:pt idx="1946">
                  <c:v>932.43700000000001</c:v>
                </c:pt>
                <c:pt idx="1947">
                  <c:v>932.48080000000004</c:v>
                </c:pt>
                <c:pt idx="1948">
                  <c:v>932.4973</c:v>
                </c:pt>
                <c:pt idx="1949">
                  <c:v>932.45619999999997</c:v>
                </c:pt>
                <c:pt idx="1950">
                  <c:v>932.32759999999996</c:v>
                </c:pt>
                <c:pt idx="1951">
                  <c:v>932.26729999999998</c:v>
                </c:pt>
                <c:pt idx="1952">
                  <c:v>932.21259999999995</c:v>
                </c:pt>
                <c:pt idx="1953">
                  <c:v>932.15509999999995</c:v>
                </c:pt>
                <c:pt idx="1954">
                  <c:v>932.08389999999997</c:v>
                </c:pt>
                <c:pt idx="1955">
                  <c:v>931.94820000000004</c:v>
                </c:pt>
                <c:pt idx="1956">
                  <c:v>931.87980000000005</c:v>
                </c:pt>
                <c:pt idx="1957">
                  <c:v>931.8497000000001</c:v>
                </c:pt>
                <c:pt idx="1958">
                  <c:v>931.7953</c:v>
                </c:pt>
                <c:pt idx="1959">
                  <c:v>931.86270000000002</c:v>
                </c:pt>
                <c:pt idx="1960">
                  <c:v>931.8338</c:v>
                </c:pt>
                <c:pt idx="1961">
                  <c:v>931.93119999999999</c:v>
                </c:pt>
                <c:pt idx="1962">
                  <c:v>931.86029999999994</c:v>
                </c:pt>
                <c:pt idx="1963">
                  <c:v>931.8768</c:v>
                </c:pt>
                <c:pt idx="1964">
                  <c:v>931.85490000000004</c:v>
                </c:pt>
                <c:pt idx="1965">
                  <c:v>931.96169999999995</c:v>
                </c:pt>
                <c:pt idx="1966">
                  <c:v>932.01220000000001</c:v>
                </c:pt>
                <c:pt idx="1967">
                  <c:v>932.11490000000003</c:v>
                </c:pt>
                <c:pt idx="1968">
                  <c:v>932.0942</c:v>
                </c:pt>
                <c:pt idx="1969">
                  <c:v>932.05040000000008</c:v>
                </c:pt>
                <c:pt idx="1970">
                  <c:v>931.99850000000004</c:v>
                </c:pt>
                <c:pt idx="1971">
                  <c:v>932.04930000000002</c:v>
                </c:pt>
                <c:pt idx="1972">
                  <c:v>931.91090000000008</c:v>
                </c:pt>
                <c:pt idx="1973">
                  <c:v>931.90719999999999</c:v>
                </c:pt>
                <c:pt idx="1974">
                  <c:v>931.81949999999995</c:v>
                </c:pt>
                <c:pt idx="1975">
                  <c:v>931.77300000000002</c:v>
                </c:pt>
                <c:pt idx="1976">
                  <c:v>931.77859999999998</c:v>
                </c:pt>
                <c:pt idx="1977">
                  <c:v>931.71600000000001</c:v>
                </c:pt>
                <c:pt idx="1978">
                  <c:v>931.7133</c:v>
                </c:pt>
                <c:pt idx="1979">
                  <c:v>931.65340000000003</c:v>
                </c:pt>
                <c:pt idx="1980">
                  <c:v>931.68629999999996</c:v>
                </c:pt>
                <c:pt idx="1981">
                  <c:v>931.69729999999993</c:v>
                </c:pt>
                <c:pt idx="1982">
                  <c:v>931.76740000000007</c:v>
                </c:pt>
                <c:pt idx="1983">
                  <c:v>931.68369999999993</c:v>
                </c:pt>
                <c:pt idx="1984">
                  <c:v>931.78930000000003</c:v>
                </c:pt>
                <c:pt idx="1985">
                  <c:v>931.6481</c:v>
                </c:pt>
                <c:pt idx="1986">
                  <c:v>931.65240000000006</c:v>
                </c:pt>
                <c:pt idx="1987">
                  <c:v>931.62779999999998</c:v>
                </c:pt>
                <c:pt idx="1988">
                  <c:v>931.67689999999993</c:v>
                </c:pt>
                <c:pt idx="1989">
                  <c:v>931.85209999999995</c:v>
                </c:pt>
                <c:pt idx="1990">
                  <c:v>931.78390000000002</c:v>
                </c:pt>
                <c:pt idx="1991">
                  <c:v>931.78110000000004</c:v>
                </c:pt>
                <c:pt idx="1992">
                  <c:v>931.85509999999999</c:v>
                </c:pt>
                <c:pt idx="1993">
                  <c:v>931.93990000000008</c:v>
                </c:pt>
                <c:pt idx="1994">
                  <c:v>932.00290000000007</c:v>
                </c:pt>
                <c:pt idx="1995">
                  <c:v>932.04669999999999</c:v>
                </c:pt>
                <c:pt idx="1996">
                  <c:v>932.096</c:v>
                </c:pt>
                <c:pt idx="1997">
                  <c:v>932.12060000000008</c:v>
                </c:pt>
                <c:pt idx="1998">
                  <c:v>932.03689999999995</c:v>
                </c:pt>
                <c:pt idx="1999">
                  <c:v>932.13710000000003</c:v>
                </c:pt>
                <c:pt idx="2000">
                  <c:v>932.08349999999996</c:v>
                </c:pt>
                <c:pt idx="2001">
                  <c:v>932.0643</c:v>
                </c:pt>
                <c:pt idx="2002">
                  <c:v>932.07249999999999</c:v>
                </c:pt>
                <c:pt idx="2003">
                  <c:v>932.08349999999996</c:v>
                </c:pt>
                <c:pt idx="2004">
                  <c:v>932.08619999999996</c:v>
                </c:pt>
                <c:pt idx="2005">
                  <c:v>932.13819999999998</c:v>
                </c:pt>
                <c:pt idx="2006">
                  <c:v>932.17660000000001</c:v>
                </c:pt>
                <c:pt idx="2007">
                  <c:v>932.16829999999993</c:v>
                </c:pt>
                <c:pt idx="2008">
                  <c:v>932.14099999999996</c:v>
                </c:pt>
                <c:pt idx="2009">
                  <c:v>932.10810000000004</c:v>
                </c:pt>
                <c:pt idx="2010">
                  <c:v>932.11360000000002</c:v>
                </c:pt>
                <c:pt idx="2011">
                  <c:v>932.12180000000001</c:v>
                </c:pt>
                <c:pt idx="2012">
                  <c:v>932.07529999999997</c:v>
                </c:pt>
                <c:pt idx="2013">
                  <c:v>931.96600000000001</c:v>
                </c:pt>
                <c:pt idx="2014">
                  <c:v>931.93860000000006</c:v>
                </c:pt>
                <c:pt idx="2015">
                  <c:v>931.92770000000007</c:v>
                </c:pt>
                <c:pt idx="2016">
                  <c:v>931.94960000000003</c:v>
                </c:pt>
                <c:pt idx="2017">
                  <c:v>931.90149999999994</c:v>
                </c:pt>
                <c:pt idx="2018">
                  <c:v>931.91239999999993</c:v>
                </c:pt>
                <c:pt idx="2019">
                  <c:v>931.95619999999997</c:v>
                </c:pt>
                <c:pt idx="2020">
                  <c:v>932.03829999999994</c:v>
                </c:pt>
                <c:pt idx="2021">
                  <c:v>932.02210000000002</c:v>
                </c:pt>
                <c:pt idx="2022">
                  <c:v>932.06320000000005</c:v>
                </c:pt>
                <c:pt idx="2023">
                  <c:v>932.03860000000009</c:v>
                </c:pt>
                <c:pt idx="2024">
                  <c:v>932.03980000000001</c:v>
                </c:pt>
                <c:pt idx="2025">
                  <c:v>932.12340000000006</c:v>
                </c:pt>
                <c:pt idx="2026">
                  <c:v>932.06989999999996</c:v>
                </c:pt>
                <c:pt idx="2027">
                  <c:v>932.09180000000003</c:v>
                </c:pt>
                <c:pt idx="2028">
                  <c:v>932.06989999999996</c:v>
                </c:pt>
                <c:pt idx="2029">
                  <c:v>932.08629999999994</c:v>
                </c:pt>
                <c:pt idx="2030">
                  <c:v>932.11369999999999</c:v>
                </c:pt>
                <c:pt idx="2031">
                  <c:v>932.11369999999999</c:v>
                </c:pt>
                <c:pt idx="2032">
                  <c:v>932.05090000000007</c:v>
                </c:pt>
                <c:pt idx="2033">
                  <c:v>932.0838</c:v>
                </c:pt>
                <c:pt idx="2034">
                  <c:v>932.08930000000009</c:v>
                </c:pt>
                <c:pt idx="2035">
                  <c:v>932.03290000000004</c:v>
                </c:pt>
                <c:pt idx="2036">
                  <c:v>932.10570000000007</c:v>
                </c:pt>
                <c:pt idx="2037">
                  <c:v>932.09469999999999</c:v>
                </c:pt>
                <c:pt idx="2038">
                  <c:v>932.10020000000009</c:v>
                </c:pt>
                <c:pt idx="2039">
                  <c:v>932.07280000000003</c:v>
                </c:pt>
                <c:pt idx="2040">
                  <c:v>932.01930000000004</c:v>
                </c:pt>
                <c:pt idx="2041">
                  <c:v>932.04939999999999</c:v>
                </c:pt>
                <c:pt idx="2042">
                  <c:v>932.10140000000001</c:v>
                </c:pt>
                <c:pt idx="2043">
                  <c:v>932.13149999999996</c:v>
                </c:pt>
                <c:pt idx="2044">
                  <c:v>932.07990000000007</c:v>
                </c:pt>
                <c:pt idx="2045">
                  <c:v>932.16449999999998</c:v>
                </c:pt>
                <c:pt idx="2046">
                  <c:v>932.09620000000007</c:v>
                </c:pt>
                <c:pt idx="2047">
                  <c:v>932.15350000000001</c:v>
                </c:pt>
                <c:pt idx="2048">
                  <c:v>932.07980000000009</c:v>
                </c:pt>
                <c:pt idx="2049">
                  <c:v>932.09709999999995</c:v>
                </c:pt>
                <c:pt idx="2050">
                  <c:v>932.15110000000004</c:v>
                </c:pt>
                <c:pt idx="2051">
                  <c:v>932.20850000000007</c:v>
                </c:pt>
                <c:pt idx="2052">
                  <c:v>932.17679999999996</c:v>
                </c:pt>
                <c:pt idx="2053">
                  <c:v>932.19320000000005</c:v>
                </c:pt>
                <c:pt idx="2054">
                  <c:v>932.23149999999998</c:v>
                </c:pt>
                <c:pt idx="2055">
                  <c:v>932.27257999999995</c:v>
                </c:pt>
                <c:pt idx="2056">
                  <c:v>932.27257999999995</c:v>
                </c:pt>
                <c:pt idx="2057">
                  <c:v>932.18066999999996</c:v>
                </c:pt>
                <c:pt idx="2058">
                  <c:v>932.18612999999993</c:v>
                </c:pt>
                <c:pt idx="2059">
                  <c:v>932.20528999999999</c:v>
                </c:pt>
                <c:pt idx="2060">
                  <c:v>932.24360999999999</c:v>
                </c:pt>
                <c:pt idx="2061">
                  <c:v>932.25455999999997</c:v>
                </c:pt>
                <c:pt idx="2062">
                  <c:v>932.23539999999991</c:v>
                </c:pt>
                <c:pt idx="2063">
                  <c:v>932.16992000000005</c:v>
                </c:pt>
                <c:pt idx="2064">
                  <c:v>932.12612000000001</c:v>
                </c:pt>
                <c:pt idx="2065">
                  <c:v>932.08230000000003</c:v>
                </c:pt>
                <c:pt idx="2066">
                  <c:v>932.04669999999999</c:v>
                </c:pt>
                <c:pt idx="2067">
                  <c:v>932.07140000000004</c:v>
                </c:pt>
                <c:pt idx="2068">
                  <c:v>932.05489999999998</c:v>
                </c:pt>
                <c:pt idx="2069">
                  <c:v>932.00019999999995</c:v>
                </c:pt>
                <c:pt idx="2070">
                  <c:v>931.98629999999991</c:v>
                </c:pt>
                <c:pt idx="2071">
                  <c:v>931.90689999999995</c:v>
                </c:pt>
                <c:pt idx="2072">
                  <c:v>931.79739999999993</c:v>
                </c:pt>
                <c:pt idx="2073">
                  <c:v>931.64430000000004</c:v>
                </c:pt>
                <c:pt idx="2074">
                  <c:v>931.59500000000003</c:v>
                </c:pt>
                <c:pt idx="2075">
                  <c:v>931.51290000000006</c:v>
                </c:pt>
                <c:pt idx="2076">
                  <c:v>931.46360000000004</c:v>
                </c:pt>
                <c:pt idx="2077">
                  <c:v>931.45810000000006</c:v>
                </c:pt>
                <c:pt idx="2078">
                  <c:v>931.46910000000003</c:v>
                </c:pt>
                <c:pt idx="2079">
                  <c:v>931.43619999999999</c:v>
                </c:pt>
                <c:pt idx="2080">
                  <c:v>931.34310000000005</c:v>
                </c:pt>
                <c:pt idx="2081">
                  <c:v>931.27470000000005</c:v>
                </c:pt>
                <c:pt idx="2082">
                  <c:v>931.22540000000004</c:v>
                </c:pt>
                <c:pt idx="2083">
                  <c:v>931.20900000000006</c:v>
                </c:pt>
                <c:pt idx="2084">
                  <c:v>931.14059999999995</c:v>
                </c:pt>
                <c:pt idx="2085">
                  <c:v>931.024</c:v>
                </c:pt>
                <c:pt idx="2086">
                  <c:v>930.98289999999997</c:v>
                </c:pt>
                <c:pt idx="2087">
                  <c:v>930.98289999999997</c:v>
                </c:pt>
                <c:pt idx="2088">
                  <c:v>931.04319999999996</c:v>
                </c:pt>
                <c:pt idx="2089">
                  <c:v>931.07599999999991</c:v>
                </c:pt>
                <c:pt idx="2090">
                  <c:v>931.07599999999991</c:v>
                </c:pt>
                <c:pt idx="2091">
                  <c:v>931.05959999999993</c:v>
                </c:pt>
                <c:pt idx="2092">
                  <c:v>931.06229999999994</c:v>
                </c:pt>
                <c:pt idx="2093">
                  <c:v>931.12829999999997</c:v>
                </c:pt>
                <c:pt idx="2094">
                  <c:v>931.08190000000002</c:v>
                </c:pt>
                <c:pt idx="2095">
                  <c:v>931.15030000000002</c:v>
                </c:pt>
                <c:pt idx="2096">
                  <c:v>931.19799999999998</c:v>
                </c:pt>
                <c:pt idx="2097">
                  <c:v>931.30079999999998</c:v>
                </c:pt>
                <c:pt idx="2098">
                  <c:v>931.30370000000005</c:v>
                </c:pt>
                <c:pt idx="2099">
                  <c:v>931.3365</c:v>
                </c:pt>
                <c:pt idx="2100">
                  <c:v>931.31730000000005</c:v>
                </c:pt>
                <c:pt idx="2101">
                  <c:v>931.28729999999996</c:v>
                </c:pt>
                <c:pt idx="2102">
                  <c:v>931.29290000000003</c:v>
                </c:pt>
                <c:pt idx="2103">
                  <c:v>931.30689999999993</c:v>
                </c:pt>
                <c:pt idx="2104">
                  <c:v>931.33429999999998</c:v>
                </c:pt>
                <c:pt idx="2105">
                  <c:v>931.48670000000004</c:v>
                </c:pt>
                <c:pt idx="2106">
                  <c:v>931.42639999999994</c:v>
                </c:pt>
                <c:pt idx="2107">
                  <c:v>931.37729999999999</c:v>
                </c:pt>
                <c:pt idx="2108">
                  <c:v>931.30080000000009</c:v>
                </c:pt>
                <c:pt idx="2109">
                  <c:v>931.35020000000009</c:v>
                </c:pt>
                <c:pt idx="2110">
                  <c:v>931.39380000000006</c:v>
                </c:pt>
                <c:pt idx="2111">
                  <c:v>931.42579999999998</c:v>
                </c:pt>
                <c:pt idx="2112">
                  <c:v>931.42970000000003</c:v>
                </c:pt>
                <c:pt idx="2113">
                  <c:v>931.45690000000002</c:v>
                </c:pt>
                <c:pt idx="2114">
                  <c:v>931.53090000000009</c:v>
                </c:pt>
                <c:pt idx="2115">
                  <c:v>931.61739999999998</c:v>
                </c:pt>
                <c:pt idx="2116">
                  <c:v>931.59680000000003</c:v>
                </c:pt>
                <c:pt idx="2117">
                  <c:v>931.56410000000005</c:v>
                </c:pt>
                <c:pt idx="2118">
                  <c:v>931.4738000000001</c:v>
                </c:pt>
                <c:pt idx="2119">
                  <c:v>931.37549999999999</c:v>
                </c:pt>
                <c:pt idx="2120">
                  <c:v>931.41540000000009</c:v>
                </c:pt>
                <c:pt idx="2121">
                  <c:v>931.36610000000007</c:v>
                </c:pt>
                <c:pt idx="2122">
                  <c:v>931.26049999999998</c:v>
                </c:pt>
                <c:pt idx="2123">
                  <c:v>931.18110000000001</c:v>
                </c:pt>
                <c:pt idx="2124">
                  <c:v>931.16750000000002</c:v>
                </c:pt>
                <c:pt idx="2125">
                  <c:v>931.1454</c:v>
                </c:pt>
                <c:pt idx="2126">
                  <c:v>931.18650000000002</c:v>
                </c:pt>
                <c:pt idx="2127">
                  <c:v>931.20299999999997</c:v>
                </c:pt>
                <c:pt idx="2128">
                  <c:v>931.23310000000004</c:v>
                </c:pt>
                <c:pt idx="2129">
                  <c:v>931.21950000000004</c:v>
                </c:pt>
                <c:pt idx="2130">
                  <c:v>931.20029999999997</c:v>
                </c:pt>
                <c:pt idx="2131">
                  <c:v>931.21399999999994</c:v>
                </c:pt>
                <c:pt idx="2132">
                  <c:v>931.17590000000007</c:v>
                </c:pt>
                <c:pt idx="2133">
                  <c:v>931.15950000000009</c:v>
                </c:pt>
                <c:pt idx="2134">
                  <c:v>931.06920000000002</c:v>
                </c:pt>
                <c:pt idx="2135">
                  <c:v>931.03329999999994</c:v>
                </c:pt>
                <c:pt idx="2136">
                  <c:v>931.14829999999995</c:v>
                </c:pt>
                <c:pt idx="2137">
                  <c:v>931.12670000000003</c:v>
                </c:pt>
                <c:pt idx="2138">
                  <c:v>931.06209999999999</c:v>
                </c:pt>
                <c:pt idx="2139">
                  <c:v>931.19759999999997</c:v>
                </c:pt>
                <c:pt idx="2140">
                  <c:v>931.16770000000008</c:v>
                </c:pt>
                <c:pt idx="2141">
                  <c:v>931.17320000000007</c:v>
                </c:pt>
                <c:pt idx="2142">
                  <c:v>931.18140000000005</c:v>
                </c:pt>
                <c:pt idx="2143">
                  <c:v>931.17320000000007</c:v>
                </c:pt>
                <c:pt idx="2144">
                  <c:v>931.19780000000003</c:v>
                </c:pt>
                <c:pt idx="2145">
                  <c:v>931.26900000000001</c:v>
                </c:pt>
                <c:pt idx="2146">
                  <c:v>931.29090000000008</c:v>
                </c:pt>
                <c:pt idx="2147">
                  <c:v>931.30190000000005</c:v>
                </c:pt>
                <c:pt idx="2148">
                  <c:v>931.3211</c:v>
                </c:pt>
                <c:pt idx="2149">
                  <c:v>931.39199999999994</c:v>
                </c:pt>
                <c:pt idx="2150">
                  <c:v>931.39469999999994</c:v>
                </c:pt>
                <c:pt idx="2151">
                  <c:v>931.39469999999994</c:v>
                </c:pt>
                <c:pt idx="2152">
                  <c:v>931.46590000000003</c:v>
                </c:pt>
                <c:pt idx="2153">
                  <c:v>931.46590000000003</c:v>
                </c:pt>
                <c:pt idx="2154">
                  <c:v>931.45770000000005</c:v>
                </c:pt>
                <c:pt idx="2155">
                  <c:v>931.48779999999999</c:v>
                </c:pt>
                <c:pt idx="2156">
                  <c:v>931.44150000000002</c:v>
                </c:pt>
                <c:pt idx="2157">
                  <c:v>931.43330000000003</c:v>
                </c:pt>
                <c:pt idx="2158">
                  <c:v>931.46340000000009</c:v>
                </c:pt>
                <c:pt idx="2159">
                  <c:v>931.37429999999995</c:v>
                </c:pt>
                <c:pt idx="2160">
                  <c:v>931.34690000000001</c:v>
                </c:pt>
                <c:pt idx="2161">
                  <c:v>931.33870000000002</c:v>
                </c:pt>
                <c:pt idx="2162">
                  <c:v>931.35239999999999</c:v>
                </c:pt>
                <c:pt idx="2163">
                  <c:v>931.32500000000005</c:v>
                </c:pt>
                <c:pt idx="2164">
                  <c:v>931.27020000000005</c:v>
                </c:pt>
                <c:pt idx="2165">
                  <c:v>931.24009999999998</c:v>
                </c:pt>
                <c:pt idx="2166">
                  <c:v>931.25930000000005</c:v>
                </c:pt>
                <c:pt idx="2167">
                  <c:v>931.27840000000003</c:v>
                </c:pt>
                <c:pt idx="2168">
                  <c:v>931.33590000000004</c:v>
                </c:pt>
                <c:pt idx="2169">
                  <c:v>931.30309999999997</c:v>
                </c:pt>
                <c:pt idx="2170">
                  <c:v>931.22489999999993</c:v>
                </c:pt>
                <c:pt idx="2171">
                  <c:v>931.22209999999995</c:v>
                </c:pt>
                <c:pt idx="2172">
                  <c:v>931.29059999999993</c:v>
                </c:pt>
                <c:pt idx="2173">
                  <c:v>931.41809999999998</c:v>
                </c:pt>
                <c:pt idx="2174">
                  <c:v>931.44119999999998</c:v>
                </c:pt>
                <c:pt idx="2175">
                  <c:v>931.52879999999993</c:v>
                </c:pt>
                <c:pt idx="2176">
                  <c:v>931.56439999999998</c:v>
                </c:pt>
                <c:pt idx="2177">
                  <c:v>931.51530000000002</c:v>
                </c:pt>
                <c:pt idx="2178">
                  <c:v>931.56439999999998</c:v>
                </c:pt>
                <c:pt idx="2179">
                  <c:v>931.57830000000001</c:v>
                </c:pt>
                <c:pt idx="2180">
                  <c:v>931.63009999999997</c:v>
                </c:pt>
                <c:pt idx="2181">
                  <c:v>931.6191</c:v>
                </c:pt>
                <c:pt idx="2182">
                  <c:v>931.49890000000005</c:v>
                </c:pt>
                <c:pt idx="2183">
                  <c:v>931.44140000000004</c:v>
                </c:pt>
                <c:pt idx="2184">
                  <c:v>931.48249999999996</c:v>
                </c:pt>
                <c:pt idx="2185">
                  <c:v>931.5317</c:v>
                </c:pt>
                <c:pt idx="2186">
                  <c:v>931.5317</c:v>
                </c:pt>
                <c:pt idx="2187">
                  <c:v>931.43979999999999</c:v>
                </c:pt>
                <c:pt idx="2188">
                  <c:v>931.49609999999996</c:v>
                </c:pt>
                <c:pt idx="2189">
                  <c:v>931.49339999999995</c:v>
                </c:pt>
                <c:pt idx="2190">
                  <c:v>931.36320000000001</c:v>
                </c:pt>
                <c:pt idx="2191">
                  <c:v>931.31389999999999</c:v>
                </c:pt>
                <c:pt idx="2192">
                  <c:v>931.37570000000005</c:v>
                </c:pt>
                <c:pt idx="2193">
                  <c:v>931.29899999999998</c:v>
                </c:pt>
                <c:pt idx="2194">
                  <c:v>931.25789999999995</c:v>
                </c:pt>
                <c:pt idx="2195">
                  <c:v>931.21140000000003</c:v>
                </c:pt>
                <c:pt idx="2196">
                  <c:v>931.29589999999996</c:v>
                </c:pt>
                <c:pt idx="2197">
                  <c:v>931.31779999999992</c:v>
                </c:pt>
                <c:pt idx="2198">
                  <c:v>931.28499999999997</c:v>
                </c:pt>
                <c:pt idx="2199">
                  <c:v>931.21379999999999</c:v>
                </c:pt>
                <c:pt idx="2200">
                  <c:v>931.22190000000001</c:v>
                </c:pt>
                <c:pt idx="2201">
                  <c:v>931.2328</c:v>
                </c:pt>
                <c:pt idx="2202">
                  <c:v>931.26299999999992</c:v>
                </c:pt>
                <c:pt idx="2203">
                  <c:v>931.28920000000005</c:v>
                </c:pt>
                <c:pt idx="2204">
                  <c:v>931.2713</c:v>
                </c:pt>
                <c:pt idx="2205">
                  <c:v>931.31119999999999</c:v>
                </c:pt>
                <c:pt idx="2206">
                  <c:v>931.20989999999995</c:v>
                </c:pt>
                <c:pt idx="2207">
                  <c:v>931.06329999999991</c:v>
                </c:pt>
                <c:pt idx="2208">
                  <c:v>931.14970000000005</c:v>
                </c:pt>
                <c:pt idx="2209">
                  <c:v>931.11959999999999</c:v>
                </c:pt>
                <c:pt idx="2210">
                  <c:v>931.07849999999996</c:v>
                </c:pt>
                <c:pt idx="2211">
                  <c:v>931.01679999999999</c:v>
                </c:pt>
                <c:pt idx="2212">
                  <c:v>931.04560000000004</c:v>
                </c:pt>
                <c:pt idx="2213">
                  <c:v>930.95639999999992</c:v>
                </c:pt>
                <c:pt idx="2214">
                  <c:v>930.95099999999991</c:v>
                </c:pt>
                <c:pt idx="2215">
                  <c:v>930.92619999999999</c:v>
                </c:pt>
                <c:pt idx="2216">
                  <c:v>930.92899999999997</c:v>
                </c:pt>
                <c:pt idx="2217">
                  <c:v>930.96889999999996</c:v>
                </c:pt>
                <c:pt idx="2218">
                  <c:v>930.90719999999999</c:v>
                </c:pt>
                <c:pt idx="2219">
                  <c:v>930.97439999999995</c:v>
                </c:pt>
                <c:pt idx="2220">
                  <c:v>931.03740000000005</c:v>
                </c:pt>
                <c:pt idx="2221">
                  <c:v>931.00029999999992</c:v>
                </c:pt>
                <c:pt idx="2222">
                  <c:v>930.99209999999994</c:v>
                </c:pt>
                <c:pt idx="2223">
                  <c:v>931.09500000000003</c:v>
                </c:pt>
                <c:pt idx="2224">
                  <c:v>931.04669999999999</c:v>
                </c:pt>
                <c:pt idx="2225">
                  <c:v>931.11680000000001</c:v>
                </c:pt>
                <c:pt idx="2226">
                  <c:v>931.03740000000005</c:v>
                </c:pt>
                <c:pt idx="2227">
                  <c:v>930.98540000000003</c:v>
                </c:pt>
                <c:pt idx="2228">
                  <c:v>930.97720000000004</c:v>
                </c:pt>
                <c:pt idx="2229">
                  <c:v>931.02650000000006</c:v>
                </c:pt>
                <c:pt idx="2230">
                  <c:v>931.00459999999998</c:v>
                </c:pt>
                <c:pt idx="2231">
                  <c:v>930.93340000000001</c:v>
                </c:pt>
                <c:pt idx="2232">
                  <c:v>930.88689999999997</c:v>
                </c:pt>
                <c:pt idx="2233">
                  <c:v>930.88139999999999</c:v>
                </c:pt>
                <c:pt idx="2234">
                  <c:v>930.87599999999998</c:v>
                </c:pt>
                <c:pt idx="2235">
                  <c:v>930.88959999999997</c:v>
                </c:pt>
                <c:pt idx="2236">
                  <c:v>930.92520000000002</c:v>
                </c:pt>
                <c:pt idx="2237">
                  <c:v>930.94439999999997</c:v>
                </c:pt>
                <c:pt idx="2238">
                  <c:v>930.95809999999994</c:v>
                </c:pt>
                <c:pt idx="2239">
                  <c:v>930.94989999999996</c:v>
                </c:pt>
                <c:pt idx="2240">
                  <c:v>930.98980000000006</c:v>
                </c:pt>
                <c:pt idx="2241">
                  <c:v>930.94600000000003</c:v>
                </c:pt>
                <c:pt idx="2242">
                  <c:v>930.97329999999999</c:v>
                </c:pt>
                <c:pt idx="2243">
                  <c:v>930.99800000000005</c:v>
                </c:pt>
                <c:pt idx="2244">
                  <c:v>930.94050000000004</c:v>
                </c:pt>
                <c:pt idx="2245">
                  <c:v>930.8583000000001</c:v>
                </c:pt>
                <c:pt idx="2246">
                  <c:v>930.83370000000002</c:v>
                </c:pt>
                <c:pt idx="2247">
                  <c:v>930.80360000000007</c:v>
                </c:pt>
                <c:pt idx="2248">
                  <c:v>930.80630000000008</c:v>
                </c:pt>
                <c:pt idx="2249">
                  <c:v>930.79810000000009</c:v>
                </c:pt>
                <c:pt idx="2250">
                  <c:v>930.82280000000003</c:v>
                </c:pt>
                <c:pt idx="2251">
                  <c:v>930.78440000000001</c:v>
                </c:pt>
                <c:pt idx="2252">
                  <c:v>930.77620000000002</c:v>
                </c:pt>
                <c:pt idx="2253">
                  <c:v>930.8116</c:v>
                </c:pt>
                <c:pt idx="2254">
                  <c:v>930.71600000000001</c:v>
                </c:pt>
                <c:pt idx="2255">
                  <c:v>930.73760000000004</c:v>
                </c:pt>
                <c:pt idx="2256">
                  <c:v>930.69380000000001</c:v>
                </c:pt>
                <c:pt idx="2257">
                  <c:v>930.77049999999997</c:v>
                </c:pt>
                <c:pt idx="2258">
                  <c:v>930.80060000000003</c:v>
                </c:pt>
                <c:pt idx="2259">
                  <c:v>930.77070000000003</c:v>
                </c:pt>
                <c:pt idx="2260">
                  <c:v>930.76530000000002</c:v>
                </c:pt>
                <c:pt idx="2261">
                  <c:v>930.71870000000001</c:v>
                </c:pt>
                <c:pt idx="2262">
                  <c:v>930.66120000000001</c:v>
                </c:pt>
                <c:pt idx="2263">
                  <c:v>930.68590000000006</c:v>
                </c:pt>
                <c:pt idx="2264">
                  <c:v>930.77620000000002</c:v>
                </c:pt>
                <c:pt idx="2265">
                  <c:v>930.7899000000001</c:v>
                </c:pt>
                <c:pt idx="2266">
                  <c:v>930.74610000000007</c:v>
                </c:pt>
                <c:pt idx="2267">
                  <c:v>930.74610000000007</c:v>
                </c:pt>
                <c:pt idx="2268">
                  <c:v>930.77620000000002</c:v>
                </c:pt>
                <c:pt idx="2269">
                  <c:v>930.69799999999998</c:v>
                </c:pt>
                <c:pt idx="2270">
                  <c:v>930.7269</c:v>
                </c:pt>
                <c:pt idx="2271">
                  <c:v>930.70240000000001</c:v>
                </c:pt>
                <c:pt idx="2272">
                  <c:v>930.7106</c:v>
                </c:pt>
                <c:pt idx="2273">
                  <c:v>930.71600000000001</c:v>
                </c:pt>
                <c:pt idx="2274">
                  <c:v>930.69960000000003</c:v>
                </c:pt>
                <c:pt idx="2275">
                  <c:v>930.57759999999996</c:v>
                </c:pt>
                <c:pt idx="2276">
                  <c:v>930.65870000000007</c:v>
                </c:pt>
                <c:pt idx="2277">
                  <c:v>930.65860000000009</c:v>
                </c:pt>
                <c:pt idx="2278">
                  <c:v>930.67240000000004</c:v>
                </c:pt>
                <c:pt idx="2279">
                  <c:v>930.65590000000009</c:v>
                </c:pt>
                <c:pt idx="2280">
                  <c:v>930.6477000000001</c:v>
                </c:pt>
                <c:pt idx="2281">
                  <c:v>930.55489999999998</c:v>
                </c:pt>
                <c:pt idx="2282">
                  <c:v>930.52020000000005</c:v>
                </c:pt>
                <c:pt idx="2283">
                  <c:v>930.50099999999998</c:v>
                </c:pt>
                <c:pt idx="2284">
                  <c:v>930.49549999999999</c:v>
                </c:pt>
                <c:pt idx="2285">
                  <c:v>930.56290000000001</c:v>
                </c:pt>
                <c:pt idx="2286">
                  <c:v>930.5299</c:v>
                </c:pt>
                <c:pt idx="2287">
                  <c:v>930.49170000000004</c:v>
                </c:pt>
                <c:pt idx="2288">
                  <c:v>930.48360000000002</c:v>
                </c:pt>
                <c:pt idx="2289">
                  <c:v>930.45910000000003</c:v>
                </c:pt>
                <c:pt idx="2290">
                  <c:v>930.54100000000005</c:v>
                </c:pt>
                <c:pt idx="2291">
                  <c:v>930.51750000000004</c:v>
                </c:pt>
                <c:pt idx="2292">
                  <c:v>930.62580000000003</c:v>
                </c:pt>
                <c:pt idx="2293">
                  <c:v>930.67450000000008</c:v>
                </c:pt>
                <c:pt idx="2294">
                  <c:v>930.72889999999995</c:v>
                </c:pt>
                <c:pt idx="2295">
                  <c:v>930.64520000000005</c:v>
                </c:pt>
                <c:pt idx="2296">
                  <c:v>930.69330000000002</c:v>
                </c:pt>
                <c:pt idx="2297">
                  <c:v>930.69060000000002</c:v>
                </c:pt>
                <c:pt idx="2298">
                  <c:v>930.76890000000003</c:v>
                </c:pt>
                <c:pt idx="2299">
                  <c:v>930.62419999999997</c:v>
                </c:pt>
                <c:pt idx="2300">
                  <c:v>930.54750000000001</c:v>
                </c:pt>
                <c:pt idx="2301">
                  <c:v>930.48720000000003</c:v>
                </c:pt>
                <c:pt idx="2302">
                  <c:v>930.48090000000002</c:v>
                </c:pt>
                <c:pt idx="2303">
                  <c:v>930.55560000000003</c:v>
                </c:pt>
                <c:pt idx="2304">
                  <c:v>930.74869999999999</c:v>
                </c:pt>
                <c:pt idx="2305">
                  <c:v>930.75540000000001</c:v>
                </c:pt>
                <c:pt idx="2306">
                  <c:v>930.73910000000001</c:v>
                </c:pt>
                <c:pt idx="2307">
                  <c:v>930.77069999999992</c:v>
                </c:pt>
                <c:pt idx="2308">
                  <c:v>930.81999999999994</c:v>
                </c:pt>
                <c:pt idx="2309">
                  <c:v>930.81189999999992</c:v>
                </c:pt>
                <c:pt idx="2310">
                  <c:v>930.76260000000002</c:v>
                </c:pt>
                <c:pt idx="2311">
                  <c:v>930.75979999999993</c:v>
                </c:pt>
                <c:pt idx="2312">
                  <c:v>930.74590000000001</c:v>
                </c:pt>
                <c:pt idx="2313">
                  <c:v>930.72680000000003</c:v>
                </c:pt>
                <c:pt idx="2314">
                  <c:v>930.6884</c:v>
                </c:pt>
                <c:pt idx="2315">
                  <c:v>930.68579999999997</c:v>
                </c:pt>
                <c:pt idx="2316">
                  <c:v>930.73239999999998</c:v>
                </c:pt>
                <c:pt idx="2317">
                  <c:v>930.77890000000002</c:v>
                </c:pt>
                <c:pt idx="2318">
                  <c:v>930.82539999999995</c:v>
                </c:pt>
                <c:pt idx="2319">
                  <c:v>930.86369999999999</c:v>
                </c:pt>
                <c:pt idx="2320">
                  <c:v>930.88289999999995</c:v>
                </c:pt>
                <c:pt idx="2321">
                  <c:v>930.89189999999996</c:v>
                </c:pt>
                <c:pt idx="2322">
                  <c:v>930.85069999999996</c:v>
                </c:pt>
                <c:pt idx="2323">
                  <c:v>930.87530000000004</c:v>
                </c:pt>
                <c:pt idx="2324">
                  <c:v>930.87260000000003</c:v>
                </c:pt>
                <c:pt idx="2325">
                  <c:v>930.81769999999995</c:v>
                </c:pt>
                <c:pt idx="2326">
                  <c:v>930.83570000000009</c:v>
                </c:pt>
                <c:pt idx="2327">
                  <c:v>930.79470000000003</c:v>
                </c:pt>
                <c:pt idx="2328">
                  <c:v>930.77850000000001</c:v>
                </c:pt>
                <c:pt idx="2329">
                  <c:v>930.8329</c:v>
                </c:pt>
                <c:pt idx="2330">
                  <c:v>930.86880000000008</c:v>
                </c:pt>
                <c:pt idx="2331">
                  <c:v>930.95090000000005</c:v>
                </c:pt>
                <c:pt idx="2332">
                  <c:v>931.08479999999997</c:v>
                </c:pt>
                <c:pt idx="2333">
                  <c:v>931.0874</c:v>
                </c:pt>
                <c:pt idx="2334">
                  <c:v>931.08199999999999</c:v>
                </c:pt>
                <c:pt idx="2335">
                  <c:v>931.10929999999996</c:v>
                </c:pt>
                <c:pt idx="2336">
                  <c:v>931.24950000000001</c:v>
                </c:pt>
                <c:pt idx="2337">
                  <c:v>931.25310000000002</c:v>
                </c:pt>
                <c:pt idx="2338">
                  <c:v>931.29129999999998</c:v>
                </c:pt>
                <c:pt idx="2339">
                  <c:v>931.32949999999994</c:v>
                </c:pt>
                <c:pt idx="2340">
                  <c:v>931.45150000000001</c:v>
                </c:pt>
                <c:pt idx="2341">
                  <c:v>931.53730000000007</c:v>
                </c:pt>
                <c:pt idx="2342">
                  <c:v>931.62760000000003</c:v>
                </c:pt>
                <c:pt idx="2343">
                  <c:v>931.77149999999995</c:v>
                </c:pt>
                <c:pt idx="2344">
                  <c:v>931.85359999999991</c:v>
                </c:pt>
                <c:pt idx="2345">
                  <c:v>931.88649999999996</c:v>
                </c:pt>
                <c:pt idx="2346">
                  <c:v>931.93849999999998</c:v>
                </c:pt>
                <c:pt idx="2347">
                  <c:v>932.00969999999995</c:v>
                </c:pt>
                <c:pt idx="2348">
                  <c:v>932.06709999999998</c:v>
                </c:pt>
                <c:pt idx="2349">
                  <c:v>932.10550000000001</c:v>
                </c:pt>
                <c:pt idx="2350">
                  <c:v>932.25310000000002</c:v>
                </c:pt>
                <c:pt idx="2351">
                  <c:v>932.32429999999999</c:v>
                </c:pt>
                <c:pt idx="2352">
                  <c:v>932.32719999999995</c:v>
                </c:pt>
                <c:pt idx="2353">
                  <c:v>932.35730000000001</c:v>
                </c:pt>
                <c:pt idx="2354">
                  <c:v>932.40940000000001</c:v>
                </c:pt>
                <c:pt idx="2355">
                  <c:v>932.52434999999991</c:v>
                </c:pt>
                <c:pt idx="2356">
                  <c:v>932.66375000000005</c:v>
                </c:pt>
                <c:pt idx="2357">
                  <c:v>932.60374999999999</c:v>
                </c:pt>
                <c:pt idx="2358">
                  <c:v>932.53804000000002</c:v>
                </c:pt>
                <c:pt idx="2359">
                  <c:v>932.49696999999992</c:v>
                </c:pt>
                <c:pt idx="2360">
                  <c:v>932.59280000000001</c:v>
                </c:pt>
                <c:pt idx="2361">
                  <c:v>932.71679999999992</c:v>
                </c:pt>
                <c:pt idx="2362">
                  <c:v>932.85099000000002</c:v>
                </c:pt>
                <c:pt idx="2363">
                  <c:v>933.00848000000008</c:v>
                </c:pt>
                <c:pt idx="2364">
                  <c:v>933.03362000000004</c:v>
                </c:pt>
                <c:pt idx="2365">
                  <c:v>933.11284999999998</c:v>
                </c:pt>
                <c:pt idx="2366">
                  <c:v>933.22512000000006</c:v>
                </c:pt>
                <c:pt idx="2367">
                  <c:v>933.27974000000006</c:v>
                </c:pt>
                <c:pt idx="2368">
                  <c:v>933.38736000000006</c:v>
                </c:pt>
                <c:pt idx="2369">
                  <c:v>933.52846</c:v>
                </c:pt>
                <c:pt idx="2370">
                  <c:v>933.56670999999994</c:v>
                </c:pt>
                <c:pt idx="2371">
                  <c:v>933.63327000000004</c:v>
                </c:pt>
                <c:pt idx="2372">
                  <c:v>933.73179000000005</c:v>
                </c:pt>
                <c:pt idx="2373">
                  <c:v>933.88389000000006</c:v>
                </c:pt>
                <c:pt idx="2374">
                  <c:v>933.8741</c:v>
                </c:pt>
                <c:pt idx="2375">
                  <c:v>933.93430000000001</c:v>
                </c:pt>
                <c:pt idx="2376">
                  <c:v>933.96439999999996</c:v>
                </c:pt>
                <c:pt idx="2377">
                  <c:v>933.94573000000003</c:v>
                </c:pt>
                <c:pt idx="2378">
                  <c:v>934.07862</c:v>
                </c:pt>
                <c:pt idx="2379">
                  <c:v>934.15263000000004</c:v>
                </c:pt>
                <c:pt idx="2380">
                  <c:v>934.21277000000009</c:v>
                </c:pt>
                <c:pt idx="2381">
                  <c:v>934.24830000000009</c:v>
                </c:pt>
                <c:pt idx="2382">
                  <c:v>934.28188999999998</c:v>
                </c:pt>
                <c:pt idx="2383">
                  <c:v>934.32826</c:v>
                </c:pt>
                <c:pt idx="2384">
                  <c:v>934.44276000000002</c:v>
                </c:pt>
                <c:pt idx="2385">
                  <c:v>934.49468999999999</c:v>
                </c:pt>
                <c:pt idx="2386">
                  <c:v>934.58495000000005</c:v>
                </c:pt>
                <c:pt idx="2387">
                  <c:v>934.65584999999999</c:v>
                </c:pt>
                <c:pt idx="2388">
                  <c:v>934.61222999999995</c:v>
                </c:pt>
                <c:pt idx="2389">
                  <c:v>934.75159999999994</c:v>
                </c:pt>
                <c:pt idx="2390">
                  <c:v>934.78989999999999</c:v>
                </c:pt>
                <c:pt idx="2391">
                  <c:v>934.8445999999999</c:v>
                </c:pt>
                <c:pt idx="2392">
                  <c:v>934.88</c:v>
                </c:pt>
                <c:pt idx="2393">
                  <c:v>934.8744999999999</c:v>
                </c:pt>
                <c:pt idx="2394">
                  <c:v>934.85329999999999</c:v>
                </c:pt>
                <c:pt idx="2395">
                  <c:v>934.88599999999997</c:v>
                </c:pt>
                <c:pt idx="2396">
                  <c:v>934.90239999999994</c:v>
                </c:pt>
                <c:pt idx="2397">
                  <c:v>934.89199999999994</c:v>
                </c:pt>
                <c:pt idx="2398">
                  <c:v>934.8664</c:v>
                </c:pt>
                <c:pt idx="2399">
                  <c:v>934.91379999999992</c:v>
                </c:pt>
                <c:pt idx="2400">
                  <c:v>935.00670000000002</c:v>
                </c:pt>
                <c:pt idx="2401">
                  <c:v>935.09989999999993</c:v>
                </c:pt>
                <c:pt idx="2402">
                  <c:v>935.16</c:v>
                </c:pt>
                <c:pt idx="2403">
                  <c:v>935.21030000000007</c:v>
                </c:pt>
                <c:pt idx="2404">
                  <c:v>935.34039999999993</c:v>
                </c:pt>
                <c:pt idx="2405">
                  <c:v>935.35129999999992</c:v>
                </c:pt>
                <c:pt idx="2406">
                  <c:v>935.44449999999995</c:v>
                </c:pt>
                <c:pt idx="2407">
                  <c:v>935.51289999999995</c:v>
                </c:pt>
                <c:pt idx="2408">
                  <c:v>935.56489999999997</c:v>
                </c:pt>
                <c:pt idx="2409">
                  <c:v>935.63599999999997</c:v>
                </c:pt>
                <c:pt idx="2410">
                  <c:v>935.57410000000004</c:v>
                </c:pt>
                <c:pt idx="2411">
                  <c:v>935.63959999999997</c:v>
                </c:pt>
                <c:pt idx="2412">
                  <c:v>935.68060000000003</c:v>
                </c:pt>
                <c:pt idx="2413">
                  <c:v>935.76549999999997</c:v>
                </c:pt>
                <c:pt idx="2414">
                  <c:v>935.79559999999992</c:v>
                </c:pt>
                <c:pt idx="2415">
                  <c:v>935.68079999999998</c:v>
                </c:pt>
                <c:pt idx="2416">
                  <c:v>935.66930000000002</c:v>
                </c:pt>
                <c:pt idx="2417">
                  <c:v>935.63990000000001</c:v>
                </c:pt>
                <c:pt idx="2418">
                  <c:v>935.62540000000001</c:v>
                </c:pt>
                <c:pt idx="2419">
                  <c:v>935.56900000000007</c:v>
                </c:pt>
                <c:pt idx="2420">
                  <c:v>935.60430000000008</c:v>
                </c:pt>
                <c:pt idx="2421">
                  <c:v>935.67630000000008</c:v>
                </c:pt>
                <c:pt idx="2422">
                  <c:v>935.68430000000001</c:v>
                </c:pt>
                <c:pt idx="2423">
                  <c:v>935.7441</c:v>
                </c:pt>
                <c:pt idx="2424">
                  <c:v>935.82889999999998</c:v>
                </c:pt>
                <c:pt idx="2425">
                  <c:v>935.8836</c:v>
                </c:pt>
                <c:pt idx="2426">
                  <c:v>935.84789999999998</c:v>
                </c:pt>
                <c:pt idx="2427">
                  <c:v>935.84079999999994</c:v>
                </c:pt>
                <c:pt idx="2428">
                  <c:v>935.97919999999999</c:v>
                </c:pt>
                <c:pt idx="2429">
                  <c:v>936.02570000000003</c:v>
                </c:pt>
                <c:pt idx="2430">
                  <c:v>936.05579999999998</c:v>
                </c:pt>
                <c:pt idx="2431">
                  <c:v>936.07219999999995</c:v>
                </c:pt>
                <c:pt idx="2432">
                  <c:v>936.09209999999996</c:v>
                </c:pt>
                <c:pt idx="2433">
                  <c:v>936.13589999999999</c:v>
                </c:pt>
                <c:pt idx="2434">
                  <c:v>936.17239999999993</c:v>
                </c:pt>
                <c:pt idx="2435">
                  <c:v>936.19159999999999</c:v>
                </c:pt>
                <c:pt idx="2436">
                  <c:v>936.25409999999999</c:v>
                </c:pt>
                <c:pt idx="2437">
                  <c:v>936.24109999999996</c:v>
                </c:pt>
                <c:pt idx="2438">
                  <c:v>936.30830000000003</c:v>
                </c:pt>
                <c:pt idx="2439">
                  <c:v>936.1943</c:v>
                </c:pt>
                <c:pt idx="2440">
                  <c:v>936.24880000000007</c:v>
                </c:pt>
                <c:pt idx="2441">
                  <c:v>936.14740000000006</c:v>
                </c:pt>
                <c:pt idx="2442">
                  <c:v>935.75850000000003</c:v>
                </c:pt>
                <c:pt idx="2443">
                  <c:v>935.36149999999998</c:v>
                </c:pt>
                <c:pt idx="2444">
                  <c:v>934.93529999999998</c:v>
                </c:pt>
                <c:pt idx="2445">
                  <c:v>934.71879999999999</c:v>
                </c:pt>
                <c:pt idx="2446">
                  <c:v>934.42871000000002</c:v>
                </c:pt>
                <c:pt idx="2447">
                  <c:v>934.22696000000008</c:v>
                </c:pt>
                <c:pt idx="2448">
                  <c:v>934.05598999999995</c:v>
                </c:pt>
                <c:pt idx="2449">
                  <c:v>933.78054000000009</c:v>
                </c:pt>
                <c:pt idx="2450">
                  <c:v>933.73121000000003</c:v>
                </c:pt>
                <c:pt idx="2451">
                  <c:v>933.85651999999993</c:v>
                </c:pt>
                <c:pt idx="2452">
                  <c:v>933.72034999999994</c:v>
                </c:pt>
                <c:pt idx="2453">
                  <c:v>933.66652999999997</c:v>
                </c:pt>
                <c:pt idx="2454">
                  <c:v>933.69623999999999</c:v>
                </c:pt>
                <c:pt idx="2455">
                  <c:v>933.81090000000006</c:v>
                </c:pt>
                <c:pt idx="2456">
                  <c:v>933.95036000000005</c:v>
                </c:pt>
                <c:pt idx="2457">
                  <c:v>934.01143000000002</c:v>
                </c:pt>
                <c:pt idx="2458">
                  <c:v>934.06029999999998</c:v>
                </c:pt>
                <c:pt idx="2459">
                  <c:v>933.96810999999991</c:v>
                </c:pt>
                <c:pt idx="2460">
                  <c:v>933.99504000000002</c:v>
                </c:pt>
                <c:pt idx="2461">
                  <c:v>934.06164999999999</c:v>
                </c:pt>
                <c:pt idx="2462">
                  <c:v>934.26366000000007</c:v>
                </c:pt>
                <c:pt idx="2463">
                  <c:v>934.31617000000006</c:v>
                </c:pt>
                <c:pt idx="2464">
                  <c:v>934.29973000000007</c:v>
                </c:pt>
                <c:pt idx="2465">
                  <c:v>934.25289000000009</c:v>
                </c:pt>
                <c:pt idx="2466">
                  <c:v>934.32197000000008</c:v>
                </c:pt>
                <c:pt idx="2467">
                  <c:v>934.3819400000001</c:v>
                </c:pt>
                <c:pt idx="2468">
                  <c:v>934.49201999999991</c:v>
                </c:pt>
                <c:pt idx="2469">
                  <c:v>934.5521</c:v>
                </c:pt>
                <c:pt idx="2470">
                  <c:v>934.52979999999991</c:v>
                </c:pt>
                <c:pt idx="2471">
                  <c:v>934.57709999999997</c:v>
                </c:pt>
                <c:pt idx="2472">
                  <c:v>934.69169999999997</c:v>
                </c:pt>
                <c:pt idx="2473">
                  <c:v>934.70330000000001</c:v>
                </c:pt>
                <c:pt idx="2474">
                  <c:v>934.83449999999993</c:v>
                </c:pt>
                <c:pt idx="2475">
                  <c:v>934.89440000000002</c:v>
                </c:pt>
                <c:pt idx="2476">
                  <c:v>934.8922</c:v>
                </c:pt>
                <c:pt idx="2477">
                  <c:v>934.90639999999996</c:v>
                </c:pt>
                <c:pt idx="2478">
                  <c:v>934.93899999999996</c:v>
                </c:pt>
                <c:pt idx="2479">
                  <c:v>934.98069999999996</c:v>
                </c:pt>
                <c:pt idx="2480">
                  <c:v>934.95320000000004</c:v>
                </c:pt>
                <c:pt idx="2481">
                  <c:v>935.02679999999998</c:v>
                </c:pt>
                <c:pt idx="2482">
                  <c:v>934.98839999999996</c:v>
                </c:pt>
                <c:pt idx="2483">
                  <c:v>934.95390000000009</c:v>
                </c:pt>
                <c:pt idx="2484">
                  <c:v>935.07209999999998</c:v>
                </c:pt>
                <c:pt idx="2485">
                  <c:v>935.08659999999998</c:v>
                </c:pt>
                <c:pt idx="2486">
                  <c:v>935.07810000000006</c:v>
                </c:pt>
                <c:pt idx="2487">
                  <c:v>935.22660000000008</c:v>
                </c:pt>
                <c:pt idx="2488">
                  <c:v>935.33459999999991</c:v>
                </c:pt>
                <c:pt idx="2489">
                  <c:v>935.40380000000005</c:v>
                </c:pt>
                <c:pt idx="2490">
                  <c:v>935.47030000000007</c:v>
                </c:pt>
                <c:pt idx="2491">
                  <c:v>935.58770000000004</c:v>
                </c:pt>
                <c:pt idx="2492">
                  <c:v>935.60649999999998</c:v>
                </c:pt>
                <c:pt idx="2493">
                  <c:v>935.64840000000004</c:v>
                </c:pt>
                <c:pt idx="2494">
                  <c:v>935.678</c:v>
                </c:pt>
                <c:pt idx="2495">
                  <c:v>935.65440000000001</c:v>
                </c:pt>
                <c:pt idx="2496">
                  <c:v>935.61320000000001</c:v>
                </c:pt>
                <c:pt idx="2497">
                  <c:v>935.71979999999996</c:v>
                </c:pt>
                <c:pt idx="2498">
                  <c:v>935.85350000000005</c:v>
                </c:pt>
                <c:pt idx="2499">
                  <c:v>935.84800000000007</c:v>
                </c:pt>
                <c:pt idx="2500">
                  <c:v>935.84869999999989</c:v>
                </c:pt>
                <c:pt idx="2501">
                  <c:v>935.82420000000002</c:v>
                </c:pt>
                <c:pt idx="2502">
                  <c:v>935.81389999999999</c:v>
                </c:pt>
                <c:pt idx="2503">
                  <c:v>935.89560000000006</c:v>
                </c:pt>
                <c:pt idx="2504">
                  <c:v>935.97469999999998</c:v>
                </c:pt>
                <c:pt idx="2505">
                  <c:v>935.93450000000007</c:v>
                </c:pt>
                <c:pt idx="2506">
                  <c:v>935.93539999999996</c:v>
                </c:pt>
                <c:pt idx="2507">
                  <c:v>935.92149999999992</c:v>
                </c:pt>
                <c:pt idx="2508">
                  <c:v>935.86129999999991</c:v>
                </c:pt>
                <c:pt idx="2509">
                  <c:v>935.88570000000004</c:v>
                </c:pt>
                <c:pt idx="2510">
                  <c:v>935.95949999999993</c:v>
                </c:pt>
                <c:pt idx="2511">
                  <c:v>935.99299999999994</c:v>
                </c:pt>
                <c:pt idx="2512">
                  <c:v>936.13750000000005</c:v>
                </c:pt>
                <c:pt idx="2513">
                  <c:v>936.17939999999999</c:v>
                </c:pt>
                <c:pt idx="2514">
                  <c:v>936.34579999999994</c:v>
                </c:pt>
                <c:pt idx="2515">
                  <c:v>936.39470000000006</c:v>
                </c:pt>
                <c:pt idx="2516">
                  <c:v>936.43290000000002</c:v>
                </c:pt>
                <c:pt idx="2517">
                  <c:v>936.49300000000005</c:v>
                </c:pt>
                <c:pt idx="2518">
                  <c:v>936.61320000000001</c:v>
                </c:pt>
                <c:pt idx="2519">
                  <c:v>936.47479999999996</c:v>
                </c:pt>
                <c:pt idx="2520">
                  <c:v>936.63030000000003</c:v>
                </c:pt>
                <c:pt idx="2521">
                  <c:v>936.69590000000005</c:v>
                </c:pt>
                <c:pt idx="2522">
                  <c:v>936.80330000000004</c:v>
                </c:pt>
                <c:pt idx="2523">
                  <c:v>936.98389999999995</c:v>
                </c:pt>
                <c:pt idx="2524">
                  <c:v>936.89880000000005</c:v>
                </c:pt>
                <c:pt idx="2525">
                  <c:v>936.84929999999997</c:v>
                </c:pt>
                <c:pt idx="2526">
                  <c:v>936.85550000000001</c:v>
                </c:pt>
                <c:pt idx="2527">
                  <c:v>936.99469999999997</c:v>
                </c:pt>
                <c:pt idx="2528">
                  <c:v>937.06290000000001</c:v>
                </c:pt>
                <c:pt idx="2529">
                  <c:v>937.05740000000003</c:v>
                </c:pt>
                <c:pt idx="2530">
                  <c:v>937.0557</c:v>
                </c:pt>
                <c:pt idx="2531">
                  <c:v>937.15129999999999</c:v>
                </c:pt>
                <c:pt idx="2532">
                  <c:v>937.24129999999991</c:v>
                </c:pt>
                <c:pt idx="2533">
                  <c:v>937.10230000000001</c:v>
                </c:pt>
                <c:pt idx="2534">
                  <c:v>936.98270000000002</c:v>
                </c:pt>
                <c:pt idx="2535">
                  <c:v>937.10550000000001</c:v>
                </c:pt>
                <c:pt idx="2536">
                  <c:v>937.12170000000003</c:v>
                </c:pt>
                <c:pt idx="2537">
                  <c:v>936.99040000000002</c:v>
                </c:pt>
                <c:pt idx="2538">
                  <c:v>937.07870000000003</c:v>
                </c:pt>
                <c:pt idx="2539">
                  <c:v>936.99109999999996</c:v>
                </c:pt>
                <c:pt idx="2540">
                  <c:v>936.94460000000004</c:v>
                </c:pt>
                <c:pt idx="2541">
                  <c:v>937.01829999999995</c:v>
                </c:pt>
                <c:pt idx="2542">
                  <c:v>936.87970000000007</c:v>
                </c:pt>
                <c:pt idx="2543">
                  <c:v>936.9969000000001</c:v>
                </c:pt>
                <c:pt idx="2544">
                  <c:v>936.74329999999998</c:v>
                </c:pt>
                <c:pt idx="2545">
                  <c:v>936.67489999999998</c:v>
                </c:pt>
                <c:pt idx="2546">
                  <c:v>936.55799999999999</c:v>
                </c:pt>
                <c:pt idx="2547">
                  <c:v>936.64260000000002</c:v>
                </c:pt>
                <c:pt idx="2548">
                  <c:v>936.77909999999997</c:v>
                </c:pt>
                <c:pt idx="2549">
                  <c:v>936.65409999999997</c:v>
                </c:pt>
                <c:pt idx="2550">
                  <c:v>936.39179999999999</c:v>
                </c:pt>
                <c:pt idx="2551">
                  <c:v>936.048</c:v>
                </c:pt>
                <c:pt idx="2552">
                  <c:v>935.85919999999999</c:v>
                </c:pt>
                <c:pt idx="2553">
                  <c:v>935.69780000000003</c:v>
                </c:pt>
                <c:pt idx="2554">
                  <c:v>935.50630000000001</c:v>
                </c:pt>
                <c:pt idx="2555">
                  <c:v>935.40309999999999</c:v>
                </c:pt>
                <c:pt idx="2556">
                  <c:v>935.23450000000003</c:v>
                </c:pt>
                <c:pt idx="2557">
                  <c:v>935.16050000000007</c:v>
                </c:pt>
                <c:pt idx="2558">
                  <c:v>935.16420000000005</c:v>
                </c:pt>
                <c:pt idx="2559">
                  <c:v>935.16110000000003</c:v>
                </c:pt>
                <c:pt idx="2560">
                  <c:v>935.35899999999992</c:v>
                </c:pt>
                <c:pt idx="2561">
                  <c:v>935.27969999999993</c:v>
                </c:pt>
                <c:pt idx="2562">
                  <c:v>935.45189999999991</c:v>
                </c:pt>
                <c:pt idx="2563">
                  <c:v>935.32039999999995</c:v>
                </c:pt>
                <c:pt idx="2564">
                  <c:v>935.23940000000005</c:v>
                </c:pt>
                <c:pt idx="2565">
                  <c:v>935.25549999999998</c:v>
                </c:pt>
                <c:pt idx="2566">
                  <c:v>935.22040000000004</c:v>
                </c:pt>
                <c:pt idx="2567">
                  <c:v>935.3569</c:v>
                </c:pt>
                <c:pt idx="2568">
                  <c:v>935.37419999999997</c:v>
                </c:pt>
                <c:pt idx="2569">
                  <c:v>935.33319999999992</c:v>
                </c:pt>
                <c:pt idx="2570">
                  <c:v>935.7867</c:v>
                </c:pt>
                <c:pt idx="2571">
                  <c:v>936.00900000000001</c:v>
                </c:pt>
                <c:pt idx="2572">
                  <c:v>936.10169999999994</c:v>
                </c:pt>
                <c:pt idx="2573">
                  <c:v>936.06600000000003</c:v>
                </c:pt>
                <c:pt idx="2574">
                  <c:v>935.91009999999994</c:v>
                </c:pt>
                <c:pt idx="2575">
                  <c:v>935.84529999999995</c:v>
                </c:pt>
                <c:pt idx="2576">
                  <c:v>935.73880000000008</c:v>
                </c:pt>
                <c:pt idx="2577">
                  <c:v>936.06670000000008</c:v>
                </c:pt>
                <c:pt idx="2578">
                  <c:v>935.93270000000007</c:v>
                </c:pt>
                <c:pt idx="2579">
                  <c:v>936.05119999999999</c:v>
                </c:pt>
                <c:pt idx="2580">
                  <c:v>936.14670000000001</c:v>
                </c:pt>
                <c:pt idx="2581">
                  <c:v>936.28959999999995</c:v>
                </c:pt>
                <c:pt idx="2582">
                  <c:v>936.14350000000002</c:v>
                </c:pt>
                <c:pt idx="2583">
                  <c:v>936.04330000000004</c:v>
                </c:pt>
                <c:pt idx="2584">
                  <c:v>936.13070000000005</c:v>
                </c:pt>
                <c:pt idx="2585">
                  <c:v>936.25739999999996</c:v>
                </c:pt>
                <c:pt idx="2586">
                  <c:v>936.54600000000005</c:v>
                </c:pt>
                <c:pt idx="2587">
                  <c:v>936.5077</c:v>
                </c:pt>
                <c:pt idx="2588">
                  <c:v>936.51969999999994</c:v>
                </c:pt>
                <c:pt idx="2589">
                  <c:v>936.50869999999998</c:v>
                </c:pt>
                <c:pt idx="2590">
                  <c:v>936.43759999999997</c:v>
                </c:pt>
                <c:pt idx="2591">
                  <c:v>936.53859999999997</c:v>
                </c:pt>
                <c:pt idx="2592">
                  <c:v>936.57759999999996</c:v>
                </c:pt>
                <c:pt idx="2593">
                  <c:v>936.49809999999991</c:v>
                </c:pt>
                <c:pt idx="2594">
                  <c:v>936.52340000000004</c:v>
                </c:pt>
                <c:pt idx="2595">
                  <c:v>936.75929999999994</c:v>
                </c:pt>
                <c:pt idx="2596">
                  <c:v>936.94690000000003</c:v>
                </c:pt>
                <c:pt idx="2597">
                  <c:v>936.99990000000003</c:v>
                </c:pt>
                <c:pt idx="2598">
                  <c:v>936.67430000000002</c:v>
                </c:pt>
                <c:pt idx="2599">
                  <c:v>936.86829999999998</c:v>
                </c:pt>
                <c:pt idx="2600">
                  <c:v>936.81730000000005</c:v>
                </c:pt>
                <c:pt idx="2601">
                  <c:v>937.0249</c:v>
                </c:pt>
                <c:pt idx="2602">
                  <c:v>937.06860000000006</c:v>
                </c:pt>
                <c:pt idx="2603">
                  <c:v>937.05869999999993</c:v>
                </c:pt>
                <c:pt idx="2604">
                  <c:v>937.01930000000004</c:v>
                </c:pt>
                <c:pt idx="2605">
                  <c:v>936.95449999999994</c:v>
                </c:pt>
                <c:pt idx="2606">
                  <c:v>937.14110000000005</c:v>
                </c:pt>
                <c:pt idx="2607">
                  <c:v>936.99900000000002</c:v>
                </c:pt>
                <c:pt idx="2608">
                  <c:v>937.09180000000003</c:v>
                </c:pt>
                <c:pt idx="2609">
                  <c:v>937.05439999999999</c:v>
                </c:pt>
                <c:pt idx="2610">
                  <c:v>936.92289999999991</c:v>
                </c:pt>
                <c:pt idx="2611">
                  <c:v>937.15499999999997</c:v>
                </c:pt>
                <c:pt idx="2612">
                  <c:v>937.2396</c:v>
                </c:pt>
                <c:pt idx="2613">
                  <c:v>937.29499999999996</c:v>
                </c:pt>
                <c:pt idx="2614">
                  <c:v>937.25119999999993</c:v>
                </c:pt>
                <c:pt idx="2615">
                  <c:v>937.24559999999997</c:v>
                </c:pt>
                <c:pt idx="2616">
                  <c:v>937.02670000000001</c:v>
                </c:pt>
                <c:pt idx="2617">
                  <c:v>937.07319999999993</c:v>
                </c:pt>
                <c:pt idx="2618">
                  <c:v>937.10980000000006</c:v>
                </c:pt>
                <c:pt idx="2619">
                  <c:v>937.06600000000003</c:v>
                </c:pt>
                <c:pt idx="2620">
                  <c:v>937.27920000000006</c:v>
                </c:pt>
                <c:pt idx="2621">
                  <c:v>937.1816</c:v>
                </c:pt>
                <c:pt idx="2622">
                  <c:v>937.24159999999995</c:v>
                </c:pt>
                <c:pt idx="2623">
                  <c:v>937.12389999999994</c:v>
                </c:pt>
                <c:pt idx="2624">
                  <c:v>937.07820000000004</c:v>
                </c:pt>
                <c:pt idx="2625">
                  <c:v>937.3075</c:v>
                </c:pt>
                <c:pt idx="2626">
                  <c:v>937.25560000000007</c:v>
                </c:pt>
                <c:pt idx="2627">
                  <c:v>937.29110000000003</c:v>
                </c:pt>
                <c:pt idx="2628">
                  <c:v>937.23450000000003</c:v>
                </c:pt>
                <c:pt idx="2629">
                  <c:v>937.22079999999994</c:v>
                </c:pt>
                <c:pt idx="2630">
                  <c:v>937.36920000000009</c:v>
                </c:pt>
                <c:pt idx="2631">
                  <c:v>937.31240000000003</c:v>
                </c:pt>
                <c:pt idx="2632">
                  <c:v>937.20320000000004</c:v>
                </c:pt>
                <c:pt idx="2633">
                  <c:v>937.26879999999994</c:v>
                </c:pt>
                <c:pt idx="2634">
                  <c:v>937.12940000000003</c:v>
                </c:pt>
                <c:pt idx="2635">
                  <c:v>937.06209999999999</c:v>
                </c:pt>
                <c:pt idx="2636">
                  <c:v>937.01569999999992</c:v>
                </c:pt>
                <c:pt idx="2637">
                  <c:v>937.14109999999994</c:v>
                </c:pt>
                <c:pt idx="2638">
                  <c:v>937.20669999999996</c:v>
                </c:pt>
                <c:pt idx="2639">
                  <c:v>937.33349999999996</c:v>
                </c:pt>
                <c:pt idx="2640">
                  <c:v>937.25430000000006</c:v>
                </c:pt>
                <c:pt idx="2641">
                  <c:v>937.2269</c:v>
                </c:pt>
                <c:pt idx="2642">
                  <c:v>937.33349999999996</c:v>
                </c:pt>
                <c:pt idx="2643">
                  <c:v>937.17309999999998</c:v>
                </c:pt>
                <c:pt idx="2644">
                  <c:v>937.27409999999998</c:v>
                </c:pt>
                <c:pt idx="2645">
                  <c:v>937.32079999999996</c:v>
                </c:pt>
                <c:pt idx="2646">
                  <c:v>937.21429999999998</c:v>
                </c:pt>
                <c:pt idx="2647">
                  <c:v>937.17039999999997</c:v>
                </c:pt>
                <c:pt idx="2648">
                  <c:v>937.21119999999996</c:v>
                </c:pt>
                <c:pt idx="2649">
                  <c:v>937.15949999999998</c:v>
                </c:pt>
                <c:pt idx="2650">
                  <c:v>937.25509999999997</c:v>
                </c:pt>
                <c:pt idx="2651">
                  <c:v>937.21400000000006</c:v>
                </c:pt>
                <c:pt idx="2652">
                  <c:v>937.18229999999994</c:v>
                </c:pt>
                <c:pt idx="2653">
                  <c:v>937.17679999999996</c:v>
                </c:pt>
                <c:pt idx="2654">
                  <c:v>937.1277</c:v>
                </c:pt>
                <c:pt idx="2655">
                  <c:v>937.19880000000001</c:v>
                </c:pt>
                <c:pt idx="2656">
                  <c:v>937.19630000000006</c:v>
                </c:pt>
                <c:pt idx="2657">
                  <c:v>937.25900000000001</c:v>
                </c:pt>
                <c:pt idx="2658">
                  <c:v>937.21270000000004</c:v>
                </c:pt>
                <c:pt idx="2659">
                  <c:v>937.12339999999995</c:v>
                </c:pt>
                <c:pt idx="2660">
                  <c:v>937.19979999999998</c:v>
                </c:pt>
                <c:pt idx="2661">
                  <c:v>937.20280000000002</c:v>
                </c:pt>
                <c:pt idx="2662">
                  <c:v>937.19810000000007</c:v>
                </c:pt>
                <c:pt idx="2663">
                  <c:v>937.20619999999997</c:v>
                </c:pt>
                <c:pt idx="2664">
                  <c:v>937.31819999999993</c:v>
                </c:pt>
                <c:pt idx="2665">
                  <c:v>937.3211</c:v>
                </c:pt>
                <c:pt idx="2666">
                  <c:v>937.34120000000007</c:v>
                </c:pt>
                <c:pt idx="2667">
                  <c:v>937.30840000000001</c:v>
                </c:pt>
                <c:pt idx="2668">
                  <c:v>937.28100000000006</c:v>
                </c:pt>
                <c:pt idx="2669">
                  <c:v>937.3356</c:v>
                </c:pt>
                <c:pt idx="2670">
                  <c:v>937.2491</c:v>
                </c:pt>
                <c:pt idx="2671">
                  <c:v>937.19369999999992</c:v>
                </c:pt>
                <c:pt idx="2672">
                  <c:v>937.17290000000003</c:v>
                </c:pt>
                <c:pt idx="2673">
                  <c:v>937.39440000000002</c:v>
                </c:pt>
                <c:pt idx="2674">
                  <c:v>937.31230000000005</c:v>
                </c:pt>
                <c:pt idx="2675">
                  <c:v>937.42169999999999</c:v>
                </c:pt>
                <c:pt idx="2676">
                  <c:v>937.48750000000007</c:v>
                </c:pt>
                <c:pt idx="2677">
                  <c:v>937.43290000000002</c:v>
                </c:pt>
                <c:pt idx="2678">
                  <c:v>937.46579999999994</c:v>
                </c:pt>
                <c:pt idx="2679">
                  <c:v>937.48770000000002</c:v>
                </c:pt>
                <c:pt idx="2680">
                  <c:v>937.54870000000005</c:v>
                </c:pt>
                <c:pt idx="2681">
                  <c:v>937.51220000000001</c:v>
                </c:pt>
                <c:pt idx="2682">
                  <c:v>937.37380000000007</c:v>
                </c:pt>
                <c:pt idx="2683">
                  <c:v>937.44510000000002</c:v>
                </c:pt>
                <c:pt idx="2684">
                  <c:v>937.4751</c:v>
                </c:pt>
                <c:pt idx="2685">
                  <c:v>937.65190000000007</c:v>
                </c:pt>
                <c:pt idx="2686">
                  <c:v>937.63639999999998</c:v>
                </c:pt>
                <c:pt idx="2687">
                  <c:v>937.71280000000002</c:v>
                </c:pt>
                <c:pt idx="2688">
                  <c:v>937.62810000000002</c:v>
                </c:pt>
                <c:pt idx="2689">
                  <c:v>937.63369999999998</c:v>
                </c:pt>
                <c:pt idx="2690">
                  <c:v>937.52699999999993</c:v>
                </c:pt>
                <c:pt idx="2691">
                  <c:v>937.44240000000002</c:v>
                </c:pt>
                <c:pt idx="2692">
                  <c:v>937.50630000000001</c:v>
                </c:pt>
                <c:pt idx="2693">
                  <c:v>937.63480000000004</c:v>
                </c:pt>
                <c:pt idx="2694">
                  <c:v>937.7360000000001</c:v>
                </c:pt>
                <c:pt idx="2695">
                  <c:v>937.64840000000004</c:v>
                </c:pt>
                <c:pt idx="2696">
                  <c:v>937.65370000000007</c:v>
                </c:pt>
                <c:pt idx="2697">
                  <c:v>937.67849999999999</c:v>
                </c:pt>
                <c:pt idx="2698">
                  <c:v>937.72209999999995</c:v>
                </c:pt>
                <c:pt idx="2699">
                  <c:v>937.81039999999996</c:v>
                </c:pt>
                <c:pt idx="2700">
                  <c:v>937.86530000000005</c:v>
                </c:pt>
                <c:pt idx="2701">
                  <c:v>937.93650000000002</c:v>
                </c:pt>
                <c:pt idx="2702">
                  <c:v>937.98530000000005</c:v>
                </c:pt>
                <c:pt idx="2703">
                  <c:v>937.96340000000009</c:v>
                </c:pt>
                <c:pt idx="2704">
                  <c:v>937.90970000000004</c:v>
                </c:pt>
                <c:pt idx="2705">
                  <c:v>937.92230000000006</c:v>
                </c:pt>
                <c:pt idx="2706">
                  <c:v>937.9479</c:v>
                </c:pt>
                <c:pt idx="2707">
                  <c:v>937.97239999999999</c:v>
                </c:pt>
                <c:pt idx="2708">
                  <c:v>937.91769999999997</c:v>
                </c:pt>
                <c:pt idx="2709">
                  <c:v>937.89959999999996</c:v>
                </c:pt>
                <c:pt idx="2710">
                  <c:v>937.94579999999996</c:v>
                </c:pt>
                <c:pt idx="2711">
                  <c:v>937.80919999999992</c:v>
                </c:pt>
                <c:pt idx="2712">
                  <c:v>937.69830000000002</c:v>
                </c:pt>
                <c:pt idx="2713">
                  <c:v>937.79669999999999</c:v>
                </c:pt>
                <c:pt idx="2714">
                  <c:v>937.94600000000003</c:v>
                </c:pt>
                <c:pt idx="2715">
                  <c:v>938.01440000000002</c:v>
                </c:pt>
                <c:pt idx="2716">
                  <c:v>938.07180000000005</c:v>
                </c:pt>
                <c:pt idx="2717">
                  <c:v>938.13260000000002</c:v>
                </c:pt>
                <c:pt idx="2718">
                  <c:v>938.10839999999996</c:v>
                </c:pt>
                <c:pt idx="2719">
                  <c:v>938.15930000000003</c:v>
                </c:pt>
                <c:pt idx="2720">
                  <c:v>938.18219999999997</c:v>
                </c:pt>
                <c:pt idx="2721">
                  <c:v>938.16829999999993</c:v>
                </c:pt>
                <c:pt idx="2722">
                  <c:v>938.1463</c:v>
                </c:pt>
                <c:pt idx="2723">
                  <c:v>938.13819999999998</c:v>
                </c:pt>
                <c:pt idx="2724">
                  <c:v>938.18189999999993</c:v>
                </c:pt>
                <c:pt idx="2725">
                  <c:v>938.13799999999992</c:v>
                </c:pt>
                <c:pt idx="2726">
                  <c:v>938.03969999999993</c:v>
                </c:pt>
                <c:pt idx="2727">
                  <c:v>938.06169999999997</c:v>
                </c:pt>
                <c:pt idx="2728">
                  <c:v>937.98610000000008</c:v>
                </c:pt>
                <c:pt idx="2729">
                  <c:v>938.01080000000002</c:v>
                </c:pt>
                <c:pt idx="2730">
                  <c:v>938.10620000000006</c:v>
                </c:pt>
                <c:pt idx="2731">
                  <c:v>938.14199999999994</c:v>
                </c:pt>
                <c:pt idx="2732">
                  <c:v>937.99169999999992</c:v>
                </c:pt>
                <c:pt idx="2733">
                  <c:v>937.94330000000002</c:v>
                </c:pt>
                <c:pt idx="2734">
                  <c:v>938.00879999999995</c:v>
                </c:pt>
                <c:pt idx="2735">
                  <c:v>937.98180000000002</c:v>
                </c:pt>
                <c:pt idx="2736">
                  <c:v>937.97620000000006</c:v>
                </c:pt>
                <c:pt idx="2737">
                  <c:v>938.06889999999999</c:v>
                </c:pt>
                <c:pt idx="2738">
                  <c:v>937.98509999999999</c:v>
                </c:pt>
                <c:pt idx="2739">
                  <c:v>937.86200000000008</c:v>
                </c:pt>
                <c:pt idx="2740">
                  <c:v>937.91050000000007</c:v>
                </c:pt>
                <c:pt idx="2741">
                  <c:v>937.96590000000003</c:v>
                </c:pt>
                <c:pt idx="2742">
                  <c:v>938.05870000000004</c:v>
                </c:pt>
                <c:pt idx="2743">
                  <c:v>937.99310000000003</c:v>
                </c:pt>
                <c:pt idx="2744">
                  <c:v>937.88670000000002</c:v>
                </c:pt>
                <c:pt idx="2745">
                  <c:v>937.94600000000003</c:v>
                </c:pt>
                <c:pt idx="2746">
                  <c:v>938.01970000000006</c:v>
                </c:pt>
                <c:pt idx="2747">
                  <c:v>937.99059999999997</c:v>
                </c:pt>
                <c:pt idx="2748">
                  <c:v>937.92790000000002</c:v>
                </c:pt>
                <c:pt idx="2749">
                  <c:v>937.89499999999998</c:v>
                </c:pt>
                <c:pt idx="2750">
                  <c:v>937.93859999999995</c:v>
                </c:pt>
                <c:pt idx="2751">
                  <c:v>937.98230000000001</c:v>
                </c:pt>
                <c:pt idx="2752">
                  <c:v>937.98519999999996</c:v>
                </c:pt>
                <c:pt idx="2753">
                  <c:v>937.95799999999997</c:v>
                </c:pt>
                <c:pt idx="2754">
                  <c:v>937.89880000000005</c:v>
                </c:pt>
                <c:pt idx="2755">
                  <c:v>937.7921</c:v>
                </c:pt>
                <c:pt idx="2756">
                  <c:v>937.86040000000003</c:v>
                </c:pt>
                <c:pt idx="2757">
                  <c:v>937.79770000000008</c:v>
                </c:pt>
                <c:pt idx="2758">
                  <c:v>937.76690000000008</c:v>
                </c:pt>
                <c:pt idx="2759">
                  <c:v>937.70499999999993</c:v>
                </c:pt>
                <c:pt idx="2760">
                  <c:v>937.88240000000008</c:v>
                </c:pt>
                <c:pt idx="2761">
                  <c:v>937.87459999999999</c:v>
                </c:pt>
                <c:pt idx="2762">
                  <c:v>937.98649999999998</c:v>
                </c:pt>
                <c:pt idx="2763">
                  <c:v>938.22329999999999</c:v>
                </c:pt>
                <c:pt idx="2764">
                  <c:v>938.24599999999998</c:v>
                </c:pt>
                <c:pt idx="2765">
                  <c:v>938.15300000000002</c:v>
                </c:pt>
                <c:pt idx="2766">
                  <c:v>938.00559999999996</c:v>
                </c:pt>
                <c:pt idx="2767">
                  <c:v>937.95589999999993</c:v>
                </c:pt>
                <c:pt idx="2768">
                  <c:v>937.87469999999996</c:v>
                </c:pt>
                <c:pt idx="2769">
                  <c:v>937.68630000000007</c:v>
                </c:pt>
                <c:pt idx="2770">
                  <c:v>937.69460000000004</c:v>
                </c:pt>
                <c:pt idx="2771">
                  <c:v>937.71670000000006</c:v>
                </c:pt>
                <c:pt idx="2772">
                  <c:v>937.70580000000007</c:v>
                </c:pt>
                <c:pt idx="2773">
                  <c:v>937.62459999999999</c:v>
                </c:pt>
                <c:pt idx="2774">
                  <c:v>937.65200000000004</c:v>
                </c:pt>
                <c:pt idx="2775">
                  <c:v>937.67840000000001</c:v>
                </c:pt>
                <c:pt idx="2776">
                  <c:v>937.65679999999998</c:v>
                </c:pt>
                <c:pt idx="2777">
                  <c:v>937.60320000000002</c:v>
                </c:pt>
                <c:pt idx="2778">
                  <c:v>937.64140000000009</c:v>
                </c:pt>
                <c:pt idx="2779">
                  <c:v>937.6277</c:v>
                </c:pt>
                <c:pt idx="2780">
                  <c:v>937.65449999999998</c:v>
                </c:pt>
                <c:pt idx="2781">
                  <c:v>937.72550000000001</c:v>
                </c:pt>
                <c:pt idx="2782">
                  <c:v>937.7912</c:v>
                </c:pt>
                <c:pt idx="2783">
                  <c:v>937.80599999999993</c:v>
                </c:pt>
                <c:pt idx="2784">
                  <c:v>937.85700000000008</c:v>
                </c:pt>
                <c:pt idx="2785">
                  <c:v>937.75400000000002</c:v>
                </c:pt>
                <c:pt idx="2786">
                  <c:v>937.75940000000003</c:v>
                </c:pt>
                <c:pt idx="2787">
                  <c:v>937.84879999999998</c:v>
                </c:pt>
                <c:pt idx="2788">
                  <c:v>937.78340000000003</c:v>
                </c:pt>
                <c:pt idx="2789">
                  <c:v>937.84089999999992</c:v>
                </c:pt>
                <c:pt idx="2790">
                  <c:v>937.72339999999997</c:v>
                </c:pt>
                <c:pt idx="2791">
                  <c:v>937.57589999999993</c:v>
                </c:pt>
                <c:pt idx="2792">
                  <c:v>937.52670000000001</c:v>
                </c:pt>
                <c:pt idx="2793">
                  <c:v>937.41750000000002</c:v>
                </c:pt>
                <c:pt idx="2794">
                  <c:v>937.47759999999994</c:v>
                </c:pt>
                <c:pt idx="2795">
                  <c:v>937.47209999999995</c:v>
                </c:pt>
                <c:pt idx="2796">
                  <c:v>937.51339999999993</c:v>
                </c:pt>
                <c:pt idx="2797">
                  <c:v>937.51329999999996</c:v>
                </c:pt>
                <c:pt idx="2798">
                  <c:v>937.41320000000007</c:v>
                </c:pt>
                <c:pt idx="2799">
                  <c:v>937.38589999999999</c:v>
                </c:pt>
                <c:pt idx="2800">
                  <c:v>937.45350000000008</c:v>
                </c:pt>
                <c:pt idx="2801">
                  <c:v>937.42610000000002</c:v>
                </c:pt>
                <c:pt idx="2802">
                  <c:v>937.40690000000006</c:v>
                </c:pt>
                <c:pt idx="2803">
                  <c:v>937.26599999999996</c:v>
                </c:pt>
                <c:pt idx="2804">
                  <c:v>937.35810000000004</c:v>
                </c:pt>
                <c:pt idx="2805">
                  <c:v>937.36360000000002</c:v>
                </c:pt>
                <c:pt idx="2806">
                  <c:v>937.28469999999993</c:v>
                </c:pt>
                <c:pt idx="2807">
                  <c:v>937.34180000000003</c:v>
                </c:pt>
                <c:pt idx="2808">
                  <c:v>937.33929999999998</c:v>
                </c:pt>
                <c:pt idx="2809">
                  <c:v>937.39419999999996</c:v>
                </c:pt>
                <c:pt idx="2810">
                  <c:v>937.45929999999998</c:v>
                </c:pt>
                <c:pt idx="2811">
                  <c:v>937.47649999999999</c:v>
                </c:pt>
                <c:pt idx="2812">
                  <c:v>937.59109999999998</c:v>
                </c:pt>
                <c:pt idx="2813">
                  <c:v>937.55499999999995</c:v>
                </c:pt>
                <c:pt idx="2814">
                  <c:v>937.45679999999993</c:v>
                </c:pt>
                <c:pt idx="2815">
                  <c:v>937.44049999999993</c:v>
                </c:pt>
                <c:pt idx="2816">
                  <c:v>937.45150000000001</c:v>
                </c:pt>
                <c:pt idx="2817">
                  <c:v>937.39419999999996</c:v>
                </c:pt>
                <c:pt idx="2818">
                  <c:v>937.38329999999996</c:v>
                </c:pt>
                <c:pt idx="2819">
                  <c:v>937.34519999999998</c:v>
                </c:pt>
                <c:pt idx="2820">
                  <c:v>937.32069999999999</c:v>
                </c:pt>
                <c:pt idx="2821">
                  <c:v>937.3152</c:v>
                </c:pt>
                <c:pt idx="2822">
                  <c:v>937.34010000000001</c:v>
                </c:pt>
                <c:pt idx="2823">
                  <c:v>937.27740000000006</c:v>
                </c:pt>
                <c:pt idx="2824">
                  <c:v>937.28280000000007</c:v>
                </c:pt>
                <c:pt idx="2825">
                  <c:v>937.18079999999998</c:v>
                </c:pt>
                <c:pt idx="2826">
                  <c:v>937.1099999999999</c:v>
                </c:pt>
                <c:pt idx="2827">
                  <c:v>937.03639999999996</c:v>
                </c:pt>
                <c:pt idx="2828">
                  <c:v>937.00609999999995</c:v>
                </c:pt>
                <c:pt idx="2829">
                  <c:v>936.80679999999995</c:v>
                </c:pt>
                <c:pt idx="2830">
                  <c:v>936.82039999999995</c:v>
                </c:pt>
                <c:pt idx="2831">
                  <c:v>936.70309999999995</c:v>
                </c:pt>
                <c:pt idx="2832">
                  <c:v>936.66989999999998</c:v>
                </c:pt>
                <c:pt idx="2833">
                  <c:v>936.55250000000001</c:v>
                </c:pt>
                <c:pt idx="2834">
                  <c:v>936.48979999999995</c:v>
                </c:pt>
                <c:pt idx="2835">
                  <c:v>936.44530000000009</c:v>
                </c:pt>
                <c:pt idx="2836">
                  <c:v>936.24419999999998</c:v>
                </c:pt>
                <c:pt idx="2837">
                  <c:v>936.1404</c:v>
                </c:pt>
                <c:pt idx="2838">
                  <c:v>936.04750000000001</c:v>
                </c:pt>
                <c:pt idx="2839">
                  <c:v>936.00869999999998</c:v>
                </c:pt>
                <c:pt idx="2840">
                  <c:v>936.00850000000003</c:v>
                </c:pt>
                <c:pt idx="2841">
                  <c:v>935.88850000000002</c:v>
                </c:pt>
                <c:pt idx="2842">
                  <c:v>935.92590000000007</c:v>
                </c:pt>
                <c:pt idx="2843">
                  <c:v>935.90960000000007</c:v>
                </c:pt>
                <c:pt idx="2844">
                  <c:v>935.49180000000001</c:v>
                </c:pt>
                <c:pt idx="2845">
                  <c:v>935.38019999999995</c:v>
                </c:pt>
                <c:pt idx="2846">
                  <c:v>935.13889999999992</c:v>
                </c:pt>
                <c:pt idx="2847">
                  <c:v>934.92859999999996</c:v>
                </c:pt>
                <c:pt idx="2848">
                  <c:v>934.81659999999999</c:v>
                </c:pt>
                <c:pt idx="2849">
                  <c:v>934.76199999999994</c:v>
                </c:pt>
                <c:pt idx="2850">
                  <c:v>934.71010000000001</c:v>
                </c:pt>
                <c:pt idx="2851">
                  <c:v>934.66919999999993</c:v>
                </c:pt>
                <c:pt idx="2852">
                  <c:v>934.6694</c:v>
                </c:pt>
                <c:pt idx="2853">
                  <c:v>934.63319999999999</c:v>
                </c:pt>
                <c:pt idx="2854">
                  <c:v>934.59499999999991</c:v>
                </c:pt>
                <c:pt idx="2855">
                  <c:v>934.50329999999997</c:v>
                </c:pt>
                <c:pt idx="2856">
                  <c:v>934.52959999999996</c:v>
                </c:pt>
                <c:pt idx="2857">
                  <c:v>934.44240000000002</c:v>
                </c:pt>
                <c:pt idx="2858">
                  <c:v>934.46899999999994</c:v>
                </c:pt>
                <c:pt idx="2859">
                  <c:v>934.52379999999994</c:v>
                </c:pt>
                <c:pt idx="2860">
                  <c:v>934.51599999999996</c:v>
                </c:pt>
                <c:pt idx="2861">
                  <c:v>934.51530000000002</c:v>
                </c:pt>
                <c:pt idx="2862">
                  <c:v>934.52670000000001</c:v>
                </c:pt>
                <c:pt idx="2863">
                  <c:v>934.53960000000006</c:v>
                </c:pt>
                <c:pt idx="2864">
                  <c:v>934.51250000000005</c:v>
                </c:pt>
                <c:pt idx="2865">
                  <c:v>934.48200000000008</c:v>
                </c:pt>
                <c:pt idx="2866">
                  <c:v>934.42489999999998</c:v>
                </c:pt>
                <c:pt idx="2867">
                  <c:v>934.41950000000008</c:v>
                </c:pt>
                <c:pt idx="2868">
                  <c:v>934.47080000000005</c:v>
                </c:pt>
                <c:pt idx="2869">
                  <c:v>934.48469999999998</c:v>
                </c:pt>
                <c:pt idx="2870">
                  <c:v>934.46320000000003</c:v>
                </c:pt>
                <c:pt idx="2871">
                  <c:v>934.52459999999996</c:v>
                </c:pt>
                <c:pt idx="2872">
                  <c:v>934.40830000000005</c:v>
                </c:pt>
                <c:pt idx="2873">
                  <c:v>934.32820000000004</c:v>
                </c:pt>
                <c:pt idx="2874">
                  <c:v>934.2903</c:v>
                </c:pt>
                <c:pt idx="2875">
                  <c:v>934.27120000000002</c:v>
                </c:pt>
                <c:pt idx="2876">
                  <c:v>934.21910000000003</c:v>
                </c:pt>
                <c:pt idx="2877">
                  <c:v>934.21370000000002</c:v>
                </c:pt>
                <c:pt idx="2878">
                  <c:v>934.26049999999998</c:v>
                </c:pt>
                <c:pt idx="2879">
                  <c:v>934.29330000000004</c:v>
                </c:pt>
                <c:pt idx="2880">
                  <c:v>934.34249999999997</c:v>
                </c:pt>
                <c:pt idx="2881">
                  <c:v>934.30700000000002</c:v>
                </c:pt>
                <c:pt idx="2882">
                  <c:v>934.32539999999995</c:v>
                </c:pt>
                <c:pt idx="2883">
                  <c:v>934.2903</c:v>
                </c:pt>
                <c:pt idx="2884">
                  <c:v>934.26300000000003</c:v>
                </c:pt>
                <c:pt idx="2885">
                  <c:v>934.2795000000001</c:v>
                </c:pt>
                <c:pt idx="2886">
                  <c:v>934.23050000000001</c:v>
                </c:pt>
                <c:pt idx="2887">
                  <c:v>934.21980000000008</c:v>
                </c:pt>
                <c:pt idx="2888">
                  <c:v>934.1862000000001</c:v>
                </c:pt>
                <c:pt idx="2889">
                  <c:v>934.12609999999995</c:v>
                </c:pt>
                <c:pt idx="2890">
                  <c:v>934.05219999999997</c:v>
                </c:pt>
                <c:pt idx="2891">
                  <c:v>934.02409999999998</c:v>
                </c:pt>
                <c:pt idx="2892">
                  <c:v>934.0761</c:v>
                </c:pt>
                <c:pt idx="2893">
                  <c:v>934.09609999999998</c:v>
                </c:pt>
                <c:pt idx="2894">
                  <c:v>934.04599999999994</c:v>
                </c:pt>
                <c:pt idx="2895">
                  <c:v>934.01869999999997</c:v>
                </c:pt>
                <c:pt idx="2896">
                  <c:v>933.98869999999999</c:v>
                </c:pt>
                <c:pt idx="2897">
                  <c:v>933.92049999999995</c:v>
                </c:pt>
                <c:pt idx="2898">
                  <c:v>933.92849999999999</c:v>
                </c:pt>
                <c:pt idx="2899">
                  <c:v>933.77829999999994</c:v>
                </c:pt>
                <c:pt idx="2900">
                  <c:v>933.85110000000009</c:v>
                </c:pt>
                <c:pt idx="2901">
                  <c:v>933.81010000000003</c:v>
                </c:pt>
                <c:pt idx="2902">
                  <c:v>933.7346</c:v>
                </c:pt>
                <c:pt idx="2903">
                  <c:v>933.73360000000002</c:v>
                </c:pt>
                <c:pt idx="2904">
                  <c:v>933.67619999999999</c:v>
                </c:pt>
                <c:pt idx="2905">
                  <c:v>933.51869999999997</c:v>
                </c:pt>
                <c:pt idx="2906">
                  <c:v>933.54219999999998</c:v>
                </c:pt>
                <c:pt idx="2907">
                  <c:v>933.48040000000003</c:v>
                </c:pt>
                <c:pt idx="2908">
                  <c:v>933.4203</c:v>
                </c:pt>
                <c:pt idx="2909">
                  <c:v>933.47660000000008</c:v>
                </c:pt>
                <c:pt idx="2910">
                  <c:v>933.40660000000003</c:v>
                </c:pt>
                <c:pt idx="2911">
                  <c:v>933.31359999999995</c:v>
                </c:pt>
                <c:pt idx="2912">
                  <c:v>933.32730000000004</c:v>
                </c:pt>
                <c:pt idx="2913">
                  <c:v>933.21260000000007</c:v>
                </c:pt>
                <c:pt idx="2914">
                  <c:v>933.2672</c:v>
                </c:pt>
                <c:pt idx="2915">
                  <c:v>933.20150000000001</c:v>
                </c:pt>
                <c:pt idx="2916">
                  <c:v>933.15779999999995</c:v>
                </c:pt>
                <c:pt idx="2917">
                  <c:v>933.10329999999999</c:v>
                </c:pt>
                <c:pt idx="2918">
                  <c:v>933.04579999999999</c:v>
                </c:pt>
                <c:pt idx="2919">
                  <c:v>932.95570000000009</c:v>
                </c:pt>
                <c:pt idx="2920">
                  <c:v>932.89280000000008</c:v>
                </c:pt>
                <c:pt idx="2921">
                  <c:v>932.84649999999999</c:v>
                </c:pt>
                <c:pt idx="2922">
                  <c:v>932.78100000000006</c:v>
                </c:pt>
                <c:pt idx="2923">
                  <c:v>932.76369999999997</c:v>
                </c:pt>
                <c:pt idx="2924">
                  <c:v>932.65480000000002</c:v>
                </c:pt>
                <c:pt idx="2925">
                  <c:v>932.60829999999999</c:v>
                </c:pt>
                <c:pt idx="2926">
                  <c:v>932.63819999999998</c:v>
                </c:pt>
                <c:pt idx="2927">
                  <c:v>932.61829999999998</c:v>
                </c:pt>
                <c:pt idx="2928">
                  <c:v>932.57479999999998</c:v>
                </c:pt>
                <c:pt idx="2929">
                  <c:v>932.49279999999999</c:v>
                </c:pt>
                <c:pt idx="2930">
                  <c:v>932.50669999999991</c:v>
                </c:pt>
                <c:pt idx="2931">
                  <c:v>932.5806</c:v>
                </c:pt>
                <c:pt idx="2932">
                  <c:v>932.52319999999997</c:v>
                </c:pt>
                <c:pt idx="2933">
                  <c:v>932.51139999999998</c:v>
                </c:pt>
                <c:pt idx="2934">
                  <c:v>932.45669999999996</c:v>
                </c:pt>
                <c:pt idx="2935">
                  <c:v>932.39929999999993</c:v>
                </c:pt>
                <c:pt idx="2936">
                  <c:v>932.38569999999993</c:v>
                </c:pt>
                <c:pt idx="2937">
                  <c:v>932.41309999999999</c:v>
                </c:pt>
                <c:pt idx="2938">
                  <c:v>932.38319999999999</c:v>
                </c:pt>
                <c:pt idx="2939">
                  <c:v>932.33150000000001</c:v>
                </c:pt>
                <c:pt idx="2940">
                  <c:v>932.31989999999996</c:v>
                </c:pt>
                <c:pt idx="2941">
                  <c:v>932.3954</c:v>
                </c:pt>
                <c:pt idx="2942">
                  <c:v>932.36389999999994</c:v>
                </c:pt>
                <c:pt idx="2943">
                  <c:v>932.4588</c:v>
                </c:pt>
                <c:pt idx="2944">
                  <c:v>932.38509999999997</c:v>
                </c:pt>
                <c:pt idx="2945">
                  <c:v>932.29669999999999</c:v>
                </c:pt>
                <c:pt idx="2946">
                  <c:v>932.16120000000001</c:v>
                </c:pt>
                <c:pt idx="2947">
                  <c:v>932.18470000000002</c:v>
                </c:pt>
                <c:pt idx="2948">
                  <c:v>932.14940000000001</c:v>
                </c:pt>
                <c:pt idx="2949">
                  <c:v>932.10579999999993</c:v>
                </c:pt>
                <c:pt idx="2950">
                  <c:v>932.05579999999998</c:v>
                </c:pt>
                <c:pt idx="2951">
                  <c:v>932.02869999999996</c:v>
                </c:pt>
                <c:pt idx="2952">
                  <c:v>932.00159999999994</c:v>
                </c:pt>
                <c:pt idx="2953">
                  <c:v>932.00909999999999</c:v>
                </c:pt>
                <c:pt idx="2954">
                  <c:v>932.02559999999994</c:v>
                </c:pt>
                <c:pt idx="2955">
                  <c:v>932.0575</c:v>
                </c:pt>
                <c:pt idx="2956">
                  <c:v>931.97589999999991</c:v>
                </c:pt>
                <c:pt idx="2957">
                  <c:v>932.08540000000005</c:v>
                </c:pt>
                <c:pt idx="2958">
                  <c:v>932.1748</c:v>
                </c:pt>
                <c:pt idx="2959">
                  <c:v>932.24369999999999</c:v>
                </c:pt>
                <c:pt idx="2960">
                  <c:v>932.42880000000002</c:v>
                </c:pt>
                <c:pt idx="2961">
                  <c:v>932.35079999999994</c:v>
                </c:pt>
                <c:pt idx="2962">
                  <c:v>932.39639999999997</c:v>
                </c:pt>
                <c:pt idx="2963">
                  <c:v>932.31740000000002</c:v>
                </c:pt>
                <c:pt idx="2964">
                  <c:v>932.39019999999994</c:v>
                </c:pt>
                <c:pt idx="2965">
                  <c:v>932.35749999999996</c:v>
                </c:pt>
                <c:pt idx="2966">
                  <c:v>932.28369999999995</c:v>
                </c:pt>
                <c:pt idx="2967">
                  <c:v>932.221</c:v>
                </c:pt>
                <c:pt idx="2968">
                  <c:v>932.19380000000001</c:v>
                </c:pt>
                <c:pt idx="2969">
                  <c:v>932.23270000000002</c:v>
                </c:pt>
                <c:pt idx="2970">
                  <c:v>932.30549999999994</c:v>
                </c:pt>
                <c:pt idx="2971">
                  <c:v>932.19100000000003</c:v>
                </c:pt>
                <c:pt idx="2972">
                  <c:v>932.10640000000001</c:v>
                </c:pt>
                <c:pt idx="2973">
                  <c:v>932.11090000000002</c:v>
                </c:pt>
                <c:pt idx="2974">
                  <c:v>932.02620000000002</c:v>
                </c:pt>
                <c:pt idx="2975">
                  <c:v>931.97439999999995</c:v>
                </c:pt>
                <c:pt idx="2976">
                  <c:v>931.95449999999994</c:v>
                </c:pt>
                <c:pt idx="2977">
                  <c:v>931.88909999999998</c:v>
                </c:pt>
                <c:pt idx="2978">
                  <c:v>931.8537</c:v>
                </c:pt>
                <c:pt idx="2979">
                  <c:v>931.9375</c:v>
                </c:pt>
                <c:pt idx="2980">
                  <c:v>931.97969999999998</c:v>
                </c:pt>
                <c:pt idx="2981">
                  <c:v>932.12930000000006</c:v>
                </c:pt>
                <c:pt idx="2982">
                  <c:v>932.19819999999993</c:v>
                </c:pt>
                <c:pt idx="2983">
                  <c:v>932.29570000000001</c:v>
                </c:pt>
                <c:pt idx="2984">
                  <c:v>932.40130000000011</c:v>
                </c:pt>
                <c:pt idx="2985">
                  <c:v>932.24660000000006</c:v>
                </c:pt>
                <c:pt idx="2986">
                  <c:v>932.17190000000005</c:v>
                </c:pt>
                <c:pt idx="2987">
                  <c:v>932.13639999999998</c:v>
                </c:pt>
                <c:pt idx="2988">
                  <c:v>932.16650000000004</c:v>
                </c:pt>
                <c:pt idx="2989">
                  <c:v>932.1173</c:v>
                </c:pt>
                <c:pt idx="2990">
                  <c:v>932.0874</c:v>
                </c:pt>
                <c:pt idx="2991">
                  <c:v>932.03819999999996</c:v>
                </c:pt>
                <c:pt idx="2992">
                  <c:v>932.02739999999994</c:v>
                </c:pt>
                <c:pt idx="2993">
                  <c:v>932.04859999999996</c:v>
                </c:pt>
                <c:pt idx="2994">
                  <c:v>932.15719999999999</c:v>
                </c:pt>
                <c:pt idx="2995">
                  <c:v>932.1173</c:v>
                </c:pt>
                <c:pt idx="2996">
                  <c:v>932.15289999999993</c:v>
                </c:pt>
                <c:pt idx="2997">
                  <c:v>932.16949999999997</c:v>
                </c:pt>
                <c:pt idx="2998">
                  <c:v>932.20699999999999</c:v>
                </c:pt>
                <c:pt idx="2999">
                  <c:v>932.21780000000001</c:v>
                </c:pt>
                <c:pt idx="3000">
                  <c:v>932.06769999999995</c:v>
                </c:pt>
                <c:pt idx="3001">
                  <c:v>932.07049999999992</c:v>
                </c:pt>
                <c:pt idx="3002">
                  <c:v>932.0104</c:v>
                </c:pt>
                <c:pt idx="3003">
                  <c:v>932.05579999999998</c:v>
                </c:pt>
                <c:pt idx="3004">
                  <c:v>931.95579999999995</c:v>
                </c:pt>
                <c:pt idx="3005">
                  <c:v>931.95209999999997</c:v>
                </c:pt>
                <c:pt idx="3006">
                  <c:v>931.97399999999993</c:v>
                </c:pt>
                <c:pt idx="3007">
                  <c:v>932.05590000000007</c:v>
                </c:pt>
                <c:pt idx="3008">
                  <c:v>932.01279999999997</c:v>
                </c:pt>
                <c:pt idx="3009">
                  <c:v>931.96640000000002</c:v>
                </c:pt>
                <c:pt idx="3010">
                  <c:v>931.97939999999994</c:v>
                </c:pt>
                <c:pt idx="3011">
                  <c:v>932.02319999999997</c:v>
                </c:pt>
                <c:pt idx="3012">
                  <c:v>932.06950000000006</c:v>
                </c:pt>
                <c:pt idx="3013">
                  <c:v>931.99879999999996</c:v>
                </c:pt>
                <c:pt idx="3014">
                  <c:v>931.99619999999993</c:v>
                </c:pt>
                <c:pt idx="3015">
                  <c:v>931.98439999999994</c:v>
                </c:pt>
                <c:pt idx="3016">
                  <c:v>931.95709999999997</c:v>
                </c:pt>
                <c:pt idx="3017">
                  <c:v>932.01990000000001</c:v>
                </c:pt>
                <c:pt idx="3018">
                  <c:v>931.96269999999993</c:v>
                </c:pt>
                <c:pt idx="3019">
                  <c:v>931.98739999999998</c:v>
                </c:pt>
                <c:pt idx="3020">
                  <c:v>932.05470000000003</c:v>
                </c:pt>
                <c:pt idx="3021">
                  <c:v>931.95189999999991</c:v>
                </c:pt>
                <c:pt idx="3022">
                  <c:v>931.9547</c:v>
                </c:pt>
                <c:pt idx="3023">
                  <c:v>932.00559999999996</c:v>
                </c:pt>
                <c:pt idx="3024">
                  <c:v>931.88630000000001</c:v>
                </c:pt>
                <c:pt idx="3025">
                  <c:v>931.85270000000003</c:v>
                </c:pt>
                <c:pt idx="3026">
                  <c:v>931.85270000000003</c:v>
                </c:pt>
                <c:pt idx="3027">
                  <c:v>931.85089999999991</c:v>
                </c:pt>
                <c:pt idx="3028">
                  <c:v>931.8590999999999</c:v>
                </c:pt>
                <c:pt idx="3029">
                  <c:v>931.89930000000004</c:v>
                </c:pt>
                <c:pt idx="3030">
                  <c:v>931.92680000000007</c:v>
                </c:pt>
                <c:pt idx="3031">
                  <c:v>931.97070000000008</c:v>
                </c:pt>
                <c:pt idx="3032">
                  <c:v>931.94890000000009</c:v>
                </c:pt>
                <c:pt idx="3033">
                  <c:v>931.96429999999998</c:v>
                </c:pt>
                <c:pt idx="3034">
                  <c:v>931.88280000000009</c:v>
                </c:pt>
                <c:pt idx="3035">
                  <c:v>931.9316</c:v>
                </c:pt>
                <c:pt idx="3036">
                  <c:v>931.88509999999997</c:v>
                </c:pt>
                <c:pt idx="3037">
                  <c:v>931.78430000000003</c:v>
                </c:pt>
                <c:pt idx="3038">
                  <c:v>931.75430000000006</c:v>
                </c:pt>
                <c:pt idx="3039">
                  <c:v>931.74350000000004</c:v>
                </c:pt>
                <c:pt idx="3040">
                  <c:v>931.8</c:v>
                </c:pt>
                <c:pt idx="3041">
                  <c:v>931.76460000000009</c:v>
                </c:pt>
                <c:pt idx="3042">
                  <c:v>931.74279999999999</c:v>
                </c:pt>
                <c:pt idx="3043">
                  <c:v>931.78639999999996</c:v>
                </c:pt>
                <c:pt idx="3044">
                  <c:v>931.80290000000002</c:v>
                </c:pt>
                <c:pt idx="3045">
                  <c:v>931.83050000000003</c:v>
                </c:pt>
                <c:pt idx="3046">
                  <c:v>931.90869999999995</c:v>
                </c:pt>
                <c:pt idx="3047">
                  <c:v>931.86060000000009</c:v>
                </c:pt>
                <c:pt idx="3048">
                  <c:v>931.90989999999999</c:v>
                </c:pt>
                <c:pt idx="3049">
                  <c:v>931.9153</c:v>
                </c:pt>
                <c:pt idx="3050">
                  <c:v>931.90170000000001</c:v>
                </c:pt>
                <c:pt idx="3051">
                  <c:v>931.88800000000003</c:v>
                </c:pt>
                <c:pt idx="3052">
                  <c:v>931.90989999999999</c:v>
                </c:pt>
                <c:pt idx="3053">
                  <c:v>931.90170000000001</c:v>
                </c:pt>
                <c:pt idx="3054">
                  <c:v>931.90440000000001</c:v>
                </c:pt>
                <c:pt idx="3055">
                  <c:v>931.90719999999999</c:v>
                </c:pt>
                <c:pt idx="3056">
                  <c:v>931.92079999999999</c:v>
                </c:pt>
                <c:pt idx="3057">
                  <c:v>931.92910000000006</c:v>
                </c:pt>
                <c:pt idx="3058">
                  <c:v>931.94</c:v>
                </c:pt>
                <c:pt idx="3059">
                  <c:v>931.93730000000005</c:v>
                </c:pt>
                <c:pt idx="3060">
                  <c:v>931.98940000000005</c:v>
                </c:pt>
                <c:pt idx="3061">
                  <c:v>932.01400000000001</c:v>
                </c:pt>
                <c:pt idx="3062">
                  <c:v>931.94849999999997</c:v>
                </c:pt>
                <c:pt idx="3063">
                  <c:v>932.00300000000004</c:v>
                </c:pt>
                <c:pt idx="3064">
                  <c:v>931.94029999999998</c:v>
                </c:pt>
                <c:pt idx="3065">
                  <c:v>931.89369999999997</c:v>
                </c:pt>
                <c:pt idx="3066">
                  <c:v>931.93200000000002</c:v>
                </c:pt>
                <c:pt idx="3067">
                  <c:v>931.93470000000002</c:v>
                </c:pt>
                <c:pt idx="3068">
                  <c:v>931.93939999999998</c:v>
                </c:pt>
                <c:pt idx="3069">
                  <c:v>931.88280000000009</c:v>
                </c:pt>
                <c:pt idx="3070">
                  <c:v>931.8691</c:v>
                </c:pt>
                <c:pt idx="3071">
                  <c:v>931.84990000000005</c:v>
                </c:pt>
                <c:pt idx="3072">
                  <c:v>931.8143</c:v>
                </c:pt>
                <c:pt idx="3073">
                  <c:v>931.84180000000003</c:v>
                </c:pt>
                <c:pt idx="3074">
                  <c:v>931.91560000000004</c:v>
                </c:pt>
                <c:pt idx="3075">
                  <c:v>931.96750000000009</c:v>
                </c:pt>
                <c:pt idx="3076">
                  <c:v>931.96400000000006</c:v>
                </c:pt>
                <c:pt idx="3077">
                  <c:v>931.98320000000001</c:v>
                </c:pt>
                <c:pt idx="3078">
                  <c:v>931.99430000000007</c:v>
                </c:pt>
                <c:pt idx="3079">
                  <c:v>932.01350000000002</c:v>
                </c:pt>
                <c:pt idx="3080">
                  <c:v>932.01380000000006</c:v>
                </c:pt>
                <c:pt idx="3081">
                  <c:v>932.06439999999998</c:v>
                </c:pt>
                <c:pt idx="3082">
                  <c:v>931.99739999999997</c:v>
                </c:pt>
                <c:pt idx="3083">
                  <c:v>932.06169999999997</c:v>
                </c:pt>
                <c:pt idx="3084">
                  <c:v>932.05629999999996</c:v>
                </c:pt>
                <c:pt idx="3085">
                  <c:v>931.95620000000008</c:v>
                </c:pt>
                <c:pt idx="3086">
                  <c:v>932.00200000000007</c:v>
                </c:pt>
                <c:pt idx="3087">
                  <c:v>932.04849999999999</c:v>
                </c:pt>
                <c:pt idx="3088">
                  <c:v>931.99349999999993</c:v>
                </c:pt>
                <c:pt idx="3089">
                  <c:v>931.89209999999991</c:v>
                </c:pt>
                <c:pt idx="3090">
                  <c:v>931.7663</c:v>
                </c:pt>
                <c:pt idx="3091">
                  <c:v>931.68689999999992</c:v>
                </c:pt>
                <c:pt idx="3092">
                  <c:v>931.62950000000001</c:v>
                </c:pt>
                <c:pt idx="3093">
                  <c:v>931.50459999999998</c:v>
                </c:pt>
                <c:pt idx="3094">
                  <c:v>931.5829</c:v>
                </c:pt>
                <c:pt idx="3095">
                  <c:v>931.54480000000001</c:v>
                </c:pt>
                <c:pt idx="3096">
                  <c:v>931.51469999999995</c:v>
                </c:pt>
                <c:pt idx="3097">
                  <c:v>931.51479999999992</c:v>
                </c:pt>
                <c:pt idx="3098">
                  <c:v>931.50579999999991</c:v>
                </c:pt>
                <c:pt idx="3099">
                  <c:v>931.51149999999996</c:v>
                </c:pt>
                <c:pt idx="3100">
                  <c:v>931.52799999999991</c:v>
                </c:pt>
                <c:pt idx="3101">
                  <c:v>931.54169999999999</c:v>
                </c:pt>
                <c:pt idx="3102">
                  <c:v>931.56909999999993</c:v>
                </c:pt>
                <c:pt idx="3103">
                  <c:v>931.53650000000005</c:v>
                </c:pt>
                <c:pt idx="3104">
                  <c:v>931.59649999999999</c:v>
                </c:pt>
                <c:pt idx="3105">
                  <c:v>931.4873</c:v>
                </c:pt>
                <c:pt idx="3106">
                  <c:v>931.46540000000005</c:v>
                </c:pt>
                <c:pt idx="3107">
                  <c:v>931.47370000000001</c:v>
                </c:pt>
                <c:pt idx="3108">
                  <c:v>931.55559999999991</c:v>
                </c:pt>
                <c:pt idx="3109">
                  <c:v>931.50099999999998</c:v>
                </c:pt>
                <c:pt idx="3110">
                  <c:v>931.65150000000006</c:v>
                </c:pt>
                <c:pt idx="3111">
                  <c:v>931.72820000000002</c:v>
                </c:pt>
                <c:pt idx="3112">
                  <c:v>931.71450000000004</c:v>
                </c:pt>
                <c:pt idx="3113">
                  <c:v>931.68169999999998</c:v>
                </c:pt>
                <c:pt idx="3114">
                  <c:v>931.64060000000006</c:v>
                </c:pt>
                <c:pt idx="3115">
                  <c:v>931.56529999999998</c:v>
                </c:pt>
                <c:pt idx="3116">
                  <c:v>931.65189999999996</c:v>
                </c:pt>
                <c:pt idx="3117">
                  <c:v>931.58920000000001</c:v>
                </c:pt>
                <c:pt idx="3118">
                  <c:v>931.57269999999994</c:v>
                </c:pt>
                <c:pt idx="3119">
                  <c:v>931.548</c:v>
                </c:pt>
                <c:pt idx="3120">
                  <c:v>931.60249999999996</c:v>
                </c:pt>
                <c:pt idx="3121">
                  <c:v>931.50509999999997</c:v>
                </c:pt>
                <c:pt idx="3122">
                  <c:v>931.47769999999991</c:v>
                </c:pt>
                <c:pt idx="3123">
                  <c:v>931.45889999999997</c:v>
                </c:pt>
                <c:pt idx="3124">
                  <c:v>931.5098999999999</c:v>
                </c:pt>
                <c:pt idx="3125">
                  <c:v>931.50419999999997</c:v>
                </c:pt>
                <c:pt idx="3126">
                  <c:v>931.45900000000006</c:v>
                </c:pt>
                <c:pt idx="3127">
                  <c:v>931.5181</c:v>
                </c:pt>
                <c:pt idx="3128">
                  <c:v>931.46100000000001</c:v>
                </c:pt>
                <c:pt idx="3129">
                  <c:v>931.45539999999994</c:v>
                </c:pt>
                <c:pt idx="3130">
                  <c:v>931.43550000000005</c:v>
                </c:pt>
                <c:pt idx="3131">
                  <c:v>931.51210000000003</c:v>
                </c:pt>
                <c:pt idx="3132">
                  <c:v>931.44920000000002</c:v>
                </c:pt>
                <c:pt idx="3133">
                  <c:v>931.40830000000005</c:v>
                </c:pt>
                <c:pt idx="3134">
                  <c:v>931.36450000000002</c:v>
                </c:pt>
                <c:pt idx="3135">
                  <c:v>931.33710000000008</c:v>
                </c:pt>
                <c:pt idx="3136">
                  <c:v>931.37010000000009</c:v>
                </c:pt>
                <c:pt idx="3137">
                  <c:v>931.31550000000004</c:v>
                </c:pt>
                <c:pt idx="3138">
                  <c:v>931.28010000000006</c:v>
                </c:pt>
                <c:pt idx="3139">
                  <c:v>931.28460000000007</c:v>
                </c:pt>
                <c:pt idx="3140">
                  <c:v>931.31050000000005</c:v>
                </c:pt>
                <c:pt idx="3141">
                  <c:v>931.46530000000007</c:v>
                </c:pt>
                <c:pt idx="3142">
                  <c:v>931.46810000000005</c:v>
                </c:pt>
                <c:pt idx="3143">
                  <c:v>931.45440000000008</c:v>
                </c:pt>
                <c:pt idx="3144">
                  <c:v>931.39819999999997</c:v>
                </c:pt>
                <c:pt idx="3145">
                  <c:v>931.3818</c:v>
                </c:pt>
                <c:pt idx="3146">
                  <c:v>931.44900000000007</c:v>
                </c:pt>
                <c:pt idx="3147">
                  <c:v>931.44630000000006</c:v>
                </c:pt>
                <c:pt idx="3148">
                  <c:v>931.44080000000008</c:v>
                </c:pt>
                <c:pt idx="3149">
                  <c:v>931.43540000000007</c:v>
                </c:pt>
                <c:pt idx="3150">
                  <c:v>931.4162</c:v>
                </c:pt>
                <c:pt idx="3151">
                  <c:v>931.34780000000001</c:v>
                </c:pt>
                <c:pt idx="3152">
                  <c:v>931.33140000000003</c:v>
                </c:pt>
                <c:pt idx="3153">
                  <c:v>931.33410000000003</c:v>
                </c:pt>
                <c:pt idx="3154">
                  <c:v>931.31770000000006</c:v>
                </c:pt>
                <c:pt idx="3155">
                  <c:v>931.33140000000003</c:v>
                </c:pt>
                <c:pt idx="3156">
                  <c:v>931.43280000000004</c:v>
                </c:pt>
                <c:pt idx="3157">
                  <c:v>931.49590000000001</c:v>
                </c:pt>
                <c:pt idx="3158">
                  <c:v>931.53410000000008</c:v>
                </c:pt>
                <c:pt idx="3159">
                  <c:v>931.55870000000004</c:v>
                </c:pt>
                <c:pt idx="3160">
                  <c:v>931.53399999999999</c:v>
                </c:pt>
                <c:pt idx="3161">
                  <c:v>931.54500000000007</c:v>
                </c:pt>
                <c:pt idx="3162">
                  <c:v>931.56960000000004</c:v>
                </c:pt>
                <c:pt idx="3163">
                  <c:v>931.57780000000002</c:v>
                </c:pt>
                <c:pt idx="3164">
                  <c:v>931.55099999999993</c:v>
                </c:pt>
                <c:pt idx="3165">
                  <c:v>931.61850000000004</c:v>
                </c:pt>
                <c:pt idx="3166">
                  <c:v>931.56209999999999</c:v>
                </c:pt>
                <c:pt idx="3167">
                  <c:v>931.58399999999995</c:v>
                </c:pt>
                <c:pt idx="3168">
                  <c:v>931.60239999999999</c:v>
                </c:pt>
                <c:pt idx="3169">
                  <c:v>931.52420000000006</c:v>
                </c:pt>
                <c:pt idx="3170">
                  <c:v>931.59989999999993</c:v>
                </c:pt>
                <c:pt idx="3171">
                  <c:v>931.5865</c:v>
                </c:pt>
                <c:pt idx="3172">
                  <c:v>931.65480000000002</c:v>
                </c:pt>
                <c:pt idx="3173">
                  <c:v>931.67309999999998</c:v>
                </c:pt>
                <c:pt idx="3174">
                  <c:v>931.66769999999997</c:v>
                </c:pt>
                <c:pt idx="3175">
                  <c:v>931.62749999999994</c:v>
                </c:pt>
                <c:pt idx="3176">
                  <c:v>931.57850000000008</c:v>
                </c:pt>
                <c:pt idx="3177">
                  <c:v>931.65139999999997</c:v>
                </c:pt>
                <c:pt idx="3178">
                  <c:v>931.64599999999996</c:v>
                </c:pt>
                <c:pt idx="3179">
                  <c:v>931.60770000000002</c:v>
                </c:pt>
                <c:pt idx="3180">
                  <c:v>931.53500000000008</c:v>
                </c:pt>
                <c:pt idx="3181">
                  <c:v>931.64059999999995</c:v>
                </c:pt>
                <c:pt idx="3182">
                  <c:v>931.59250000000009</c:v>
                </c:pt>
                <c:pt idx="3183">
                  <c:v>931.65139999999997</c:v>
                </c:pt>
                <c:pt idx="3184">
                  <c:v>931.59939999999995</c:v>
                </c:pt>
                <c:pt idx="3185">
                  <c:v>931.56389999999999</c:v>
                </c:pt>
                <c:pt idx="3186">
                  <c:v>931.55020000000002</c:v>
                </c:pt>
                <c:pt idx="3187">
                  <c:v>931.44190000000003</c:v>
                </c:pt>
                <c:pt idx="3188">
                  <c:v>931.48300000000006</c:v>
                </c:pt>
                <c:pt idx="3189">
                  <c:v>931.52679999999998</c:v>
                </c:pt>
                <c:pt idx="3190">
                  <c:v>931.55420000000004</c:v>
                </c:pt>
                <c:pt idx="3191">
                  <c:v>931.58429999999998</c:v>
                </c:pt>
                <c:pt idx="3192">
                  <c:v>931.57060000000001</c:v>
                </c:pt>
                <c:pt idx="3193">
                  <c:v>931.49969999999996</c:v>
                </c:pt>
                <c:pt idx="3194">
                  <c:v>931.51609999999994</c:v>
                </c:pt>
                <c:pt idx="3195">
                  <c:v>931.51339999999993</c:v>
                </c:pt>
                <c:pt idx="3196">
                  <c:v>931.56240000000003</c:v>
                </c:pt>
                <c:pt idx="3197">
                  <c:v>931.40120000000002</c:v>
                </c:pt>
                <c:pt idx="3198">
                  <c:v>931.43650000000002</c:v>
                </c:pt>
                <c:pt idx="3199">
                  <c:v>931.49400000000003</c:v>
                </c:pt>
                <c:pt idx="3200">
                  <c:v>931.52960000000007</c:v>
                </c:pt>
                <c:pt idx="3201">
                  <c:v>931.52409999999998</c:v>
                </c:pt>
                <c:pt idx="3202">
                  <c:v>931.6105</c:v>
                </c:pt>
                <c:pt idx="3203">
                  <c:v>931.57060000000001</c:v>
                </c:pt>
                <c:pt idx="3204">
                  <c:v>931.62260000000003</c:v>
                </c:pt>
                <c:pt idx="3205">
                  <c:v>931.60620000000006</c:v>
                </c:pt>
                <c:pt idx="3206">
                  <c:v>931.62810000000002</c:v>
                </c:pt>
                <c:pt idx="3207">
                  <c:v>931.72940000000006</c:v>
                </c:pt>
                <c:pt idx="3208">
                  <c:v>931.74310000000003</c:v>
                </c:pt>
                <c:pt idx="3209">
                  <c:v>931.67190000000005</c:v>
                </c:pt>
                <c:pt idx="3210">
                  <c:v>931.60350000000005</c:v>
                </c:pt>
                <c:pt idx="3211">
                  <c:v>931.70629999999994</c:v>
                </c:pt>
                <c:pt idx="3212">
                  <c:v>931.7337</c:v>
                </c:pt>
                <c:pt idx="3213">
                  <c:v>931.73090000000002</c:v>
                </c:pt>
                <c:pt idx="3214">
                  <c:v>931.69809999999995</c:v>
                </c:pt>
                <c:pt idx="3215">
                  <c:v>931.72820000000002</c:v>
                </c:pt>
                <c:pt idx="3216">
                  <c:v>931.76379999999995</c:v>
                </c:pt>
                <c:pt idx="3217">
                  <c:v>931.78289999999993</c:v>
                </c:pt>
                <c:pt idx="3218">
                  <c:v>931.78570000000002</c:v>
                </c:pt>
                <c:pt idx="3219">
                  <c:v>931.77320000000009</c:v>
                </c:pt>
                <c:pt idx="3220">
                  <c:v>931.80050000000006</c:v>
                </c:pt>
                <c:pt idx="3221">
                  <c:v>931.81970000000001</c:v>
                </c:pt>
                <c:pt idx="3222">
                  <c:v>931.8252</c:v>
                </c:pt>
                <c:pt idx="3223">
                  <c:v>931.84980000000007</c:v>
                </c:pt>
                <c:pt idx="3224">
                  <c:v>931.81150000000002</c:v>
                </c:pt>
                <c:pt idx="3225">
                  <c:v>931.81150000000002</c:v>
                </c:pt>
                <c:pt idx="3226">
                  <c:v>931.80600000000004</c:v>
                </c:pt>
                <c:pt idx="3227">
                  <c:v>931.77859999999998</c:v>
                </c:pt>
                <c:pt idx="3228">
                  <c:v>931.77199999999993</c:v>
                </c:pt>
                <c:pt idx="3229">
                  <c:v>931.67740000000003</c:v>
                </c:pt>
                <c:pt idx="3230">
                  <c:v>931.67190000000005</c:v>
                </c:pt>
                <c:pt idx="3231">
                  <c:v>931.75279999999998</c:v>
                </c:pt>
                <c:pt idx="3232">
                  <c:v>931.68830000000003</c:v>
                </c:pt>
                <c:pt idx="3233">
                  <c:v>931.65820000000008</c:v>
                </c:pt>
                <c:pt idx="3234">
                  <c:v>931.72550000000001</c:v>
                </c:pt>
                <c:pt idx="3235">
                  <c:v>931.66090000000008</c:v>
                </c:pt>
                <c:pt idx="3236">
                  <c:v>931.67190000000005</c:v>
                </c:pt>
                <c:pt idx="3237">
                  <c:v>931.71570000000008</c:v>
                </c:pt>
                <c:pt idx="3238">
                  <c:v>931.71570000000008</c:v>
                </c:pt>
                <c:pt idx="3239">
                  <c:v>931.74310000000003</c:v>
                </c:pt>
                <c:pt idx="3240">
                  <c:v>931.68579999999997</c:v>
                </c:pt>
                <c:pt idx="3241">
                  <c:v>931.73210000000006</c:v>
                </c:pt>
                <c:pt idx="3242">
                  <c:v>931.67759999999998</c:v>
                </c:pt>
                <c:pt idx="3243">
                  <c:v>931.65289999999993</c:v>
                </c:pt>
                <c:pt idx="3244">
                  <c:v>931.63649999999996</c:v>
                </c:pt>
                <c:pt idx="3245">
                  <c:v>931.63109999999995</c:v>
                </c:pt>
                <c:pt idx="3246">
                  <c:v>931.60919999999999</c:v>
                </c:pt>
                <c:pt idx="3247">
                  <c:v>931.66370000000006</c:v>
                </c:pt>
                <c:pt idx="3248">
                  <c:v>931.6146</c:v>
                </c:pt>
                <c:pt idx="3249">
                  <c:v>931.57909999999993</c:v>
                </c:pt>
                <c:pt idx="3250">
                  <c:v>931.61749999999995</c:v>
                </c:pt>
                <c:pt idx="3251">
                  <c:v>931.62569999999994</c:v>
                </c:pt>
                <c:pt idx="3252">
                  <c:v>931.62839999999994</c:v>
                </c:pt>
                <c:pt idx="3253">
                  <c:v>931.57639999999992</c:v>
                </c:pt>
                <c:pt idx="3254">
                  <c:v>931.58730000000003</c:v>
                </c:pt>
                <c:pt idx="3255">
                  <c:v>931.50560000000007</c:v>
                </c:pt>
                <c:pt idx="3256">
                  <c:v>931.54639999999995</c:v>
                </c:pt>
                <c:pt idx="3257">
                  <c:v>931.56279999999992</c:v>
                </c:pt>
                <c:pt idx="3258">
                  <c:v>931.58460000000002</c:v>
                </c:pt>
                <c:pt idx="3259">
                  <c:v>931.51730000000009</c:v>
                </c:pt>
                <c:pt idx="3260">
                  <c:v>931.46260000000007</c:v>
                </c:pt>
                <c:pt idx="3261">
                  <c:v>931.46800000000007</c:v>
                </c:pt>
                <c:pt idx="3262">
                  <c:v>931.51339999999993</c:v>
                </c:pt>
                <c:pt idx="3263">
                  <c:v>931.44069999999999</c:v>
                </c:pt>
                <c:pt idx="3264">
                  <c:v>931.43709999999999</c:v>
                </c:pt>
                <c:pt idx="3265">
                  <c:v>931.40970000000004</c:v>
                </c:pt>
                <c:pt idx="3266">
                  <c:v>931.41520000000003</c:v>
                </c:pt>
                <c:pt idx="3267">
                  <c:v>931.40440000000001</c:v>
                </c:pt>
                <c:pt idx="3268">
                  <c:v>931.40170000000001</c:v>
                </c:pt>
                <c:pt idx="3269">
                  <c:v>931.38790000000006</c:v>
                </c:pt>
                <c:pt idx="3270">
                  <c:v>931.39340000000004</c:v>
                </c:pt>
                <c:pt idx="3271">
                  <c:v>931.30419999999992</c:v>
                </c:pt>
                <c:pt idx="3272">
                  <c:v>931.36040000000003</c:v>
                </c:pt>
                <c:pt idx="3273">
                  <c:v>931.3768</c:v>
                </c:pt>
                <c:pt idx="3274">
                  <c:v>931.36599999999999</c:v>
                </c:pt>
                <c:pt idx="3275">
                  <c:v>931.29319999999996</c:v>
                </c:pt>
                <c:pt idx="3276">
                  <c:v>931.40440000000001</c:v>
                </c:pt>
                <c:pt idx="3277">
                  <c:v>931.34199999999998</c:v>
                </c:pt>
                <c:pt idx="3278">
                  <c:v>931.29549999999995</c:v>
                </c:pt>
                <c:pt idx="3279">
                  <c:v>931.29259999999999</c:v>
                </c:pt>
                <c:pt idx="3280">
                  <c:v>931.16419999999994</c:v>
                </c:pt>
                <c:pt idx="3281">
                  <c:v>931.1644</c:v>
                </c:pt>
                <c:pt idx="3282">
                  <c:v>931.0575</c:v>
                </c:pt>
                <c:pt idx="3283">
                  <c:v>931.00289999999995</c:v>
                </c:pt>
                <c:pt idx="3284">
                  <c:v>931.04589999999996</c:v>
                </c:pt>
                <c:pt idx="3285">
                  <c:v>931.01940000000002</c:v>
                </c:pt>
                <c:pt idx="3286">
                  <c:v>931.03070000000002</c:v>
                </c:pt>
                <c:pt idx="3287">
                  <c:v>931.09809999999993</c:v>
                </c:pt>
                <c:pt idx="3288">
                  <c:v>930.98710000000005</c:v>
                </c:pt>
                <c:pt idx="3289">
                  <c:v>931.09819999999991</c:v>
                </c:pt>
                <c:pt idx="3290">
                  <c:v>931.05200000000002</c:v>
                </c:pt>
                <c:pt idx="3291">
                  <c:v>931.14779999999996</c:v>
                </c:pt>
                <c:pt idx="3292">
                  <c:v>931.22450000000003</c:v>
                </c:pt>
                <c:pt idx="3293">
                  <c:v>931.24170000000004</c:v>
                </c:pt>
                <c:pt idx="3294">
                  <c:v>931.25459999999998</c:v>
                </c:pt>
                <c:pt idx="3295">
                  <c:v>931.24639999999999</c:v>
                </c:pt>
                <c:pt idx="3296">
                  <c:v>931.18349999999998</c:v>
                </c:pt>
                <c:pt idx="3297">
                  <c:v>931.19990000000007</c:v>
                </c:pt>
                <c:pt idx="3298">
                  <c:v>931.18629999999996</c:v>
                </c:pt>
                <c:pt idx="3299">
                  <c:v>931.29849999999999</c:v>
                </c:pt>
                <c:pt idx="3300">
                  <c:v>931.2876</c:v>
                </c:pt>
                <c:pt idx="3301">
                  <c:v>931.2903</c:v>
                </c:pt>
                <c:pt idx="3302">
                  <c:v>931.27390000000003</c:v>
                </c:pt>
                <c:pt idx="3303">
                  <c:v>931.25319999999999</c:v>
                </c:pt>
                <c:pt idx="3304">
                  <c:v>931.32159999999999</c:v>
                </c:pt>
                <c:pt idx="3305">
                  <c:v>931.37360000000001</c:v>
                </c:pt>
                <c:pt idx="3306">
                  <c:v>931.43380000000002</c:v>
                </c:pt>
                <c:pt idx="3307">
                  <c:v>931.49659999999994</c:v>
                </c:pt>
                <c:pt idx="3308">
                  <c:v>931.51850000000002</c:v>
                </c:pt>
                <c:pt idx="3309">
                  <c:v>931.60220000000004</c:v>
                </c:pt>
                <c:pt idx="3310">
                  <c:v>931.5761</c:v>
                </c:pt>
                <c:pt idx="3311">
                  <c:v>931.58979999999997</c:v>
                </c:pt>
                <c:pt idx="3312">
                  <c:v>931.61169999999993</c:v>
                </c:pt>
                <c:pt idx="3313">
                  <c:v>931.62259999999992</c:v>
                </c:pt>
                <c:pt idx="3314">
                  <c:v>931.65819999999997</c:v>
                </c:pt>
                <c:pt idx="3315">
                  <c:v>931.59</c:v>
                </c:pt>
                <c:pt idx="3316">
                  <c:v>931.66099999999994</c:v>
                </c:pt>
                <c:pt idx="3317">
                  <c:v>931.66369999999995</c:v>
                </c:pt>
                <c:pt idx="3318">
                  <c:v>931.61469999999997</c:v>
                </c:pt>
                <c:pt idx="3319">
                  <c:v>931.63380000000006</c:v>
                </c:pt>
                <c:pt idx="3320">
                  <c:v>931.62840000000006</c:v>
                </c:pt>
                <c:pt idx="3321">
                  <c:v>931.69110000000001</c:v>
                </c:pt>
                <c:pt idx="3322">
                  <c:v>931.62030000000004</c:v>
                </c:pt>
                <c:pt idx="3323">
                  <c:v>931.63120000000004</c:v>
                </c:pt>
                <c:pt idx="3324">
                  <c:v>931.62300000000005</c:v>
                </c:pt>
                <c:pt idx="3325">
                  <c:v>931.5874</c:v>
                </c:pt>
                <c:pt idx="3326">
                  <c:v>931.61480000000006</c:v>
                </c:pt>
                <c:pt idx="3327">
                  <c:v>931.64210000000003</c:v>
                </c:pt>
                <c:pt idx="3328">
                  <c:v>931.66669999999999</c:v>
                </c:pt>
                <c:pt idx="3329">
                  <c:v>931.67219999999998</c:v>
                </c:pt>
                <c:pt idx="3330">
                  <c:v>931.68860000000006</c:v>
                </c:pt>
                <c:pt idx="3331">
                  <c:v>931.63149999999996</c:v>
                </c:pt>
                <c:pt idx="3332">
                  <c:v>931.61329999999998</c:v>
                </c:pt>
                <c:pt idx="3333">
                  <c:v>931.57759999999996</c:v>
                </c:pt>
                <c:pt idx="3334">
                  <c:v>931.59829999999999</c:v>
                </c:pt>
                <c:pt idx="3335">
                  <c:v>931.56039999999996</c:v>
                </c:pt>
                <c:pt idx="3336">
                  <c:v>931.57119999999998</c:v>
                </c:pt>
                <c:pt idx="3337">
                  <c:v>931.4674</c:v>
                </c:pt>
                <c:pt idx="3338">
                  <c:v>931.43719999999996</c:v>
                </c:pt>
                <c:pt idx="3339">
                  <c:v>931.50009999999997</c:v>
                </c:pt>
                <c:pt idx="3340">
                  <c:v>931.55499999999995</c:v>
                </c:pt>
                <c:pt idx="3341">
                  <c:v>931.48770000000002</c:v>
                </c:pt>
                <c:pt idx="3342">
                  <c:v>931.47940000000006</c:v>
                </c:pt>
                <c:pt idx="3343">
                  <c:v>931.46040000000005</c:v>
                </c:pt>
                <c:pt idx="3344">
                  <c:v>931.45770000000005</c:v>
                </c:pt>
                <c:pt idx="3345">
                  <c:v>931.39779999999996</c:v>
                </c:pt>
                <c:pt idx="3346">
                  <c:v>931.44670000000008</c:v>
                </c:pt>
                <c:pt idx="3347">
                  <c:v>931.47670000000005</c:v>
                </c:pt>
                <c:pt idx="3348">
                  <c:v>931.43560000000002</c:v>
                </c:pt>
                <c:pt idx="3349">
                  <c:v>931.45749999999998</c:v>
                </c:pt>
                <c:pt idx="3350">
                  <c:v>931.44650000000001</c:v>
                </c:pt>
                <c:pt idx="3351">
                  <c:v>931.4384</c:v>
                </c:pt>
                <c:pt idx="3352">
                  <c:v>931.47140000000002</c:v>
                </c:pt>
                <c:pt idx="3353">
                  <c:v>931.46580000000006</c:v>
                </c:pt>
                <c:pt idx="3354">
                  <c:v>931.49329999999998</c:v>
                </c:pt>
                <c:pt idx="3355">
                  <c:v>931.55910000000006</c:v>
                </c:pt>
                <c:pt idx="3356">
                  <c:v>931.57540000000006</c:v>
                </c:pt>
                <c:pt idx="3357">
                  <c:v>931.56730000000005</c:v>
                </c:pt>
                <c:pt idx="3358">
                  <c:v>931.59450000000004</c:v>
                </c:pt>
                <c:pt idx="3359">
                  <c:v>931.59710000000007</c:v>
                </c:pt>
                <c:pt idx="3360">
                  <c:v>931.55060000000003</c:v>
                </c:pt>
                <c:pt idx="3361">
                  <c:v>931.48050000000001</c:v>
                </c:pt>
                <c:pt idx="3362">
                  <c:v>931.48869999999999</c:v>
                </c:pt>
                <c:pt idx="3363">
                  <c:v>931.5598</c:v>
                </c:pt>
                <c:pt idx="3364">
                  <c:v>931.55180000000007</c:v>
                </c:pt>
                <c:pt idx="3365">
                  <c:v>931.61450000000002</c:v>
                </c:pt>
                <c:pt idx="3366">
                  <c:v>931.59590000000003</c:v>
                </c:pt>
                <c:pt idx="3367">
                  <c:v>931.6549</c:v>
                </c:pt>
                <c:pt idx="3368">
                  <c:v>931.62569999999994</c:v>
                </c:pt>
                <c:pt idx="3369">
                  <c:v>931.65570000000002</c:v>
                </c:pt>
                <c:pt idx="3370">
                  <c:v>931.66120000000001</c:v>
                </c:pt>
                <c:pt idx="3371">
                  <c:v>931.66579999999999</c:v>
                </c:pt>
                <c:pt idx="3372">
                  <c:v>931.59280000000001</c:v>
                </c:pt>
                <c:pt idx="3373">
                  <c:v>931.59199999999998</c:v>
                </c:pt>
                <c:pt idx="3374">
                  <c:v>931.61399999999992</c:v>
                </c:pt>
                <c:pt idx="3375">
                  <c:v>931.5838</c:v>
                </c:pt>
                <c:pt idx="3376">
                  <c:v>931.58639999999991</c:v>
                </c:pt>
                <c:pt idx="3377">
                  <c:v>931.57579999999996</c:v>
                </c:pt>
                <c:pt idx="3378">
                  <c:v>931.52659999999992</c:v>
                </c:pt>
                <c:pt idx="3379">
                  <c:v>931.49659999999994</c:v>
                </c:pt>
                <c:pt idx="3380">
                  <c:v>931.5376</c:v>
                </c:pt>
                <c:pt idx="3381">
                  <c:v>931.52420000000006</c:v>
                </c:pt>
                <c:pt idx="3382">
                  <c:v>931.5625</c:v>
                </c:pt>
                <c:pt idx="3383">
                  <c:v>931.53790000000004</c:v>
                </c:pt>
                <c:pt idx="3384">
                  <c:v>931.51620000000003</c:v>
                </c:pt>
                <c:pt idx="3385">
                  <c:v>931.53499999999997</c:v>
                </c:pt>
                <c:pt idx="3386">
                  <c:v>931.44209999999998</c:v>
                </c:pt>
                <c:pt idx="3387">
                  <c:v>931.42570000000001</c:v>
                </c:pt>
                <c:pt idx="3388">
                  <c:v>931.39850000000001</c:v>
                </c:pt>
                <c:pt idx="3389">
                  <c:v>931.42199999999991</c:v>
                </c:pt>
                <c:pt idx="3390">
                  <c:v>931.40009999999995</c:v>
                </c:pt>
                <c:pt idx="3391">
                  <c:v>931.36989999999992</c:v>
                </c:pt>
                <c:pt idx="3392">
                  <c:v>931.35349999999994</c:v>
                </c:pt>
                <c:pt idx="3393">
                  <c:v>931.37270000000001</c:v>
                </c:pt>
                <c:pt idx="3394">
                  <c:v>931.35699999999997</c:v>
                </c:pt>
                <c:pt idx="3395">
                  <c:v>931.38990000000001</c:v>
                </c:pt>
                <c:pt idx="3396">
                  <c:v>931.51480000000004</c:v>
                </c:pt>
                <c:pt idx="3397">
                  <c:v>931.48219999999992</c:v>
                </c:pt>
                <c:pt idx="3398">
                  <c:v>931.55579999999998</c:v>
                </c:pt>
                <c:pt idx="3399">
                  <c:v>931.56129999999996</c:v>
                </c:pt>
                <c:pt idx="3400">
                  <c:v>931.52589999999998</c:v>
                </c:pt>
                <c:pt idx="3401">
                  <c:v>931.51799999999992</c:v>
                </c:pt>
                <c:pt idx="3402">
                  <c:v>931.59080000000006</c:v>
                </c:pt>
                <c:pt idx="3403">
                  <c:v>931.5071999999999</c:v>
                </c:pt>
                <c:pt idx="3404">
                  <c:v>931.57569999999998</c:v>
                </c:pt>
                <c:pt idx="3405">
                  <c:v>931.58389999999997</c:v>
                </c:pt>
                <c:pt idx="3406">
                  <c:v>931.59769999999992</c:v>
                </c:pt>
                <c:pt idx="3407">
                  <c:v>931.5702</c:v>
                </c:pt>
                <c:pt idx="3408">
                  <c:v>931.57299999999998</c:v>
                </c:pt>
                <c:pt idx="3409">
                  <c:v>931.52919999999995</c:v>
                </c:pt>
                <c:pt idx="3410">
                  <c:v>931.45439999999996</c:v>
                </c:pt>
                <c:pt idx="3411">
                  <c:v>931.39699999999993</c:v>
                </c:pt>
                <c:pt idx="3412">
                  <c:v>931.32410000000004</c:v>
                </c:pt>
                <c:pt idx="3413">
                  <c:v>931.34059999999999</c:v>
                </c:pt>
                <c:pt idx="3414">
                  <c:v>931.25130000000001</c:v>
                </c:pt>
                <c:pt idx="3415">
                  <c:v>931.39530000000002</c:v>
                </c:pt>
                <c:pt idx="3416">
                  <c:v>931.49120000000005</c:v>
                </c:pt>
                <c:pt idx="3417">
                  <c:v>931.47319999999991</c:v>
                </c:pt>
                <c:pt idx="3418">
                  <c:v>931.61739999999998</c:v>
                </c:pt>
                <c:pt idx="3419">
                  <c:v>931.67489999999998</c:v>
                </c:pt>
                <c:pt idx="3420">
                  <c:v>931.69959999999992</c:v>
                </c:pt>
                <c:pt idx="3421">
                  <c:v>931.71049999999991</c:v>
                </c:pt>
                <c:pt idx="3422">
                  <c:v>931.73239999999998</c:v>
                </c:pt>
                <c:pt idx="3423">
                  <c:v>931.71599999999989</c:v>
                </c:pt>
                <c:pt idx="3424">
                  <c:v>931.68430000000001</c:v>
                </c:pt>
                <c:pt idx="3425">
                  <c:v>931.66790000000003</c:v>
                </c:pt>
                <c:pt idx="3426">
                  <c:v>931.72540000000004</c:v>
                </c:pt>
                <c:pt idx="3427">
                  <c:v>931.72540000000004</c:v>
                </c:pt>
                <c:pt idx="3428">
                  <c:v>931.77470000000005</c:v>
                </c:pt>
                <c:pt idx="3429">
                  <c:v>931.81299999999999</c:v>
                </c:pt>
                <c:pt idx="3430">
                  <c:v>931.76920000000007</c:v>
                </c:pt>
                <c:pt idx="3431">
                  <c:v>931.76369999999997</c:v>
                </c:pt>
                <c:pt idx="3432">
                  <c:v>931.76650000000006</c:v>
                </c:pt>
                <c:pt idx="3433">
                  <c:v>931.77740000000006</c:v>
                </c:pt>
                <c:pt idx="3434">
                  <c:v>931.72839999999997</c:v>
                </c:pt>
                <c:pt idx="3435">
                  <c:v>931.78560000000004</c:v>
                </c:pt>
                <c:pt idx="3436">
                  <c:v>931.78020000000004</c:v>
                </c:pt>
                <c:pt idx="3437">
                  <c:v>931.7364</c:v>
                </c:pt>
                <c:pt idx="3438">
                  <c:v>931.67619999999999</c:v>
                </c:pt>
                <c:pt idx="3439">
                  <c:v>931.5859999999999</c:v>
                </c:pt>
                <c:pt idx="3440">
                  <c:v>931.62139999999999</c:v>
                </c:pt>
                <c:pt idx="3441">
                  <c:v>931.66790000000003</c:v>
                </c:pt>
                <c:pt idx="3442">
                  <c:v>931.70079999999996</c:v>
                </c:pt>
                <c:pt idx="3443">
                  <c:v>931.62139999999999</c:v>
                </c:pt>
                <c:pt idx="3444">
                  <c:v>931.54200000000003</c:v>
                </c:pt>
                <c:pt idx="3445">
                  <c:v>931.57490000000007</c:v>
                </c:pt>
                <c:pt idx="3446">
                  <c:v>931.61749999999995</c:v>
                </c:pt>
                <c:pt idx="3447">
                  <c:v>931.45439999999996</c:v>
                </c:pt>
                <c:pt idx="3448">
                  <c:v>931.34500000000003</c:v>
                </c:pt>
                <c:pt idx="3449">
                  <c:v>931.38479999999993</c:v>
                </c:pt>
                <c:pt idx="3450">
                  <c:v>931.30920000000003</c:v>
                </c:pt>
                <c:pt idx="3451">
                  <c:v>931.34190000000001</c:v>
                </c:pt>
                <c:pt idx="3452">
                  <c:v>931.24900000000002</c:v>
                </c:pt>
                <c:pt idx="3453">
                  <c:v>931.23260000000005</c:v>
                </c:pt>
                <c:pt idx="3454">
                  <c:v>931.22170000000006</c:v>
                </c:pt>
                <c:pt idx="3455">
                  <c:v>931.27920000000006</c:v>
                </c:pt>
                <c:pt idx="3456">
                  <c:v>931.37109999999996</c:v>
                </c:pt>
                <c:pt idx="3457">
                  <c:v>931.36410000000001</c:v>
                </c:pt>
                <c:pt idx="3458">
                  <c:v>931.47789999999998</c:v>
                </c:pt>
                <c:pt idx="3459">
                  <c:v>931.46260000000007</c:v>
                </c:pt>
                <c:pt idx="3460">
                  <c:v>931.53930000000003</c:v>
                </c:pt>
                <c:pt idx="3461">
                  <c:v>931.56939999999997</c:v>
                </c:pt>
                <c:pt idx="3462">
                  <c:v>931.58860000000004</c:v>
                </c:pt>
                <c:pt idx="3463">
                  <c:v>931.59969999999998</c:v>
                </c:pt>
                <c:pt idx="3464">
                  <c:v>931.5915</c:v>
                </c:pt>
                <c:pt idx="3465">
                  <c:v>931.5148999999999</c:v>
                </c:pt>
                <c:pt idx="3466">
                  <c:v>931.49840000000006</c:v>
                </c:pt>
                <c:pt idx="3467">
                  <c:v>931.55860000000007</c:v>
                </c:pt>
                <c:pt idx="3468">
                  <c:v>931.52850000000001</c:v>
                </c:pt>
                <c:pt idx="3469">
                  <c:v>931.44110000000001</c:v>
                </c:pt>
                <c:pt idx="3470">
                  <c:v>931.46</c:v>
                </c:pt>
                <c:pt idx="3471">
                  <c:v>931.29049999999995</c:v>
                </c:pt>
                <c:pt idx="3472">
                  <c:v>931.23299999999995</c:v>
                </c:pt>
                <c:pt idx="3473">
                  <c:v>931.16729999999995</c:v>
                </c:pt>
                <c:pt idx="3474">
                  <c:v>931.1454</c:v>
                </c:pt>
                <c:pt idx="3475">
                  <c:v>931.10709999999995</c:v>
                </c:pt>
                <c:pt idx="3476">
                  <c:v>931.10159999999996</c:v>
                </c:pt>
                <c:pt idx="3477">
                  <c:v>931.12360000000001</c:v>
                </c:pt>
                <c:pt idx="3478">
                  <c:v>931.11809999999991</c:v>
                </c:pt>
                <c:pt idx="3479">
                  <c:v>931.02359999999999</c:v>
                </c:pt>
                <c:pt idx="3480">
                  <c:v>931.06889999999999</c:v>
                </c:pt>
                <c:pt idx="3481">
                  <c:v>931.02629999999999</c:v>
                </c:pt>
                <c:pt idx="3482">
                  <c:v>931.10989999999993</c:v>
                </c:pt>
                <c:pt idx="3483">
                  <c:v>931.00149999999996</c:v>
                </c:pt>
                <c:pt idx="3484">
                  <c:v>931.02620000000002</c:v>
                </c:pt>
                <c:pt idx="3485">
                  <c:v>931.12469999999996</c:v>
                </c:pt>
                <c:pt idx="3486">
                  <c:v>931.16319999999996</c:v>
                </c:pt>
                <c:pt idx="3487">
                  <c:v>931.23710000000005</c:v>
                </c:pt>
                <c:pt idx="3488">
                  <c:v>931.19380000000001</c:v>
                </c:pt>
                <c:pt idx="3489">
                  <c:v>931.2912</c:v>
                </c:pt>
                <c:pt idx="3490">
                  <c:v>931.23219999999992</c:v>
                </c:pt>
                <c:pt idx="3491">
                  <c:v>931.27099999999996</c:v>
                </c:pt>
                <c:pt idx="3492">
                  <c:v>931.35739999999998</c:v>
                </c:pt>
                <c:pt idx="3493">
                  <c:v>931.3664</c:v>
                </c:pt>
                <c:pt idx="3494">
                  <c:v>931.30370000000005</c:v>
                </c:pt>
                <c:pt idx="3495">
                  <c:v>931.4203</c:v>
                </c:pt>
                <c:pt idx="3496">
                  <c:v>931.45589999999993</c:v>
                </c:pt>
                <c:pt idx="3497">
                  <c:v>931.49699999999996</c:v>
                </c:pt>
                <c:pt idx="3498">
                  <c:v>931.45140000000004</c:v>
                </c:pt>
                <c:pt idx="3499">
                  <c:v>931.4624</c:v>
                </c:pt>
                <c:pt idx="3500">
                  <c:v>931.51609999999994</c:v>
                </c:pt>
                <c:pt idx="3501">
                  <c:v>931.51349999999991</c:v>
                </c:pt>
                <c:pt idx="3502">
                  <c:v>931.47829999999999</c:v>
                </c:pt>
                <c:pt idx="3503">
                  <c:v>931.47799999999995</c:v>
                </c:pt>
                <c:pt idx="3504">
                  <c:v>931.49439999999993</c:v>
                </c:pt>
                <c:pt idx="3505">
                  <c:v>931.42909999999995</c:v>
                </c:pt>
                <c:pt idx="3506">
                  <c:v>931.4873</c:v>
                </c:pt>
                <c:pt idx="3507">
                  <c:v>931.48929999999996</c:v>
                </c:pt>
                <c:pt idx="3508">
                  <c:v>931.51740000000007</c:v>
                </c:pt>
                <c:pt idx="3509">
                  <c:v>931.58310000000006</c:v>
                </c:pt>
                <c:pt idx="3510">
                  <c:v>931.6475999999999</c:v>
                </c:pt>
                <c:pt idx="3511">
                  <c:v>931.5942</c:v>
                </c:pt>
                <c:pt idx="3512">
                  <c:v>931.58320000000003</c:v>
                </c:pt>
                <c:pt idx="3513">
                  <c:v>931.59019999999998</c:v>
                </c:pt>
                <c:pt idx="3514">
                  <c:v>931.55459999999994</c:v>
                </c:pt>
                <c:pt idx="3515">
                  <c:v>931.56279999999992</c:v>
                </c:pt>
                <c:pt idx="3516">
                  <c:v>931.63139999999999</c:v>
                </c:pt>
                <c:pt idx="3517">
                  <c:v>931.61509999999998</c:v>
                </c:pt>
                <c:pt idx="3518">
                  <c:v>931.65530000000001</c:v>
                </c:pt>
                <c:pt idx="3519">
                  <c:v>931.61260000000004</c:v>
                </c:pt>
                <c:pt idx="3520">
                  <c:v>931.71359999999993</c:v>
                </c:pt>
                <c:pt idx="3521">
                  <c:v>931.68909999999994</c:v>
                </c:pt>
                <c:pt idx="3522">
                  <c:v>931.7075000000001</c:v>
                </c:pt>
                <c:pt idx="3523">
                  <c:v>931.62909999999999</c:v>
                </c:pt>
                <c:pt idx="3524">
                  <c:v>931.62919999999997</c:v>
                </c:pt>
                <c:pt idx="3525">
                  <c:v>931.69219999999996</c:v>
                </c:pt>
                <c:pt idx="3526">
                  <c:v>931.67859999999996</c:v>
                </c:pt>
                <c:pt idx="3527">
                  <c:v>931.72249999999997</c:v>
                </c:pt>
                <c:pt idx="3528">
                  <c:v>931.80169999999998</c:v>
                </c:pt>
                <c:pt idx="3529">
                  <c:v>931.78539999999998</c:v>
                </c:pt>
                <c:pt idx="3530">
                  <c:v>931.81000000000006</c:v>
                </c:pt>
                <c:pt idx="3531">
                  <c:v>931.74990000000003</c:v>
                </c:pt>
                <c:pt idx="3532">
                  <c:v>931.78800000000001</c:v>
                </c:pt>
                <c:pt idx="3533">
                  <c:v>931.75509999999997</c:v>
                </c:pt>
                <c:pt idx="3534">
                  <c:v>931.7002</c:v>
                </c:pt>
                <c:pt idx="3535">
                  <c:v>931.67830000000004</c:v>
                </c:pt>
                <c:pt idx="3536">
                  <c:v>931.67280000000005</c:v>
                </c:pt>
                <c:pt idx="3537">
                  <c:v>931.63440000000003</c:v>
                </c:pt>
                <c:pt idx="3538">
                  <c:v>931.59050000000002</c:v>
                </c:pt>
                <c:pt idx="3539">
                  <c:v>931.51519999999994</c:v>
                </c:pt>
                <c:pt idx="3540">
                  <c:v>931.61079999999993</c:v>
                </c:pt>
                <c:pt idx="3541">
                  <c:v>931.67109999999991</c:v>
                </c:pt>
                <c:pt idx="3542">
                  <c:v>931.67109999999991</c:v>
                </c:pt>
                <c:pt idx="3543">
                  <c:v>931.72029999999995</c:v>
                </c:pt>
                <c:pt idx="3544">
                  <c:v>931.6712</c:v>
                </c:pt>
                <c:pt idx="3545">
                  <c:v>931.63009999999997</c:v>
                </c:pt>
                <c:pt idx="3546">
                  <c:v>931.56999999999994</c:v>
                </c:pt>
                <c:pt idx="3547">
                  <c:v>931.58359999999993</c:v>
                </c:pt>
                <c:pt idx="3548">
                  <c:v>931.5729</c:v>
                </c:pt>
                <c:pt idx="3549">
                  <c:v>931.56099999999992</c:v>
                </c:pt>
                <c:pt idx="3550">
                  <c:v>931.5234999999999</c:v>
                </c:pt>
                <c:pt idx="3551">
                  <c:v>931.49059999999997</c:v>
                </c:pt>
                <c:pt idx="3552">
                  <c:v>931.4579</c:v>
                </c:pt>
                <c:pt idx="3553">
                  <c:v>931.43779999999992</c:v>
                </c:pt>
                <c:pt idx="3554">
                  <c:v>931.3922</c:v>
                </c:pt>
                <c:pt idx="3555">
                  <c:v>931.33780000000002</c:v>
                </c:pt>
                <c:pt idx="3556">
                  <c:v>931.41599999999994</c:v>
                </c:pt>
                <c:pt idx="3557">
                  <c:v>931.38710000000003</c:v>
                </c:pt>
                <c:pt idx="3558">
                  <c:v>931.50699999999995</c:v>
                </c:pt>
                <c:pt idx="3559">
                  <c:v>931.55089999999996</c:v>
                </c:pt>
                <c:pt idx="3560">
                  <c:v>931.49360000000001</c:v>
                </c:pt>
                <c:pt idx="3561">
                  <c:v>931.53359999999998</c:v>
                </c:pt>
                <c:pt idx="3562">
                  <c:v>931.4144</c:v>
                </c:pt>
                <c:pt idx="3563">
                  <c:v>931.43319999999994</c:v>
                </c:pt>
                <c:pt idx="3564">
                  <c:v>931.3803999999999</c:v>
                </c:pt>
                <c:pt idx="3565">
                  <c:v>931.26940000000002</c:v>
                </c:pt>
                <c:pt idx="3566">
                  <c:v>931.2201</c:v>
                </c:pt>
                <c:pt idx="3567">
                  <c:v>931.20100000000002</c:v>
                </c:pt>
                <c:pt idx="3568">
                  <c:v>931.21730000000002</c:v>
                </c:pt>
                <c:pt idx="3569">
                  <c:v>931.20090000000005</c:v>
                </c:pt>
                <c:pt idx="3570">
                  <c:v>931.15719999999999</c:v>
                </c:pt>
                <c:pt idx="3571">
                  <c:v>931.16819999999996</c:v>
                </c:pt>
                <c:pt idx="3572">
                  <c:v>931.17920000000004</c:v>
                </c:pt>
                <c:pt idx="3573">
                  <c:v>931.15449999999998</c:v>
                </c:pt>
                <c:pt idx="3574">
                  <c:v>931.16280000000006</c:v>
                </c:pt>
                <c:pt idx="3575">
                  <c:v>931.18740000000003</c:v>
                </c:pt>
                <c:pt idx="3576">
                  <c:v>931.18470000000002</c:v>
                </c:pt>
                <c:pt idx="3577">
                  <c:v>931.14089999999999</c:v>
                </c:pt>
                <c:pt idx="3578">
                  <c:v>931.16560000000004</c:v>
                </c:pt>
                <c:pt idx="3579">
                  <c:v>931.20939999999996</c:v>
                </c:pt>
                <c:pt idx="3580">
                  <c:v>931.2586</c:v>
                </c:pt>
                <c:pt idx="3581">
                  <c:v>931.21209999999996</c:v>
                </c:pt>
                <c:pt idx="3582">
                  <c:v>931.1327</c:v>
                </c:pt>
                <c:pt idx="3583">
                  <c:v>931.0643</c:v>
                </c:pt>
                <c:pt idx="3584">
                  <c:v>931.01779999999997</c:v>
                </c:pt>
                <c:pt idx="3585">
                  <c:v>930.98919999999998</c:v>
                </c:pt>
                <c:pt idx="3586">
                  <c:v>931.02790000000005</c:v>
                </c:pt>
                <c:pt idx="3587">
                  <c:v>931.20579999999995</c:v>
                </c:pt>
                <c:pt idx="3588">
                  <c:v>931.22529999999995</c:v>
                </c:pt>
                <c:pt idx="3589">
                  <c:v>931.30360000000007</c:v>
                </c:pt>
                <c:pt idx="3590">
                  <c:v>931.21699999999998</c:v>
                </c:pt>
                <c:pt idx="3591">
                  <c:v>931.1816</c:v>
                </c:pt>
                <c:pt idx="3592">
                  <c:v>931.16520000000003</c:v>
                </c:pt>
                <c:pt idx="3593">
                  <c:v>931.1816</c:v>
                </c:pt>
                <c:pt idx="3594">
                  <c:v>931.27890000000002</c:v>
                </c:pt>
                <c:pt idx="3595">
                  <c:v>931.30910000000006</c:v>
                </c:pt>
                <c:pt idx="3596">
                  <c:v>931.29660000000001</c:v>
                </c:pt>
                <c:pt idx="3597">
                  <c:v>931.3583000000001</c:v>
                </c:pt>
                <c:pt idx="3598">
                  <c:v>931.27940000000001</c:v>
                </c:pt>
                <c:pt idx="3599">
                  <c:v>931.28219999999999</c:v>
                </c:pt>
                <c:pt idx="3600">
                  <c:v>931.32330000000002</c:v>
                </c:pt>
                <c:pt idx="3601">
                  <c:v>931.35889999999995</c:v>
                </c:pt>
                <c:pt idx="3602">
                  <c:v>931.35339999999997</c:v>
                </c:pt>
                <c:pt idx="3603">
                  <c:v>931.29420000000005</c:v>
                </c:pt>
                <c:pt idx="3604">
                  <c:v>931.36969999999997</c:v>
                </c:pt>
                <c:pt idx="3605">
                  <c:v>931.29170000000011</c:v>
                </c:pt>
                <c:pt idx="3606">
                  <c:v>931.33</c:v>
                </c:pt>
                <c:pt idx="3607">
                  <c:v>931.31910000000005</c:v>
                </c:pt>
                <c:pt idx="3608">
                  <c:v>931.28620000000001</c:v>
                </c:pt>
                <c:pt idx="3609">
                  <c:v>931.28070000000002</c:v>
                </c:pt>
                <c:pt idx="3610">
                  <c:v>931.29700000000003</c:v>
                </c:pt>
                <c:pt idx="3611">
                  <c:v>931.34900000000005</c:v>
                </c:pt>
                <c:pt idx="3612">
                  <c:v>931.38190000000009</c:v>
                </c:pt>
                <c:pt idx="3613">
                  <c:v>931.40660000000003</c:v>
                </c:pt>
                <c:pt idx="3614">
                  <c:v>931.38190000000009</c:v>
                </c:pt>
                <c:pt idx="3615">
                  <c:v>931.43670000000009</c:v>
                </c:pt>
                <c:pt idx="3616">
                  <c:v>931.4778</c:v>
                </c:pt>
                <c:pt idx="3617">
                  <c:v>931.51340000000005</c:v>
                </c:pt>
                <c:pt idx="3618">
                  <c:v>931.52430000000004</c:v>
                </c:pt>
                <c:pt idx="3619">
                  <c:v>931.49700000000007</c:v>
                </c:pt>
                <c:pt idx="3620">
                  <c:v>931.5181</c:v>
                </c:pt>
                <c:pt idx="3621">
                  <c:v>931.44280000000003</c:v>
                </c:pt>
                <c:pt idx="3622">
                  <c:v>931.50740000000008</c:v>
                </c:pt>
                <c:pt idx="3623">
                  <c:v>931.50190000000009</c:v>
                </c:pt>
                <c:pt idx="3624">
                  <c:v>931.43080000000009</c:v>
                </c:pt>
                <c:pt idx="3625">
                  <c:v>931.37049999999999</c:v>
                </c:pt>
                <c:pt idx="3626">
                  <c:v>931.35419999999999</c:v>
                </c:pt>
                <c:pt idx="3627">
                  <c:v>931.30500000000006</c:v>
                </c:pt>
                <c:pt idx="3628">
                  <c:v>931.35299999999995</c:v>
                </c:pt>
                <c:pt idx="3629">
                  <c:v>931.35309999999993</c:v>
                </c:pt>
                <c:pt idx="3630">
                  <c:v>931.33399999999995</c:v>
                </c:pt>
                <c:pt idx="3631">
                  <c:v>931.34219999999993</c:v>
                </c:pt>
                <c:pt idx="3632">
                  <c:v>931.34219999999993</c:v>
                </c:pt>
                <c:pt idx="3633">
                  <c:v>931.33129999999994</c:v>
                </c:pt>
                <c:pt idx="3634">
                  <c:v>931.25469999999996</c:v>
                </c:pt>
                <c:pt idx="3635">
                  <c:v>931.26019999999994</c:v>
                </c:pt>
                <c:pt idx="3636">
                  <c:v>931.23009999999999</c:v>
                </c:pt>
                <c:pt idx="3637">
                  <c:v>931.25900000000001</c:v>
                </c:pt>
                <c:pt idx="3638">
                  <c:v>931.17790000000002</c:v>
                </c:pt>
                <c:pt idx="3639">
                  <c:v>931.17529999999999</c:v>
                </c:pt>
                <c:pt idx="3640">
                  <c:v>931.21359999999993</c:v>
                </c:pt>
                <c:pt idx="3641">
                  <c:v>931.22190000000001</c:v>
                </c:pt>
                <c:pt idx="3642">
                  <c:v>931.22739999999999</c:v>
                </c:pt>
                <c:pt idx="3643">
                  <c:v>931.22469999999998</c:v>
                </c:pt>
                <c:pt idx="3644">
                  <c:v>931.25749999999994</c:v>
                </c:pt>
                <c:pt idx="3645">
                  <c:v>931.36590000000001</c:v>
                </c:pt>
                <c:pt idx="3646">
                  <c:v>931.30129999999997</c:v>
                </c:pt>
                <c:pt idx="3647">
                  <c:v>931.37959999999998</c:v>
                </c:pt>
                <c:pt idx="3648">
                  <c:v>931.36310000000003</c:v>
                </c:pt>
                <c:pt idx="3649">
                  <c:v>931.38780000000008</c:v>
                </c:pt>
                <c:pt idx="3650">
                  <c:v>931.4425</c:v>
                </c:pt>
                <c:pt idx="3651">
                  <c:v>931.56850000000009</c:v>
                </c:pt>
                <c:pt idx="3652">
                  <c:v>931.61779999999999</c:v>
                </c:pt>
                <c:pt idx="3653">
                  <c:v>931.66980000000001</c:v>
                </c:pt>
                <c:pt idx="3654">
                  <c:v>931.67250000000001</c:v>
                </c:pt>
                <c:pt idx="3655">
                  <c:v>931.66700000000003</c:v>
                </c:pt>
                <c:pt idx="3656">
                  <c:v>931.61889999999994</c:v>
                </c:pt>
                <c:pt idx="3657">
                  <c:v>931.6354</c:v>
                </c:pt>
                <c:pt idx="3658">
                  <c:v>931.63260000000002</c:v>
                </c:pt>
                <c:pt idx="3659">
                  <c:v>931.55869999999993</c:v>
                </c:pt>
                <c:pt idx="3660">
                  <c:v>931.52589999999998</c:v>
                </c:pt>
                <c:pt idx="3661">
                  <c:v>931.5231</c:v>
                </c:pt>
                <c:pt idx="3662">
                  <c:v>931.5204</c:v>
                </c:pt>
                <c:pt idx="3663">
                  <c:v>931.52859999999998</c:v>
                </c:pt>
                <c:pt idx="3664">
                  <c:v>931.54779999999994</c:v>
                </c:pt>
                <c:pt idx="3665">
                  <c:v>931.57240000000002</c:v>
                </c:pt>
                <c:pt idx="3666">
                  <c:v>931.53160000000003</c:v>
                </c:pt>
                <c:pt idx="3667">
                  <c:v>931.52880000000005</c:v>
                </c:pt>
                <c:pt idx="3668">
                  <c:v>931.57240000000002</c:v>
                </c:pt>
                <c:pt idx="3669">
                  <c:v>931.56139999999994</c:v>
                </c:pt>
                <c:pt idx="3670">
                  <c:v>931.51490000000001</c:v>
                </c:pt>
                <c:pt idx="3671">
                  <c:v>931.49299999999994</c:v>
                </c:pt>
                <c:pt idx="3672">
                  <c:v>931.47379999999998</c:v>
                </c:pt>
                <c:pt idx="3673">
                  <c:v>931.46289999999999</c:v>
                </c:pt>
                <c:pt idx="3674">
                  <c:v>931.45190000000002</c:v>
                </c:pt>
                <c:pt idx="3675">
                  <c:v>931.46839999999997</c:v>
                </c:pt>
                <c:pt idx="3676">
                  <c:v>931.49029999999993</c:v>
                </c:pt>
                <c:pt idx="3677">
                  <c:v>931.46040000000005</c:v>
                </c:pt>
                <c:pt idx="3678">
                  <c:v>931.55869999999993</c:v>
                </c:pt>
                <c:pt idx="3679">
                  <c:v>931.59429999999998</c:v>
                </c:pt>
                <c:pt idx="3680">
                  <c:v>931.62170000000003</c:v>
                </c:pt>
                <c:pt idx="3681">
                  <c:v>931.55619999999999</c:v>
                </c:pt>
                <c:pt idx="3682">
                  <c:v>931.61349999999993</c:v>
                </c:pt>
                <c:pt idx="3683">
                  <c:v>931.50970000000007</c:v>
                </c:pt>
                <c:pt idx="3684">
                  <c:v>931.54779999999994</c:v>
                </c:pt>
                <c:pt idx="3685">
                  <c:v>931.53949999999998</c:v>
                </c:pt>
                <c:pt idx="3686">
                  <c:v>931.51490000000001</c:v>
                </c:pt>
                <c:pt idx="3687">
                  <c:v>931.49029999999993</c:v>
                </c:pt>
                <c:pt idx="3688">
                  <c:v>931.51220000000001</c:v>
                </c:pt>
                <c:pt idx="3689">
                  <c:v>931.5548</c:v>
                </c:pt>
                <c:pt idx="3690">
                  <c:v>931.5548</c:v>
                </c:pt>
                <c:pt idx="3691">
                  <c:v>931.57940000000008</c:v>
                </c:pt>
                <c:pt idx="3692">
                  <c:v>931.63139999999999</c:v>
                </c:pt>
                <c:pt idx="3693">
                  <c:v>931.65610000000004</c:v>
                </c:pt>
                <c:pt idx="3694">
                  <c:v>931.64510000000007</c:v>
                </c:pt>
                <c:pt idx="3695">
                  <c:v>931.63970000000006</c:v>
                </c:pt>
                <c:pt idx="3696">
                  <c:v>931.63139999999999</c:v>
                </c:pt>
                <c:pt idx="3697">
                  <c:v>931.61500000000001</c:v>
                </c:pt>
                <c:pt idx="3698">
                  <c:v>931.58220000000006</c:v>
                </c:pt>
                <c:pt idx="3699">
                  <c:v>931.5548</c:v>
                </c:pt>
                <c:pt idx="3700">
                  <c:v>931.61209999999994</c:v>
                </c:pt>
                <c:pt idx="3701">
                  <c:v>931.66409999999996</c:v>
                </c:pt>
                <c:pt idx="3702">
                  <c:v>931.65589999999997</c:v>
                </c:pt>
                <c:pt idx="3703">
                  <c:v>931.65859999999998</c:v>
                </c:pt>
                <c:pt idx="3704">
                  <c:v>931.65859999999998</c:v>
                </c:pt>
                <c:pt idx="3705">
                  <c:v>931.7106</c:v>
                </c:pt>
                <c:pt idx="3706">
                  <c:v>931.74889999999994</c:v>
                </c:pt>
                <c:pt idx="3707">
                  <c:v>931.79</c:v>
                </c:pt>
                <c:pt idx="3708">
                  <c:v>931.76290000000006</c:v>
                </c:pt>
                <c:pt idx="3709">
                  <c:v>931.7355</c:v>
                </c:pt>
                <c:pt idx="3710">
                  <c:v>931.70810000000006</c:v>
                </c:pt>
                <c:pt idx="3711">
                  <c:v>931.73</c:v>
                </c:pt>
                <c:pt idx="3712">
                  <c:v>931.73529999999994</c:v>
                </c:pt>
                <c:pt idx="3713">
                  <c:v>931.65859999999998</c:v>
                </c:pt>
                <c:pt idx="3714">
                  <c:v>931.62029999999993</c:v>
                </c:pt>
                <c:pt idx="3715">
                  <c:v>931.57650000000001</c:v>
                </c:pt>
                <c:pt idx="3716">
                  <c:v>931.54909999999995</c:v>
                </c:pt>
                <c:pt idx="3717">
                  <c:v>931.49979999999994</c:v>
                </c:pt>
                <c:pt idx="3718">
                  <c:v>931.49159999999995</c:v>
                </c:pt>
                <c:pt idx="3719">
                  <c:v>931.48059999999998</c:v>
                </c:pt>
                <c:pt idx="3720">
                  <c:v>931.46969999999999</c:v>
                </c:pt>
                <c:pt idx="3721">
                  <c:v>931.4615</c:v>
                </c:pt>
                <c:pt idx="3722">
                  <c:v>931.45600000000002</c:v>
                </c:pt>
                <c:pt idx="3723">
                  <c:v>931.45330000000001</c:v>
                </c:pt>
                <c:pt idx="3724">
                  <c:v>931.51620000000003</c:v>
                </c:pt>
                <c:pt idx="3725">
                  <c:v>931.57799999999997</c:v>
                </c:pt>
                <c:pt idx="3726">
                  <c:v>931.43679999999995</c:v>
                </c:pt>
                <c:pt idx="3727">
                  <c:v>931.4357</c:v>
                </c:pt>
                <c:pt idx="3728">
                  <c:v>931.4384</c:v>
                </c:pt>
                <c:pt idx="3729">
                  <c:v>931.47130000000004</c:v>
                </c:pt>
                <c:pt idx="3730">
                  <c:v>931.52870000000007</c:v>
                </c:pt>
                <c:pt idx="3731">
                  <c:v>931.52330000000006</c:v>
                </c:pt>
                <c:pt idx="3732">
                  <c:v>931.5616</c:v>
                </c:pt>
                <c:pt idx="3733">
                  <c:v>931.69569999999999</c:v>
                </c:pt>
                <c:pt idx="3734">
                  <c:v>931.70400000000006</c:v>
                </c:pt>
                <c:pt idx="3735">
                  <c:v>931.77240000000006</c:v>
                </c:pt>
                <c:pt idx="3736">
                  <c:v>931.80799999999999</c:v>
                </c:pt>
                <c:pt idx="3737">
                  <c:v>931.82170000000008</c:v>
                </c:pt>
                <c:pt idx="3738">
                  <c:v>931.85450000000003</c:v>
                </c:pt>
                <c:pt idx="3739">
                  <c:v>931.86</c:v>
                </c:pt>
                <c:pt idx="3740">
                  <c:v>931.82720000000006</c:v>
                </c:pt>
                <c:pt idx="3741">
                  <c:v>931.80779999999993</c:v>
                </c:pt>
                <c:pt idx="3742">
                  <c:v>931.69569999999999</c:v>
                </c:pt>
                <c:pt idx="3743">
                  <c:v>931.66840000000002</c:v>
                </c:pt>
                <c:pt idx="3744">
                  <c:v>931.67380000000003</c:v>
                </c:pt>
                <c:pt idx="3745">
                  <c:v>931.63830000000007</c:v>
                </c:pt>
                <c:pt idx="3746">
                  <c:v>931.65470000000005</c:v>
                </c:pt>
                <c:pt idx="3747">
                  <c:v>931.65470000000005</c:v>
                </c:pt>
                <c:pt idx="3748">
                  <c:v>931.66840000000002</c:v>
                </c:pt>
                <c:pt idx="3749">
                  <c:v>931.60540000000003</c:v>
                </c:pt>
                <c:pt idx="3750">
                  <c:v>931.59969999999998</c:v>
                </c:pt>
                <c:pt idx="3751">
                  <c:v>931.47670000000005</c:v>
                </c:pt>
                <c:pt idx="3752">
                  <c:v>931.50389999999993</c:v>
                </c:pt>
                <c:pt idx="3753">
                  <c:v>931.41650000000004</c:v>
                </c:pt>
                <c:pt idx="3754">
                  <c:v>931.44359999999995</c:v>
                </c:pt>
                <c:pt idx="3755">
                  <c:v>931.43</c:v>
                </c:pt>
                <c:pt idx="3756">
                  <c:v>931.45190000000002</c:v>
                </c:pt>
                <c:pt idx="3757">
                  <c:v>931.34810000000004</c:v>
                </c:pt>
                <c:pt idx="3758">
                  <c:v>931.4135</c:v>
                </c:pt>
                <c:pt idx="3759">
                  <c:v>931.42719999999997</c:v>
                </c:pt>
                <c:pt idx="3760">
                  <c:v>931.38909999999998</c:v>
                </c:pt>
                <c:pt idx="3761">
                  <c:v>931.44940000000008</c:v>
                </c:pt>
                <c:pt idx="3762">
                  <c:v>931.51780000000008</c:v>
                </c:pt>
                <c:pt idx="3763">
                  <c:v>931.55340000000001</c:v>
                </c:pt>
                <c:pt idx="3764">
                  <c:v>931.57530000000008</c:v>
                </c:pt>
                <c:pt idx="3765">
                  <c:v>931.64100000000008</c:v>
                </c:pt>
                <c:pt idx="3766">
                  <c:v>931.68209999999999</c:v>
                </c:pt>
                <c:pt idx="3767">
                  <c:v>931.75049999999999</c:v>
                </c:pt>
                <c:pt idx="3768">
                  <c:v>931.83789999999999</c:v>
                </c:pt>
                <c:pt idx="3769">
                  <c:v>931.85159999999996</c:v>
                </c:pt>
                <c:pt idx="3770">
                  <c:v>931.84609999999998</c:v>
                </c:pt>
                <c:pt idx="3771">
                  <c:v>931.70799999999997</c:v>
                </c:pt>
                <c:pt idx="3772">
                  <c:v>931.67520000000002</c:v>
                </c:pt>
                <c:pt idx="3773">
                  <c:v>931.62159999999994</c:v>
                </c:pt>
                <c:pt idx="3774">
                  <c:v>931.73810000000003</c:v>
                </c:pt>
                <c:pt idx="3775">
                  <c:v>931.77920000000006</c:v>
                </c:pt>
                <c:pt idx="3776">
                  <c:v>931.8066</c:v>
                </c:pt>
                <c:pt idx="3777">
                  <c:v>931.73699999999997</c:v>
                </c:pt>
                <c:pt idx="3778">
                  <c:v>931.69589999999994</c:v>
                </c:pt>
                <c:pt idx="3779">
                  <c:v>931.80809999999997</c:v>
                </c:pt>
                <c:pt idx="3780">
                  <c:v>931.66300000000001</c:v>
                </c:pt>
                <c:pt idx="3781">
                  <c:v>931.75889999999993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55C-46A1-AA8E-B09FF2D7A697}"/>
            </c:ext>
          </c:extLst>
        </c:ser>
        <c:ser>
          <c:idx val="4"/>
          <c:order val="4"/>
          <c:tx>
            <c:strRef>
              <c:f>'F.18 TW subsurface pressures'!$G$3</c:f>
              <c:strCache>
                <c:ptCount val="1"/>
                <c:pt idx="0">
                  <c:v>AP-4 122-125'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'F.18 TW subsurface pressures'!$B$5:$B$3786</c:f>
              <c:numCache>
                <c:formatCode>m/d/yy\ h:mm;@</c:formatCode>
                <c:ptCount val="3782"/>
                <c:pt idx="0">
                  <c:v>43417.707638888889</c:v>
                </c:pt>
                <c:pt idx="1">
                  <c:v>43417.708333333336</c:v>
                </c:pt>
                <c:pt idx="2">
                  <c:v>43417.709027777782</c:v>
                </c:pt>
                <c:pt idx="3">
                  <c:v>43417.709722222222</c:v>
                </c:pt>
                <c:pt idx="4">
                  <c:v>43417.710416666669</c:v>
                </c:pt>
                <c:pt idx="5">
                  <c:v>43417.711111111115</c:v>
                </c:pt>
                <c:pt idx="6">
                  <c:v>43417.711805555555</c:v>
                </c:pt>
                <c:pt idx="7">
                  <c:v>43417.712500000001</c:v>
                </c:pt>
                <c:pt idx="8">
                  <c:v>43417.713194444448</c:v>
                </c:pt>
                <c:pt idx="9">
                  <c:v>43417.713888888895</c:v>
                </c:pt>
                <c:pt idx="10">
                  <c:v>43417.714583333334</c:v>
                </c:pt>
                <c:pt idx="11">
                  <c:v>43417.715277777781</c:v>
                </c:pt>
                <c:pt idx="12">
                  <c:v>43417.715972222228</c:v>
                </c:pt>
                <c:pt idx="13">
                  <c:v>43417.716666666667</c:v>
                </c:pt>
                <c:pt idx="14">
                  <c:v>43417.717361111114</c:v>
                </c:pt>
                <c:pt idx="15">
                  <c:v>43417.718055555561</c:v>
                </c:pt>
                <c:pt idx="16">
                  <c:v>43417.71875</c:v>
                </c:pt>
                <c:pt idx="17">
                  <c:v>43417.719444444447</c:v>
                </c:pt>
                <c:pt idx="18">
                  <c:v>43417.720138888893</c:v>
                </c:pt>
                <c:pt idx="19">
                  <c:v>43417.720833333333</c:v>
                </c:pt>
                <c:pt idx="20">
                  <c:v>43417.72152777778</c:v>
                </c:pt>
                <c:pt idx="21">
                  <c:v>43417.722222222226</c:v>
                </c:pt>
                <c:pt idx="22">
                  <c:v>43417.722916666666</c:v>
                </c:pt>
                <c:pt idx="23">
                  <c:v>43417.723611111112</c:v>
                </c:pt>
                <c:pt idx="24">
                  <c:v>43417.724305555559</c:v>
                </c:pt>
                <c:pt idx="25">
                  <c:v>43417.725000000006</c:v>
                </c:pt>
                <c:pt idx="26">
                  <c:v>43417.725694444445</c:v>
                </c:pt>
                <c:pt idx="27">
                  <c:v>43417.726388888892</c:v>
                </c:pt>
                <c:pt idx="28">
                  <c:v>43417.727083333339</c:v>
                </c:pt>
                <c:pt idx="29">
                  <c:v>43417.727777777778</c:v>
                </c:pt>
                <c:pt idx="30">
                  <c:v>43417.728472222225</c:v>
                </c:pt>
                <c:pt idx="31">
                  <c:v>43417.729166666672</c:v>
                </c:pt>
                <c:pt idx="32">
                  <c:v>43417.729861111111</c:v>
                </c:pt>
                <c:pt idx="33">
                  <c:v>43417.730555555558</c:v>
                </c:pt>
                <c:pt idx="34">
                  <c:v>43417.731250000004</c:v>
                </c:pt>
                <c:pt idx="35">
                  <c:v>43417.731944444444</c:v>
                </c:pt>
                <c:pt idx="36">
                  <c:v>43417.732638888891</c:v>
                </c:pt>
                <c:pt idx="37">
                  <c:v>43417.733333333337</c:v>
                </c:pt>
                <c:pt idx="38">
                  <c:v>43417.734027777777</c:v>
                </c:pt>
                <c:pt idx="39">
                  <c:v>43417.734722222223</c:v>
                </c:pt>
                <c:pt idx="40">
                  <c:v>43417.73541666667</c:v>
                </c:pt>
                <c:pt idx="41">
                  <c:v>43417.736111111117</c:v>
                </c:pt>
                <c:pt idx="42">
                  <c:v>43417.736805555556</c:v>
                </c:pt>
                <c:pt idx="43">
                  <c:v>43417.737500000003</c:v>
                </c:pt>
                <c:pt idx="44">
                  <c:v>43417.73819444445</c:v>
                </c:pt>
                <c:pt idx="45">
                  <c:v>43417.738888888889</c:v>
                </c:pt>
                <c:pt idx="46">
                  <c:v>43417.739583333336</c:v>
                </c:pt>
                <c:pt idx="47">
                  <c:v>43417.740277777782</c:v>
                </c:pt>
                <c:pt idx="48">
                  <c:v>43417.740972222222</c:v>
                </c:pt>
                <c:pt idx="49">
                  <c:v>43417.741666666669</c:v>
                </c:pt>
                <c:pt idx="50">
                  <c:v>43417.742361111115</c:v>
                </c:pt>
                <c:pt idx="51">
                  <c:v>43417.743055555555</c:v>
                </c:pt>
                <c:pt idx="52">
                  <c:v>43417.743750000001</c:v>
                </c:pt>
                <c:pt idx="53">
                  <c:v>43417.744444444448</c:v>
                </c:pt>
                <c:pt idx="54">
                  <c:v>43417.745138888895</c:v>
                </c:pt>
                <c:pt idx="55">
                  <c:v>43417.745833333334</c:v>
                </c:pt>
                <c:pt idx="56">
                  <c:v>43417.746527777781</c:v>
                </c:pt>
                <c:pt idx="57">
                  <c:v>43417.747222222228</c:v>
                </c:pt>
                <c:pt idx="58">
                  <c:v>43417.747916666667</c:v>
                </c:pt>
                <c:pt idx="59">
                  <c:v>43417.748611111114</c:v>
                </c:pt>
                <c:pt idx="60">
                  <c:v>43417.749305555561</c:v>
                </c:pt>
                <c:pt idx="61">
                  <c:v>43417.75</c:v>
                </c:pt>
                <c:pt idx="62">
                  <c:v>43417.750694444447</c:v>
                </c:pt>
                <c:pt idx="63">
                  <c:v>43417.751388888886</c:v>
                </c:pt>
                <c:pt idx="64">
                  <c:v>43417.752083333333</c:v>
                </c:pt>
                <c:pt idx="65">
                  <c:v>43417.75277777778</c:v>
                </c:pt>
                <c:pt idx="66">
                  <c:v>43417.753472222219</c:v>
                </c:pt>
                <c:pt idx="67">
                  <c:v>43417.754166666666</c:v>
                </c:pt>
                <c:pt idx="68">
                  <c:v>43417.754861111112</c:v>
                </c:pt>
                <c:pt idx="69">
                  <c:v>43417.755555555559</c:v>
                </c:pt>
                <c:pt idx="70">
                  <c:v>43417.756249999999</c:v>
                </c:pt>
                <c:pt idx="71">
                  <c:v>43417.756944444445</c:v>
                </c:pt>
                <c:pt idx="72">
                  <c:v>43417.757638888892</c:v>
                </c:pt>
                <c:pt idx="73">
                  <c:v>43417.758333333331</c:v>
                </c:pt>
                <c:pt idx="74">
                  <c:v>43417.759027777778</c:v>
                </c:pt>
                <c:pt idx="75">
                  <c:v>43417.759722222225</c:v>
                </c:pt>
                <c:pt idx="76">
                  <c:v>43417.760416666664</c:v>
                </c:pt>
                <c:pt idx="77">
                  <c:v>43417.761111111111</c:v>
                </c:pt>
                <c:pt idx="78">
                  <c:v>43417.761805555558</c:v>
                </c:pt>
                <c:pt idx="79">
                  <c:v>43417.762499999997</c:v>
                </c:pt>
                <c:pt idx="80">
                  <c:v>43417.763194444444</c:v>
                </c:pt>
                <c:pt idx="81">
                  <c:v>43417.763888888891</c:v>
                </c:pt>
                <c:pt idx="82">
                  <c:v>43417.76458333333</c:v>
                </c:pt>
                <c:pt idx="83">
                  <c:v>43417.765277777777</c:v>
                </c:pt>
                <c:pt idx="84">
                  <c:v>43417.765972222223</c:v>
                </c:pt>
                <c:pt idx="85">
                  <c:v>43417.76666666667</c:v>
                </c:pt>
                <c:pt idx="86">
                  <c:v>43417.767361111109</c:v>
                </c:pt>
                <c:pt idx="87">
                  <c:v>43417.768055555556</c:v>
                </c:pt>
                <c:pt idx="88">
                  <c:v>43417.768750000003</c:v>
                </c:pt>
                <c:pt idx="89">
                  <c:v>43417.769444444442</c:v>
                </c:pt>
                <c:pt idx="90">
                  <c:v>43417.770138888889</c:v>
                </c:pt>
                <c:pt idx="91">
                  <c:v>43417.770833333336</c:v>
                </c:pt>
                <c:pt idx="92">
                  <c:v>43417.771527777775</c:v>
                </c:pt>
                <c:pt idx="93">
                  <c:v>43417.772222222222</c:v>
                </c:pt>
                <c:pt idx="94">
                  <c:v>43417.772916666669</c:v>
                </c:pt>
                <c:pt idx="95">
                  <c:v>43417.773611111108</c:v>
                </c:pt>
                <c:pt idx="96">
                  <c:v>43417.774305555555</c:v>
                </c:pt>
                <c:pt idx="97">
                  <c:v>43417.775000000001</c:v>
                </c:pt>
                <c:pt idx="98">
                  <c:v>43417.775694444441</c:v>
                </c:pt>
                <c:pt idx="99">
                  <c:v>43417.776388888888</c:v>
                </c:pt>
                <c:pt idx="100">
                  <c:v>43417.777083333334</c:v>
                </c:pt>
                <c:pt idx="101">
                  <c:v>43417.777777777781</c:v>
                </c:pt>
                <c:pt idx="102">
                  <c:v>43417.77847222222</c:v>
                </c:pt>
                <c:pt idx="103">
                  <c:v>43417.779166666667</c:v>
                </c:pt>
                <c:pt idx="104">
                  <c:v>43417.779861111114</c:v>
                </c:pt>
                <c:pt idx="105">
                  <c:v>43417.780555555553</c:v>
                </c:pt>
                <c:pt idx="106">
                  <c:v>43417.78125</c:v>
                </c:pt>
                <c:pt idx="107">
                  <c:v>43417.781944444447</c:v>
                </c:pt>
                <c:pt idx="108">
                  <c:v>43417.782638888886</c:v>
                </c:pt>
                <c:pt idx="109">
                  <c:v>43417.783333333333</c:v>
                </c:pt>
                <c:pt idx="110">
                  <c:v>43417.78402777778</c:v>
                </c:pt>
                <c:pt idx="111">
                  <c:v>43417.784722222219</c:v>
                </c:pt>
                <c:pt idx="112">
                  <c:v>43417.785416666666</c:v>
                </c:pt>
                <c:pt idx="113">
                  <c:v>43417.786111111112</c:v>
                </c:pt>
                <c:pt idx="114">
                  <c:v>43417.786805555559</c:v>
                </c:pt>
                <c:pt idx="115">
                  <c:v>43417.787499999999</c:v>
                </c:pt>
                <c:pt idx="116">
                  <c:v>43417.788194444445</c:v>
                </c:pt>
                <c:pt idx="117">
                  <c:v>43417.788888888892</c:v>
                </c:pt>
                <c:pt idx="118">
                  <c:v>43417.789583333331</c:v>
                </c:pt>
                <c:pt idx="119">
                  <c:v>43417.790277777778</c:v>
                </c:pt>
                <c:pt idx="120">
                  <c:v>43417.790972222225</c:v>
                </c:pt>
                <c:pt idx="121">
                  <c:v>43417.791666666664</c:v>
                </c:pt>
                <c:pt idx="122">
                  <c:v>43417.792361111111</c:v>
                </c:pt>
                <c:pt idx="123">
                  <c:v>43417.79305555555</c:v>
                </c:pt>
                <c:pt idx="124">
                  <c:v>43417.793749999997</c:v>
                </c:pt>
                <c:pt idx="125">
                  <c:v>43417.794444444444</c:v>
                </c:pt>
                <c:pt idx="126">
                  <c:v>43417.795138888883</c:v>
                </c:pt>
                <c:pt idx="127">
                  <c:v>43417.79583333333</c:v>
                </c:pt>
                <c:pt idx="128">
                  <c:v>43417.796527777777</c:v>
                </c:pt>
                <c:pt idx="129">
                  <c:v>43417.797222222223</c:v>
                </c:pt>
                <c:pt idx="130">
                  <c:v>43417.797916666663</c:v>
                </c:pt>
                <c:pt idx="131">
                  <c:v>43417.798611111109</c:v>
                </c:pt>
                <c:pt idx="132">
                  <c:v>43417.799305555556</c:v>
                </c:pt>
                <c:pt idx="133">
                  <c:v>43417.799999999996</c:v>
                </c:pt>
                <c:pt idx="134">
                  <c:v>43417.800694444442</c:v>
                </c:pt>
                <c:pt idx="135">
                  <c:v>43417.801388888889</c:v>
                </c:pt>
                <c:pt idx="136">
                  <c:v>43417.802083333328</c:v>
                </c:pt>
                <c:pt idx="137">
                  <c:v>43417.802777777775</c:v>
                </c:pt>
                <c:pt idx="138">
                  <c:v>43417.803472222222</c:v>
                </c:pt>
                <c:pt idx="139">
                  <c:v>43417.804166666661</c:v>
                </c:pt>
                <c:pt idx="140">
                  <c:v>43417.804861111108</c:v>
                </c:pt>
                <c:pt idx="141">
                  <c:v>43417.805555555555</c:v>
                </c:pt>
                <c:pt idx="142">
                  <c:v>43417.806249999994</c:v>
                </c:pt>
                <c:pt idx="143">
                  <c:v>43417.806944444441</c:v>
                </c:pt>
                <c:pt idx="144">
                  <c:v>43417.807638888888</c:v>
                </c:pt>
                <c:pt idx="145">
                  <c:v>43417.808333333334</c:v>
                </c:pt>
                <c:pt idx="146">
                  <c:v>43417.809027777774</c:v>
                </c:pt>
                <c:pt idx="147">
                  <c:v>43417.80972222222</c:v>
                </c:pt>
                <c:pt idx="148">
                  <c:v>43417.810416666667</c:v>
                </c:pt>
                <c:pt idx="149">
                  <c:v>43417.811111111107</c:v>
                </c:pt>
                <c:pt idx="150">
                  <c:v>43417.811805555553</c:v>
                </c:pt>
                <c:pt idx="151">
                  <c:v>43417.8125</c:v>
                </c:pt>
                <c:pt idx="152">
                  <c:v>43417.813194444439</c:v>
                </c:pt>
                <c:pt idx="153">
                  <c:v>43417.813888888886</c:v>
                </c:pt>
                <c:pt idx="154">
                  <c:v>43417.814583333333</c:v>
                </c:pt>
                <c:pt idx="155">
                  <c:v>43417.815277777772</c:v>
                </c:pt>
                <c:pt idx="156">
                  <c:v>43417.815972222219</c:v>
                </c:pt>
                <c:pt idx="157">
                  <c:v>43417.816666666666</c:v>
                </c:pt>
                <c:pt idx="158">
                  <c:v>43417.817361111105</c:v>
                </c:pt>
                <c:pt idx="159">
                  <c:v>43417.818055555552</c:v>
                </c:pt>
                <c:pt idx="160">
                  <c:v>43417.818749999999</c:v>
                </c:pt>
                <c:pt idx="161">
                  <c:v>43417.819444444445</c:v>
                </c:pt>
                <c:pt idx="162">
                  <c:v>43417.820138888885</c:v>
                </c:pt>
                <c:pt idx="163">
                  <c:v>43417.820833333331</c:v>
                </c:pt>
                <c:pt idx="164">
                  <c:v>43417.821527777778</c:v>
                </c:pt>
                <c:pt idx="165">
                  <c:v>43417.822222222218</c:v>
                </c:pt>
                <c:pt idx="166">
                  <c:v>43417.822916666664</c:v>
                </c:pt>
                <c:pt idx="167">
                  <c:v>43417.823611111111</c:v>
                </c:pt>
                <c:pt idx="168">
                  <c:v>43417.82430555555</c:v>
                </c:pt>
                <c:pt idx="169">
                  <c:v>43417.824999999997</c:v>
                </c:pt>
                <c:pt idx="170">
                  <c:v>43417.825694444444</c:v>
                </c:pt>
                <c:pt idx="171">
                  <c:v>43417.826388888883</c:v>
                </c:pt>
                <c:pt idx="172">
                  <c:v>43417.82708333333</c:v>
                </c:pt>
                <c:pt idx="173">
                  <c:v>43417.827777777777</c:v>
                </c:pt>
                <c:pt idx="174">
                  <c:v>43417.828472222223</c:v>
                </c:pt>
                <c:pt idx="175">
                  <c:v>43417.829166666663</c:v>
                </c:pt>
                <c:pt idx="176">
                  <c:v>43417.829861111109</c:v>
                </c:pt>
                <c:pt idx="177">
                  <c:v>43417.830555555556</c:v>
                </c:pt>
                <c:pt idx="178">
                  <c:v>43417.831249999996</c:v>
                </c:pt>
                <c:pt idx="179">
                  <c:v>43417.831944444442</c:v>
                </c:pt>
                <c:pt idx="180">
                  <c:v>43417.832638888889</c:v>
                </c:pt>
                <c:pt idx="181">
                  <c:v>43417.833333333336</c:v>
                </c:pt>
                <c:pt idx="182">
                  <c:v>43417.834027777782</c:v>
                </c:pt>
                <c:pt idx="183">
                  <c:v>43417.834722222222</c:v>
                </c:pt>
                <c:pt idx="184">
                  <c:v>43417.835416666669</c:v>
                </c:pt>
                <c:pt idx="185">
                  <c:v>43417.836111111115</c:v>
                </c:pt>
                <c:pt idx="186">
                  <c:v>43417.836805555555</c:v>
                </c:pt>
                <c:pt idx="187">
                  <c:v>43417.837500000001</c:v>
                </c:pt>
                <c:pt idx="188">
                  <c:v>43417.838194444448</c:v>
                </c:pt>
                <c:pt idx="189">
                  <c:v>43417.838888888895</c:v>
                </c:pt>
                <c:pt idx="190">
                  <c:v>43417.839583333334</c:v>
                </c:pt>
                <c:pt idx="191">
                  <c:v>43417.840277777781</c:v>
                </c:pt>
                <c:pt idx="192">
                  <c:v>43417.840972222228</c:v>
                </c:pt>
                <c:pt idx="193">
                  <c:v>43417.841666666667</c:v>
                </c:pt>
                <c:pt idx="194">
                  <c:v>43417.842361111114</c:v>
                </c:pt>
                <c:pt idx="195">
                  <c:v>43417.843055555561</c:v>
                </c:pt>
                <c:pt idx="196">
                  <c:v>43417.84375</c:v>
                </c:pt>
                <c:pt idx="197">
                  <c:v>43417.844444444447</c:v>
                </c:pt>
                <c:pt idx="198">
                  <c:v>43417.845138888893</c:v>
                </c:pt>
                <c:pt idx="199">
                  <c:v>43417.845833333333</c:v>
                </c:pt>
                <c:pt idx="200">
                  <c:v>43417.84652777778</c:v>
                </c:pt>
                <c:pt idx="201">
                  <c:v>43417.847222222226</c:v>
                </c:pt>
                <c:pt idx="202">
                  <c:v>43417.847916666666</c:v>
                </c:pt>
                <c:pt idx="203">
                  <c:v>43417.848611111112</c:v>
                </c:pt>
                <c:pt idx="204">
                  <c:v>43417.849305555559</c:v>
                </c:pt>
                <c:pt idx="205">
                  <c:v>43417.850000000006</c:v>
                </c:pt>
                <c:pt idx="206">
                  <c:v>43417.850694444445</c:v>
                </c:pt>
                <c:pt idx="207">
                  <c:v>43417.851388888892</c:v>
                </c:pt>
                <c:pt idx="208">
                  <c:v>43417.852083333339</c:v>
                </c:pt>
                <c:pt idx="209">
                  <c:v>43417.852777777778</c:v>
                </c:pt>
                <c:pt idx="210">
                  <c:v>43417.853472222225</c:v>
                </c:pt>
                <c:pt idx="211">
                  <c:v>43417.854166666672</c:v>
                </c:pt>
                <c:pt idx="212">
                  <c:v>43417.854861111111</c:v>
                </c:pt>
                <c:pt idx="213">
                  <c:v>43417.855555555558</c:v>
                </c:pt>
                <c:pt idx="214">
                  <c:v>43417.856250000004</c:v>
                </c:pt>
                <c:pt idx="215">
                  <c:v>43417.856944444444</c:v>
                </c:pt>
                <c:pt idx="216">
                  <c:v>43417.857638888891</c:v>
                </c:pt>
                <c:pt idx="217">
                  <c:v>43417.858333333337</c:v>
                </c:pt>
                <c:pt idx="218">
                  <c:v>43417.859027777777</c:v>
                </c:pt>
                <c:pt idx="219">
                  <c:v>43417.859722222223</c:v>
                </c:pt>
                <c:pt idx="220">
                  <c:v>43417.86041666667</c:v>
                </c:pt>
                <c:pt idx="221">
                  <c:v>43417.861111111117</c:v>
                </c:pt>
                <c:pt idx="222">
                  <c:v>43417.861805555556</c:v>
                </c:pt>
                <c:pt idx="223">
                  <c:v>43417.862500000003</c:v>
                </c:pt>
                <c:pt idx="224">
                  <c:v>43417.86319444445</c:v>
                </c:pt>
                <c:pt idx="225">
                  <c:v>43417.863888888889</c:v>
                </c:pt>
                <c:pt idx="226">
                  <c:v>43417.864583333336</c:v>
                </c:pt>
                <c:pt idx="227">
                  <c:v>43417.865277777782</c:v>
                </c:pt>
                <c:pt idx="228">
                  <c:v>43417.865972222222</c:v>
                </c:pt>
                <c:pt idx="229">
                  <c:v>43417.866666666669</c:v>
                </c:pt>
                <c:pt idx="230">
                  <c:v>43417.867361111115</c:v>
                </c:pt>
                <c:pt idx="231">
                  <c:v>43417.868055555555</c:v>
                </c:pt>
                <c:pt idx="232">
                  <c:v>43417.868750000001</c:v>
                </c:pt>
                <c:pt idx="233">
                  <c:v>43417.869444444448</c:v>
                </c:pt>
                <c:pt idx="234">
                  <c:v>43417.870138888895</c:v>
                </c:pt>
                <c:pt idx="235">
                  <c:v>43417.870833333334</c:v>
                </c:pt>
                <c:pt idx="236">
                  <c:v>43417.871527777781</c:v>
                </c:pt>
                <c:pt idx="237">
                  <c:v>43417.872222222228</c:v>
                </c:pt>
                <c:pt idx="238">
                  <c:v>43417.872916666667</c:v>
                </c:pt>
                <c:pt idx="239">
                  <c:v>43417.873611111114</c:v>
                </c:pt>
                <c:pt idx="240">
                  <c:v>43417.874305555561</c:v>
                </c:pt>
                <c:pt idx="241">
                  <c:v>43417.875</c:v>
                </c:pt>
                <c:pt idx="242">
                  <c:v>43417.875694444447</c:v>
                </c:pt>
                <c:pt idx="243">
                  <c:v>43417.876388888886</c:v>
                </c:pt>
                <c:pt idx="244">
                  <c:v>43417.877083333333</c:v>
                </c:pt>
                <c:pt idx="245">
                  <c:v>43417.87777777778</c:v>
                </c:pt>
                <c:pt idx="246">
                  <c:v>43417.878472222219</c:v>
                </c:pt>
                <c:pt idx="247">
                  <c:v>43417.879166666666</c:v>
                </c:pt>
                <c:pt idx="248">
                  <c:v>43417.879861111112</c:v>
                </c:pt>
                <c:pt idx="249">
                  <c:v>43417.880555555559</c:v>
                </c:pt>
                <c:pt idx="250">
                  <c:v>43417.881249999999</c:v>
                </c:pt>
                <c:pt idx="251">
                  <c:v>43417.881944444445</c:v>
                </c:pt>
                <c:pt idx="252">
                  <c:v>43417.882638888892</c:v>
                </c:pt>
                <c:pt idx="253">
                  <c:v>43417.883333333331</c:v>
                </c:pt>
                <c:pt idx="254">
                  <c:v>43417.884027777778</c:v>
                </c:pt>
                <c:pt idx="255">
                  <c:v>43417.884722222225</c:v>
                </c:pt>
                <c:pt idx="256">
                  <c:v>43417.885416666664</c:v>
                </c:pt>
                <c:pt idx="257">
                  <c:v>43417.886111111111</c:v>
                </c:pt>
                <c:pt idx="258">
                  <c:v>43417.886805555558</c:v>
                </c:pt>
                <c:pt idx="259">
                  <c:v>43417.887499999997</c:v>
                </c:pt>
                <c:pt idx="260">
                  <c:v>43417.888194444444</c:v>
                </c:pt>
                <c:pt idx="261">
                  <c:v>43417.888888888891</c:v>
                </c:pt>
                <c:pt idx="262">
                  <c:v>43417.88958333333</c:v>
                </c:pt>
                <c:pt idx="263">
                  <c:v>43417.890277777777</c:v>
                </c:pt>
                <c:pt idx="264">
                  <c:v>43417.890972222223</c:v>
                </c:pt>
                <c:pt idx="265">
                  <c:v>43417.89166666667</c:v>
                </c:pt>
                <c:pt idx="266">
                  <c:v>43417.892361111109</c:v>
                </c:pt>
                <c:pt idx="267">
                  <c:v>43417.893055555556</c:v>
                </c:pt>
                <c:pt idx="268">
                  <c:v>43417.893750000003</c:v>
                </c:pt>
                <c:pt idx="269">
                  <c:v>43417.894444444442</c:v>
                </c:pt>
                <c:pt idx="270">
                  <c:v>43417.895138888889</c:v>
                </c:pt>
                <c:pt idx="271">
                  <c:v>43417.895833333336</c:v>
                </c:pt>
                <c:pt idx="272">
                  <c:v>43417.896527777775</c:v>
                </c:pt>
                <c:pt idx="273">
                  <c:v>43417.897222222222</c:v>
                </c:pt>
                <c:pt idx="274">
                  <c:v>43417.897916666669</c:v>
                </c:pt>
                <c:pt idx="275">
                  <c:v>43417.898611111108</c:v>
                </c:pt>
                <c:pt idx="276">
                  <c:v>43417.899305555555</c:v>
                </c:pt>
                <c:pt idx="277">
                  <c:v>43417.9</c:v>
                </c:pt>
                <c:pt idx="278">
                  <c:v>43417.900694444441</c:v>
                </c:pt>
                <c:pt idx="279">
                  <c:v>43417.901388888888</c:v>
                </c:pt>
                <c:pt idx="280">
                  <c:v>43417.902083333334</c:v>
                </c:pt>
                <c:pt idx="281">
                  <c:v>43417.902777777781</c:v>
                </c:pt>
                <c:pt idx="282">
                  <c:v>43417.90347222222</c:v>
                </c:pt>
                <c:pt idx="283">
                  <c:v>43417.904166666667</c:v>
                </c:pt>
                <c:pt idx="284">
                  <c:v>43417.904861111114</c:v>
                </c:pt>
                <c:pt idx="285">
                  <c:v>43417.905555555553</c:v>
                </c:pt>
                <c:pt idx="286">
                  <c:v>43417.90625</c:v>
                </c:pt>
                <c:pt idx="287">
                  <c:v>43417.906944444447</c:v>
                </c:pt>
                <c:pt idx="288">
                  <c:v>43417.907638888886</c:v>
                </c:pt>
                <c:pt idx="289">
                  <c:v>43417.908333333333</c:v>
                </c:pt>
                <c:pt idx="290">
                  <c:v>43417.90902777778</c:v>
                </c:pt>
                <c:pt idx="291">
                  <c:v>43417.909722222219</c:v>
                </c:pt>
                <c:pt idx="292">
                  <c:v>43417.910416666666</c:v>
                </c:pt>
                <c:pt idx="293">
                  <c:v>43417.911111111112</c:v>
                </c:pt>
                <c:pt idx="294">
                  <c:v>43417.911805555559</c:v>
                </c:pt>
                <c:pt idx="295">
                  <c:v>43417.912499999999</c:v>
                </c:pt>
                <c:pt idx="296">
                  <c:v>43417.913194444445</c:v>
                </c:pt>
                <c:pt idx="297">
                  <c:v>43417.913888888892</c:v>
                </c:pt>
                <c:pt idx="298">
                  <c:v>43417.914583333331</c:v>
                </c:pt>
                <c:pt idx="299">
                  <c:v>43417.915277777778</c:v>
                </c:pt>
                <c:pt idx="300">
                  <c:v>43417.915972222225</c:v>
                </c:pt>
                <c:pt idx="301">
                  <c:v>43417.916666666664</c:v>
                </c:pt>
                <c:pt idx="302">
                  <c:v>43417.917361111111</c:v>
                </c:pt>
                <c:pt idx="303">
                  <c:v>43417.91805555555</c:v>
                </c:pt>
                <c:pt idx="304">
                  <c:v>43417.918749999997</c:v>
                </c:pt>
                <c:pt idx="305">
                  <c:v>43417.919444444444</c:v>
                </c:pt>
                <c:pt idx="306">
                  <c:v>43417.920138888883</c:v>
                </c:pt>
                <c:pt idx="307">
                  <c:v>43417.92083333333</c:v>
                </c:pt>
                <c:pt idx="308">
                  <c:v>43417.921527777777</c:v>
                </c:pt>
                <c:pt idx="309">
                  <c:v>43417.922222222223</c:v>
                </c:pt>
                <c:pt idx="310">
                  <c:v>43417.922916666663</c:v>
                </c:pt>
                <c:pt idx="311">
                  <c:v>43417.923611111109</c:v>
                </c:pt>
                <c:pt idx="312">
                  <c:v>43417.924305555556</c:v>
                </c:pt>
                <c:pt idx="313">
                  <c:v>43417.924999999996</c:v>
                </c:pt>
                <c:pt idx="314">
                  <c:v>43417.925694444442</c:v>
                </c:pt>
                <c:pt idx="315">
                  <c:v>43417.926388888889</c:v>
                </c:pt>
                <c:pt idx="316">
                  <c:v>43417.927083333328</c:v>
                </c:pt>
                <c:pt idx="317">
                  <c:v>43417.927777777775</c:v>
                </c:pt>
                <c:pt idx="318">
                  <c:v>43417.928472222222</c:v>
                </c:pt>
                <c:pt idx="319">
                  <c:v>43417.929166666661</c:v>
                </c:pt>
                <c:pt idx="320">
                  <c:v>43417.929861111108</c:v>
                </c:pt>
                <c:pt idx="321">
                  <c:v>43417.930555555555</c:v>
                </c:pt>
                <c:pt idx="322">
                  <c:v>43417.931249999994</c:v>
                </c:pt>
                <c:pt idx="323">
                  <c:v>43417.931944444441</c:v>
                </c:pt>
                <c:pt idx="324">
                  <c:v>43417.932638888888</c:v>
                </c:pt>
                <c:pt idx="325">
                  <c:v>43417.933333333334</c:v>
                </c:pt>
                <c:pt idx="326">
                  <c:v>43417.934027777774</c:v>
                </c:pt>
                <c:pt idx="327">
                  <c:v>43417.93472222222</c:v>
                </c:pt>
                <c:pt idx="328">
                  <c:v>43417.935416666667</c:v>
                </c:pt>
                <c:pt idx="329">
                  <c:v>43417.936111111107</c:v>
                </c:pt>
                <c:pt idx="330">
                  <c:v>43417.936805555553</c:v>
                </c:pt>
                <c:pt idx="331">
                  <c:v>43417.9375</c:v>
                </c:pt>
                <c:pt idx="332">
                  <c:v>43417.938194444439</c:v>
                </c:pt>
                <c:pt idx="333">
                  <c:v>43417.938888888886</c:v>
                </c:pt>
                <c:pt idx="334">
                  <c:v>43417.939583333333</c:v>
                </c:pt>
                <c:pt idx="335">
                  <c:v>43417.940277777772</c:v>
                </c:pt>
                <c:pt idx="336">
                  <c:v>43417.940972222219</c:v>
                </c:pt>
                <c:pt idx="337">
                  <c:v>43417.941666666666</c:v>
                </c:pt>
                <c:pt idx="338">
                  <c:v>43417.942361111105</c:v>
                </c:pt>
                <c:pt idx="339">
                  <c:v>43417.943055555552</c:v>
                </c:pt>
                <c:pt idx="340">
                  <c:v>43417.943749999999</c:v>
                </c:pt>
                <c:pt idx="341">
                  <c:v>43417.944444444445</c:v>
                </c:pt>
                <c:pt idx="342">
                  <c:v>43417.945138888885</c:v>
                </c:pt>
                <c:pt idx="343">
                  <c:v>43417.945833333331</c:v>
                </c:pt>
                <c:pt idx="344">
                  <c:v>43417.946527777778</c:v>
                </c:pt>
                <c:pt idx="345">
                  <c:v>43417.947222222218</c:v>
                </c:pt>
                <c:pt idx="346">
                  <c:v>43417.947916666664</c:v>
                </c:pt>
                <c:pt idx="347">
                  <c:v>43417.948611111111</c:v>
                </c:pt>
                <c:pt idx="348">
                  <c:v>43417.94930555555</c:v>
                </c:pt>
                <c:pt idx="349">
                  <c:v>43417.95</c:v>
                </c:pt>
                <c:pt idx="350">
                  <c:v>43417.950694444444</c:v>
                </c:pt>
                <c:pt idx="351">
                  <c:v>43417.951388888883</c:v>
                </c:pt>
                <c:pt idx="352">
                  <c:v>43417.95208333333</c:v>
                </c:pt>
                <c:pt idx="353">
                  <c:v>43417.952777777777</c:v>
                </c:pt>
                <c:pt idx="354">
                  <c:v>43417.953472222223</c:v>
                </c:pt>
                <c:pt idx="355">
                  <c:v>43417.954166666663</c:v>
                </c:pt>
                <c:pt idx="356">
                  <c:v>43417.954861111109</c:v>
                </c:pt>
                <c:pt idx="357">
                  <c:v>43417.955555555556</c:v>
                </c:pt>
                <c:pt idx="358">
                  <c:v>43417.956249999996</c:v>
                </c:pt>
                <c:pt idx="359">
                  <c:v>43417.956944444442</c:v>
                </c:pt>
                <c:pt idx="360">
                  <c:v>43417.957638888889</c:v>
                </c:pt>
                <c:pt idx="361">
                  <c:v>43417.958333333336</c:v>
                </c:pt>
                <c:pt idx="362">
                  <c:v>43417.959027777782</c:v>
                </c:pt>
                <c:pt idx="363">
                  <c:v>43417.959722222222</c:v>
                </c:pt>
                <c:pt idx="364">
                  <c:v>43417.960416666669</c:v>
                </c:pt>
                <c:pt idx="365">
                  <c:v>43417.961111111115</c:v>
                </c:pt>
                <c:pt idx="366">
                  <c:v>43417.961805555555</c:v>
                </c:pt>
                <c:pt idx="367">
                  <c:v>43417.962500000001</c:v>
                </c:pt>
                <c:pt idx="368">
                  <c:v>43417.963194444448</c:v>
                </c:pt>
                <c:pt idx="369">
                  <c:v>43417.963888888895</c:v>
                </c:pt>
                <c:pt idx="370">
                  <c:v>43417.964583333334</c:v>
                </c:pt>
                <c:pt idx="371">
                  <c:v>43417.965277777781</c:v>
                </c:pt>
                <c:pt idx="372">
                  <c:v>43417.965972222228</c:v>
                </c:pt>
                <c:pt idx="373">
                  <c:v>43417.966666666667</c:v>
                </c:pt>
                <c:pt idx="374">
                  <c:v>43417.967361111114</c:v>
                </c:pt>
                <c:pt idx="375">
                  <c:v>43417.968055555561</c:v>
                </c:pt>
                <c:pt idx="376">
                  <c:v>43417.96875</c:v>
                </c:pt>
                <c:pt idx="377">
                  <c:v>43417.969444444447</c:v>
                </c:pt>
                <c:pt idx="378">
                  <c:v>43417.970138888893</c:v>
                </c:pt>
                <c:pt idx="379">
                  <c:v>43417.970833333333</c:v>
                </c:pt>
                <c:pt idx="380">
                  <c:v>43417.97152777778</c:v>
                </c:pt>
                <c:pt idx="381">
                  <c:v>43417.972222222226</c:v>
                </c:pt>
                <c:pt idx="382">
                  <c:v>43417.972916666666</c:v>
                </c:pt>
                <c:pt idx="383">
                  <c:v>43417.973611111112</c:v>
                </c:pt>
                <c:pt idx="384">
                  <c:v>43417.974305555559</c:v>
                </c:pt>
                <c:pt idx="385">
                  <c:v>43417.975000000006</c:v>
                </c:pt>
                <c:pt idx="386">
                  <c:v>43417.975694444445</c:v>
                </c:pt>
                <c:pt idx="387">
                  <c:v>43417.976388888892</c:v>
                </c:pt>
                <c:pt idx="388">
                  <c:v>43417.977083333339</c:v>
                </c:pt>
                <c:pt idx="389">
                  <c:v>43417.977777777778</c:v>
                </c:pt>
                <c:pt idx="390">
                  <c:v>43417.978472222225</c:v>
                </c:pt>
                <c:pt idx="391">
                  <c:v>43417.979166666672</c:v>
                </c:pt>
                <c:pt idx="392">
                  <c:v>43417.979861111111</c:v>
                </c:pt>
                <c:pt idx="393">
                  <c:v>43417.980555555558</c:v>
                </c:pt>
                <c:pt idx="394">
                  <c:v>43417.981250000004</c:v>
                </c:pt>
                <c:pt idx="395">
                  <c:v>43417.981944444444</c:v>
                </c:pt>
                <c:pt idx="396">
                  <c:v>43417.982638888891</c:v>
                </c:pt>
                <c:pt idx="397">
                  <c:v>43417.983333333337</c:v>
                </c:pt>
                <c:pt idx="398">
                  <c:v>43417.984027777777</c:v>
                </c:pt>
                <c:pt idx="399">
                  <c:v>43417.984722222223</c:v>
                </c:pt>
                <c:pt idx="400">
                  <c:v>43417.98541666667</c:v>
                </c:pt>
                <c:pt idx="401">
                  <c:v>43417.986111111117</c:v>
                </c:pt>
                <c:pt idx="402">
                  <c:v>43417.986805555556</c:v>
                </c:pt>
                <c:pt idx="403">
                  <c:v>43417.987500000003</c:v>
                </c:pt>
                <c:pt idx="404">
                  <c:v>43417.98819444445</c:v>
                </c:pt>
                <c:pt idx="405">
                  <c:v>43417.988888888889</c:v>
                </c:pt>
                <c:pt idx="406">
                  <c:v>43417.989583333336</c:v>
                </c:pt>
                <c:pt idx="407">
                  <c:v>43417.990277777782</c:v>
                </c:pt>
                <c:pt idx="408">
                  <c:v>43417.990972222222</c:v>
                </c:pt>
                <c:pt idx="409">
                  <c:v>43417.991666666669</c:v>
                </c:pt>
                <c:pt idx="410">
                  <c:v>43417.992361111115</c:v>
                </c:pt>
                <c:pt idx="411">
                  <c:v>43417.993055555555</c:v>
                </c:pt>
                <c:pt idx="412">
                  <c:v>43417.993750000001</c:v>
                </c:pt>
                <c:pt idx="413">
                  <c:v>43417.994444444448</c:v>
                </c:pt>
                <c:pt idx="414">
                  <c:v>43417.995138888895</c:v>
                </c:pt>
                <c:pt idx="415">
                  <c:v>43417.995833333334</c:v>
                </c:pt>
                <c:pt idx="416">
                  <c:v>43417.996527777781</c:v>
                </c:pt>
                <c:pt idx="417">
                  <c:v>43417.997222222228</c:v>
                </c:pt>
                <c:pt idx="418">
                  <c:v>43417.997916666667</c:v>
                </c:pt>
                <c:pt idx="419">
                  <c:v>43417.998611111114</c:v>
                </c:pt>
                <c:pt idx="420">
                  <c:v>43417.999305555561</c:v>
                </c:pt>
                <c:pt idx="421">
                  <c:v>43418</c:v>
                </c:pt>
                <c:pt idx="422">
                  <c:v>43418.000694444447</c:v>
                </c:pt>
                <c:pt idx="423">
                  <c:v>43418.001388888886</c:v>
                </c:pt>
                <c:pt idx="424">
                  <c:v>43418.002083333333</c:v>
                </c:pt>
                <c:pt idx="425">
                  <c:v>43418.00277777778</c:v>
                </c:pt>
                <c:pt idx="426">
                  <c:v>43418.003472222219</c:v>
                </c:pt>
                <c:pt idx="427">
                  <c:v>43418.004166666666</c:v>
                </c:pt>
                <c:pt idx="428">
                  <c:v>43418.004861111112</c:v>
                </c:pt>
                <c:pt idx="429">
                  <c:v>43418.005555555559</c:v>
                </c:pt>
                <c:pt idx="430">
                  <c:v>43418.006249999999</c:v>
                </c:pt>
                <c:pt idx="431">
                  <c:v>43418.006944444445</c:v>
                </c:pt>
                <c:pt idx="432">
                  <c:v>43418.007638888892</c:v>
                </c:pt>
                <c:pt idx="433">
                  <c:v>43418.008333333331</c:v>
                </c:pt>
                <c:pt idx="434">
                  <c:v>43418.009027777778</c:v>
                </c:pt>
                <c:pt idx="435">
                  <c:v>43418.009722222225</c:v>
                </c:pt>
                <c:pt idx="436">
                  <c:v>43418.010416666664</c:v>
                </c:pt>
                <c:pt idx="437">
                  <c:v>43418.011111111111</c:v>
                </c:pt>
                <c:pt idx="438">
                  <c:v>43418.011805555558</c:v>
                </c:pt>
                <c:pt idx="439">
                  <c:v>43418.012499999997</c:v>
                </c:pt>
                <c:pt idx="440">
                  <c:v>43418.013194444444</c:v>
                </c:pt>
                <c:pt idx="441">
                  <c:v>43418.013888888891</c:v>
                </c:pt>
                <c:pt idx="442">
                  <c:v>43418.01458333333</c:v>
                </c:pt>
                <c:pt idx="443">
                  <c:v>43418.015277777777</c:v>
                </c:pt>
                <c:pt idx="444">
                  <c:v>43418.015972222223</c:v>
                </c:pt>
                <c:pt idx="445">
                  <c:v>43418.01666666667</c:v>
                </c:pt>
                <c:pt idx="446">
                  <c:v>43418.017361111109</c:v>
                </c:pt>
                <c:pt idx="447">
                  <c:v>43418.018055555556</c:v>
                </c:pt>
                <c:pt idx="448">
                  <c:v>43418.018750000003</c:v>
                </c:pt>
                <c:pt idx="449">
                  <c:v>43418.019444444442</c:v>
                </c:pt>
                <c:pt idx="450">
                  <c:v>43418.020138888889</c:v>
                </c:pt>
                <c:pt idx="451">
                  <c:v>43418.020833333336</c:v>
                </c:pt>
                <c:pt idx="452">
                  <c:v>43418.021527777775</c:v>
                </c:pt>
                <c:pt idx="453">
                  <c:v>43418.022222222222</c:v>
                </c:pt>
                <c:pt idx="454">
                  <c:v>43418.022916666669</c:v>
                </c:pt>
                <c:pt idx="455">
                  <c:v>43418.023611111108</c:v>
                </c:pt>
                <c:pt idx="456">
                  <c:v>43418.024305555555</c:v>
                </c:pt>
                <c:pt idx="457">
                  <c:v>43418.025000000001</c:v>
                </c:pt>
                <c:pt idx="458">
                  <c:v>43418.025694444441</c:v>
                </c:pt>
                <c:pt idx="459">
                  <c:v>43418.026388888888</c:v>
                </c:pt>
                <c:pt idx="460">
                  <c:v>43418.027083333334</c:v>
                </c:pt>
                <c:pt idx="461">
                  <c:v>43418.027777777781</c:v>
                </c:pt>
                <c:pt idx="462">
                  <c:v>43418.02847222222</c:v>
                </c:pt>
                <c:pt idx="463">
                  <c:v>43418.029166666667</c:v>
                </c:pt>
                <c:pt idx="464">
                  <c:v>43418.029861111114</c:v>
                </c:pt>
                <c:pt idx="465">
                  <c:v>43418.030555555553</c:v>
                </c:pt>
                <c:pt idx="466">
                  <c:v>43418.03125</c:v>
                </c:pt>
                <c:pt idx="467">
                  <c:v>43418.031944444447</c:v>
                </c:pt>
                <c:pt idx="468">
                  <c:v>43418.032638888886</c:v>
                </c:pt>
                <c:pt idx="469">
                  <c:v>43418.033333333333</c:v>
                </c:pt>
                <c:pt idx="470">
                  <c:v>43418.03402777778</c:v>
                </c:pt>
                <c:pt idx="471">
                  <c:v>43418.034722222219</c:v>
                </c:pt>
                <c:pt idx="472">
                  <c:v>43418.035416666666</c:v>
                </c:pt>
                <c:pt idx="473">
                  <c:v>43418.036111111112</c:v>
                </c:pt>
                <c:pt idx="474">
                  <c:v>43418.036805555559</c:v>
                </c:pt>
                <c:pt idx="475">
                  <c:v>43418.037499999999</c:v>
                </c:pt>
                <c:pt idx="476">
                  <c:v>43418.038194444445</c:v>
                </c:pt>
                <c:pt idx="477">
                  <c:v>43418.038888888892</c:v>
                </c:pt>
                <c:pt idx="478">
                  <c:v>43418.039583333331</c:v>
                </c:pt>
                <c:pt idx="479">
                  <c:v>43418.040277777778</c:v>
                </c:pt>
                <c:pt idx="480">
                  <c:v>43418.040972222225</c:v>
                </c:pt>
                <c:pt idx="481">
                  <c:v>43418.041666666664</c:v>
                </c:pt>
                <c:pt idx="482">
                  <c:v>43418.042361111111</c:v>
                </c:pt>
                <c:pt idx="483">
                  <c:v>43418.04305555555</c:v>
                </c:pt>
                <c:pt idx="484">
                  <c:v>43418.043749999997</c:v>
                </c:pt>
                <c:pt idx="485">
                  <c:v>43418.044444444444</c:v>
                </c:pt>
                <c:pt idx="486">
                  <c:v>43418.045138888883</c:v>
                </c:pt>
                <c:pt idx="487">
                  <c:v>43418.04583333333</c:v>
                </c:pt>
                <c:pt idx="488">
                  <c:v>43418.046527777777</c:v>
                </c:pt>
                <c:pt idx="489">
                  <c:v>43418.047222222223</c:v>
                </c:pt>
                <c:pt idx="490">
                  <c:v>43418.047916666663</c:v>
                </c:pt>
                <c:pt idx="491">
                  <c:v>43418.048611111109</c:v>
                </c:pt>
                <c:pt idx="492">
                  <c:v>43418.049305555556</c:v>
                </c:pt>
                <c:pt idx="493">
                  <c:v>43418.049999999996</c:v>
                </c:pt>
                <c:pt idx="494">
                  <c:v>43418.050694444442</c:v>
                </c:pt>
                <c:pt idx="495">
                  <c:v>43418.051388888889</c:v>
                </c:pt>
                <c:pt idx="496">
                  <c:v>43418.052083333328</c:v>
                </c:pt>
                <c:pt idx="497">
                  <c:v>43418.052777777775</c:v>
                </c:pt>
                <c:pt idx="498">
                  <c:v>43418.053472222222</c:v>
                </c:pt>
                <c:pt idx="499">
                  <c:v>43418.054166666661</c:v>
                </c:pt>
                <c:pt idx="500">
                  <c:v>43418.054861111108</c:v>
                </c:pt>
                <c:pt idx="501">
                  <c:v>43418.055555555555</c:v>
                </c:pt>
                <c:pt idx="502">
                  <c:v>43418.056249999994</c:v>
                </c:pt>
                <c:pt idx="503">
                  <c:v>43418.056944444441</c:v>
                </c:pt>
                <c:pt idx="504">
                  <c:v>43418.057638888888</c:v>
                </c:pt>
                <c:pt idx="505">
                  <c:v>43418.058333333334</c:v>
                </c:pt>
                <c:pt idx="506">
                  <c:v>43418.059027777774</c:v>
                </c:pt>
                <c:pt idx="507">
                  <c:v>43418.05972222222</c:v>
                </c:pt>
                <c:pt idx="508">
                  <c:v>43418.060416666667</c:v>
                </c:pt>
                <c:pt idx="509">
                  <c:v>43418.061111111107</c:v>
                </c:pt>
                <c:pt idx="510">
                  <c:v>43418.061805555553</c:v>
                </c:pt>
                <c:pt idx="511">
                  <c:v>43418.0625</c:v>
                </c:pt>
                <c:pt idx="512">
                  <c:v>43418.063194444439</c:v>
                </c:pt>
                <c:pt idx="513">
                  <c:v>43418.063888888886</c:v>
                </c:pt>
                <c:pt idx="514">
                  <c:v>43418.064583333333</c:v>
                </c:pt>
                <c:pt idx="515">
                  <c:v>43418.065277777772</c:v>
                </c:pt>
                <c:pt idx="516">
                  <c:v>43418.065972222219</c:v>
                </c:pt>
                <c:pt idx="517">
                  <c:v>43418.066666666666</c:v>
                </c:pt>
                <c:pt idx="518">
                  <c:v>43418.067361111105</c:v>
                </c:pt>
                <c:pt idx="519">
                  <c:v>43418.068055555552</c:v>
                </c:pt>
                <c:pt idx="520">
                  <c:v>43418.068749999999</c:v>
                </c:pt>
                <c:pt idx="521">
                  <c:v>43418.069444444445</c:v>
                </c:pt>
                <c:pt idx="522">
                  <c:v>43418.070138888885</c:v>
                </c:pt>
                <c:pt idx="523">
                  <c:v>43418.070833333331</c:v>
                </c:pt>
                <c:pt idx="524">
                  <c:v>43418.071527777778</c:v>
                </c:pt>
                <c:pt idx="525">
                  <c:v>43418.072222222218</c:v>
                </c:pt>
                <c:pt idx="526">
                  <c:v>43418.072916666664</c:v>
                </c:pt>
                <c:pt idx="527">
                  <c:v>43418.073611111111</c:v>
                </c:pt>
                <c:pt idx="528">
                  <c:v>43418.07430555555</c:v>
                </c:pt>
                <c:pt idx="529">
                  <c:v>43418.074999999997</c:v>
                </c:pt>
                <c:pt idx="530">
                  <c:v>43418.075694444444</c:v>
                </c:pt>
                <c:pt idx="531">
                  <c:v>43418.076388888883</c:v>
                </c:pt>
                <c:pt idx="532">
                  <c:v>43418.07708333333</c:v>
                </c:pt>
                <c:pt idx="533">
                  <c:v>43418.077777777777</c:v>
                </c:pt>
                <c:pt idx="534">
                  <c:v>43418.078472222223</c:v>
                </c:pt>
                <c:pt idx="535">
                  <c:v>43418.079166666663</c:v>
                </c:pt>
                <c:pt idx="536">
                  <c:v>43418.079861111109</c:v>
                </c:pt>
                <c:pt idx="537">
                  <c:v>43418.080555555556</c:v>
                </c:pt>
                <c:pt idx="538">
                  <c:v>43418.081249999996</c:v>
                </c:pt>
                <c:pt idx="539">
                  <c:v>43418.081944444442</c:v>
                </c:pt>
                <c:pt idx="540">
                  <c:v>43418.082638888889</c:v>
                </c:pt>
                <c:pt idx="541">
                  <c:v>43418.083333333336</c:v>
                </c:pt>
                <c:pt idx="542">
                  <c:v>43418.084027777782</c:v>
                </c:pt>
                <c:pt idx="543">
                  <c:v>43418.084722222222</c:v>
                </c:pt>
                <c:pt idx="544">
                  <c:v>43418.085416666669</c:v>
                </c:pt>
                <c:pt idx="545">
                  <c:v>43418.086111111115</c:v>
                </c:pt>
                <c:pt idx="546">
                  <c:v>43418.086805555555</c:v>
                </c:pt>
                <c:pt idx="547">
                  <c:v>43418.087500000001</c:v>
                </c:pt>
                <c:pt idx="548">
                  <c:v>43418.088194444448</c:v>
                </c:pt>
                <c:pt idx="549">
                  <c:v>43418.088888888895</c:v>
                </c:pt>
                <c:pt idx="550">
                  <c:v>43418.089583333334</c:v>
                </c:pt>
                <c:pt idx="551">
                  <c:v>43418.090277777781</c:v>
                </c:pt>
                <c:pt idx="552">
                  <c:v>43418.090972222228</c:v>
                </c:pt>
                <c:pt idx="553">
                  <c:v>43418.091666666667</c:v>
                </c:pt>
                <c:pt idx="554">
                  <c:v>43418.092361111114</c:v>
                </c:pt>
                <c:pt idx="555">
                  <c:v>43418.093055555561</c:v>
                </c:pt>
                <c:pt idx="556">
                  <c:v>43418.09375</c:v>
                </c:pt>
                <c:pt idx="557">
                  <c:v>43418.094444444447</c:v>
                </c:pt>
                <c:pt idx="558">
                  <c:v>43418.095138888893</c:v>
                </c:pt>
                <c:pt idx="559">
                  <c:v>43418.095833333333</c:v>
                </c:pt>
                <c:pt idx="560">
                  <c:v>43418.09652777778</c:v>
                </c:pt>
                <c:pt idx="561">
                  <c:v>43418.097222222226</c:v>
                </c:pt>
                <c:pt idx="562">
                  <c:v>43418.097916666666</c:v>
                </c:pt>
                <c:pt idx="563">
                  <c:v>43418.098611111112</c:v>
                </c:pt>
                <c:pt idx="564">
                  <c:v>43418.099305555559</c:v>
                </c:pt>
                <c:pt idx="565">
                  <c:v>43418.100000000006</c:v>
                </c:pt>
                <c:pt idx="566">
                  <c:v>43418.100694444445</c:v>
                </c:pt>
                <c:pt idx="567">
                  <c:v>43418.101388888892</c:v>
                </c:pt>
                <c:pt idx="568">
                  <c:v>43418.102083333339</c:v>
                </c:pt>
                <c:pt idx="569">
                  <c:v>43418.102777777778</c:v>
                </c:pt>
                <c:pt idx="570">
                  <c:v>43418.103472222225</c:v>
                </c:pt>
                <c:pt idx="571">
                  <c:v>43418.104166666672</c:v>
                </c:pt>
                <c:pt idx="572">
                  <c:v>43418.104861111111</c:v>
                </c:pt>
                <c:pt idx="573">
                  <c:v>43418.105555555558</c:v>
                </c:pt>
                <c:pt idx="574">
                  <c:v>43418.106250000004</c:v>
                </c:pt>
                <c:pt idx="575">
                  <c:v>43418.106944444444</c:v>
                </c:pt>
                <c:pt idx="576">
                  <c:v>43418.107638888891</c:v>
                </c:pt>
                <c:pt idx="577">
                  <c:v>43418.108333333337</c:v>
                </c:pt>
                <c:pt idx="578">
                  <c:v>43418.109027777777</c:v>
                </c:pt>
                <c:pt idx="579">
                  <c:v>43418.109722222223</c:v>
                </c:pt>
                <c:pt idx="580">
                  <c:v>43418.11041666667</c:v>
                </c:pt>
                <c:pt idx="581">
                  <c:v>43418.111111111117</c:v>
                </c:pt>
                <c:pt idx="582">
                  <c:v>43418.111805555556</c:v>
                </c:pt>
                <c:pt idx="583">
                  <c:v>43418.112500000003</c:v>
                </c:pt>
                <c:pt idx="584">
                  <c:v>43418.11319444445</c:v>
                </c:pt>
                <c:pt idx="585">
                  <c:v>43418.113888888889</c:v>
                </c:pt>
                <c:pt idx="586">
                  <c:v>43418.114583333336</c:v>
                </c:pt>
                <c:pt idx="587">
                  <c:v>43418.115277777782</c:v>
                </c:pt>
                <c:pt idx="588">
                  <c:v>43418.115972222222</c:v>
                </c:pt>
                <c:pt idx="589">
                  <c:v>43418.116666666669</c:v>
                </c:pt>
                <c:pt idx="590">
                  <c:v>43418.117361111115</c:v>
                </c:pt>
                <c:pt idx="591">
                  <c:v>43418.118055555555</c:v>
                </c:pt>
                <c:pt idx="592">
                  <c:v>43418.118750000001</c:v>
                </c:pt>
                <c:pt idx="593">
                  <c:v>43418.119444444448</c:v>
                </c:pt>
                <c:pt idx="594">
                  <c:v>43418.120138888895</c:v>
                </c:pt>
                <c:pt idx="595">
                  <c:v>43418.120833333334</c:v>
                </c:pt>
                <c:pt idx="596">
                  <c:v>43418.121527777781</c:v>
                </c:pt>
                <c:pt idx="597">
                  <c:v>43418.122222222228</c:v>
                </c:pt>
                <c:pt idx="598">
                  <c:v>43418.122916666667</c:v>
                </c:pt>
                <c:pt idx="599">
                  <c:v>43418.123611111114</c:v>
                </c:pt>
                <c:pt idx="600">
                  <c:v>43418.124305555561</c:v>
                </c:pt>
                <c:pt idx="601">
                  <c:v>43418.125</c:v>
                </c:pt>
                <c:pt idx="602">
                  <c:v>43418.125694444447</c:v>
                </c:pt>
                <c:pt idx="603">
                  <c:v>43418.126388888886</c:v>
                </c:pt>
                <c:pt idx="604">
                  <c:v>43418.127083333333</c:v>
                </c:pt>
                <c:pt idx="605">
                  <c:v>43418.12777777778</c:v>
                </c:pt>
                <c:pt idx="606">
                  <c:v>43418.128472222219</c:v>
                </c:pt>
                <c:pt idx="607">
                  <c:v>43418.129166666666</c:v>
                </c:pt>
                <c:pt idx="608">
                  <c:v>43418.129861111112</c:v>
                </c:pt>
                <c:pt idx="609">
                  <c:v>43418.130555555559</c:v>
                </c:pt>
                <c:pt idx="610">
                  <c:v>43418.131249999999</c:v>
                </c:pt>
                <c:pt idx="611">
                  <c:v>43418.131944444445</c:v>
                </c:pt>
                <c:pt idx="612">
                  <c:v>43418.132638888892</c:v>
                </c:pt>
                <c:pt idx="613">
                  <c:v>43418.133333333331</c:v>
                </c:pt>
                <c:pt idx="614">
                  <c:v>43418.134027777778</c:v>
                </c:pt>
                <c:pt idx="615">
                  <c:v>43418.134722222225</c:v>
                </c:pt>
                <c:pt idx="616">
                  <c:v>43418.135416666664</c:v>
                </c:pt>
                <c:pt idx="617">
                  <c:v>43418.136111111111</c:v>
                </c:pt>
                <c:pt idx="618">
                  <c:v>43418.136805555558</c:v>
                </c:pt>
                <c:pt idx="619">
                  <c:v>43418.137499999997</c:v>
                </c:pt>
                <c:pt idx="620">
                  <c:v>43418.138194444444</c:v>
                </c:pt>
                <c:pt idx="621">
                  <c:v>43418.138888888891</c:v>
                </c:pt>
                <c:pt idx="622">
                  <c:v>43418.13958333333</c:v>
                </c:pt>
                <c:pt idx="623">
                  <c:v>43418.140277777777</c:v>
                </c:pt>
                <c:pt idx="624">
                  <c:v>43418.140972222223</c:v>
                </c:pt>
                <c:pt idx="625">
                  <c:v>43418.14166666667</c:v>
                </c:pt>
                <c:pt idx="626">
                  <c:v>43418.142361111109</c:v>
                </c:pt>
                <c:pt idx="627">
                  <c:v>43418.143055555556</c:v>
                </c:pt>
                <c:pt idx="628">
                  <c:v>43418.143750000003</c:v>
                </c:pt>
                <c:pt idx="629">
                  <c:v>43418.144444444442</c:v>
                </c:pt>
                <c:pt idx="630">
                  <c:v>43418.145138888889</c:v>
                </c:pt>
                <c:pt idx="631">
                  <c:v>43418.145833333336</c:v>
                </c:pt>
                <c:pt idx="632">
                  <c:v>43418.146527777775</c:v>
                </c:pt>
                <c:pt idx="633">
                  <c:v>43418.147222222222</c:v>
                </c:pt>
                <c:pt idx="634">
                  <c:v>43418.147916666669</c:v>
                </c:pt>
                <c:pt idx="635">
                  <c:v>43418.148611111108</c:v>
                </c:pt>
                <c:pt idx="636">
                  <c:v>43418.149305555555</c:v>
                </c:pt>
                <c:pt idx="637">
                  <c:v>43418.15</c:v>
                </c:pt>
                <c:pt idx="638">
                  <c:v>43418.150694444441</c:v>
                </c:pt>
                <c:pt idx="639">
                  <c:v>43418.151388888888</c:v>
                </c:pt>
                <c:pt idx="640">
                  <c:v>43418.152083333334</c:v>
                </c:pt>
                <c:pt idx="641">
                  <c:v>43418.152777777781</c:v>
                </c:pt>
                <c:pt idx="642">
                  <c:v>43418.15347222222</c:v>
                </c:pt>
                <c:pt idx="643">
                  <c:v>43418.154166666667</c:v>
                </c:pt>
                <c:pt idx="644">
                  <c:v>43418.154861111114</c:v>
                </c:pt>
                <c:pt idx="645">
                  <c:v>43418.155555555553</c:v>
                </c:pt>
                <c:pt idx="646">
                  <c:v>43418.15625</c:v>
                </c:pt>
                <c:pt idx="647">
                  <c:v>43418.156944444447</c:v>
                </c:pt>
                <c:pt idx="648">
                  <c:v>43418.157638888886</c:v>
                </c:pt>
                <c:pt idx="649">
                  <c:v>43418.158333333333</c:v>
                </c:pt>
                <c:pt idx="650">
                  <c:v>43418.15902777778</c:v>
                </c:pt>
                <c:pt idx="651">
                  <c:v>43418.159722222219</c:v>
                </c:pt>
                <c:pt idx="652">
                  <c:v>43418.160416666666</c:v>
                </c:pt>
                <c:pt idx="653">
                  <c:v>43418.161111111112</c:v>
                </c:pt>
                <c:pt idx="654">
                  <c:v>43418.161805555559</c:v>
                </c:pt>
                <c:pt idx="655">
                  <c:v>43418.162499999999</c:v>
                </c:pt>
                <c:pt idx="656">
                  <c:v>43418.163194444445</c:v>
                </c:pt>
                <c:pt idx="657">
                  <c:v>43418.163888888892</c:v>
                </c:pt>
                <c:pt idx="658">
                  <c:v>43418.164583333331</c:v>
                </c:pt>
                <c:pt idx="659">
                  <c:v>43418.165277777778</c:v>
                </c:pt>
                <c:pt idx="660">
                  <c:v>43418.165972222225</c:v>
                </c:pt>
                <c:pt idx="661">
                  <c:v>43418.166666666664</c:v>
                </c:pt>
                <c:pt idx="662">
                  <c:v>43418.167361111111</c:v>
                </c:pt>
                <c:pt idx="663">
                  <c:v>43418.16805555555</c:v>
                </c:pt>
                <c:pt idx="664">
                  <c:v>43418.168749999997</c:v>
                </c:pt>
                <c:pt idx="665">
                  <c:v>43418.169444444444</c:v>
                </c:pt>
                <c:pt idx="666">
                  <c:v>43418.170138888883</c:v>
                </c:pt>
                <c:pt idx="667">
                  <c:v>43418.17083333333</c:v>
                </c:pt>
                <c:pt idx="668">
                  <c:v>43418.171527777777</c:v>
                </c:pt>
                <c:pt idx="669">
                  <c:v>43418.172222222223</c:v>
                </c:pt>
                <c:pt idx="670">
                  <c:v>43418.172916666663</c:v>
                </c:pt>
                <c:pt idx="671">
                  <c:v>43418.173611111109</c:v>
                </c:pt>
                <c:pt idx="672">
                  <c:v>43418.174305555556</c:v>
                </c:pt>
                <c:pt idx="673">
                  <c:v>43418.174999999996</c:v>
                </c:pt>
                <c:pt idx="674">
                  <c:v>43418.175694444442</c:v>
                </c:pt>
                <c:pt idx="675">
                  <c:v>43418.176388888889</c:v>
                </c:pt>
                <c:pt idx="676">
                  <c:v>43418.177083333328</c:v>
                </c:pt>
                <c:pt idx="677">
                  <c:v>43418.177777777775</c:v>
                </c:pt>
                <c:pt idx="678">
                  <c:v>43418.178472222222</c:v>
                </c:pt>
                <c:pt idx="679">
                  <c:v>43418.179166666661</c:v>
                </c:pt>
                <c:pt idx="680">
                  <c:v>43418.179861111108</c:v>
                </c:pt>
                <c:pt idx="681">
                  <c:v>43418.180555555555</c:v>
                </c:pt>
                <c:pt idx="682">
                  <c:v>43418.181249999994</c:v>
                </c:pt>
                <c:pt idx="683">
                  <c:v>43418.181944444441</c:v>
                </c:pt>
                <c:pt idx="684">
                  <c:v>43418.182638888888</c:v>
                </c:pt>
                <c:pt idx="685">
                  <c:v>43418.183333333334</c:v>
                </c:pt>
                <c:pt idx="686">
                  <c:v>43418.184027777774</c:v>
                </c:pt>
                <c:pt idx="687">
                  <c:v>43418.18472222222</c:v>
                </c:pt>
                <c:pt idx="688">
                  <c:v>43418.185416666667</c:v>
                </c:pt>
                <c:pt idx="689">
                  <c:v>43418.186111111107</c:v>
                </c:pt>
                <c:pt idx="690">
                  <c:v>43418.186805555553</c:v>
                </c:pt>
                <c:pt idx="691">
                  <c:v>43418.1875</c:v>
                </c:pt>
                <c:pt idx="692">
                  <c:v>43418.188194444439</c:v>
                </c:pt>
                <c:pt idx="693">
                  <c:v>43418.188888888886</c:v>
                </c:pt>
                <c:pt idx="694">
                  <c:v>43418.189583333333</c:v>
                </c:pt>
                <c:pt idx="695">
                  <c:v>43418.190277777772</c:v>
                </c:pt>
                <c:pt idx="696">
                  <c:v>43418.190972222219</c:v>
                </c:pt>
                <c:pt idx="697">
                  <c:v>43418.191666666666</c:v>
                </c:pt>
                <c:pt idx="698">
                  <c:v>43418.192361111105</c:v>
                </c:pt>
                <c:pt idx="699">
                  <c:v>43418.193055555552</c:v>
                </c:pt>
                <c:pt idx="700">
                  <c:v>43418.193749999999</c:v>
                </c:pt>
                <c:pt idx="701">
                  <c:v>43418.194444444445</c:v>
                </c:pt>
                <c:pt idx="702">
                  <c:v>43418.195138888885</c:v>
                </c:pt>
                <c:pt idx="703">
                  <c:v>43418.195833333331</c:v>
                </c:pt>
                <c:pt idx="704">
                  <c:v>43418.196527777778</c:v>
                </c:pt>
                <c:pt idx="705">
                  <c:v>43418.197222222218</c:v>
                </c:pt>
                <c:pt idx="706">
                  <c:v>43418.197916666664</c:v>
                </c:pt>
                <c:pt idx="707">
                  <c:v>43418.198611111111</c:v>
                </c:pt>
                <c:pt idx="708">
                  <c:v>43418.19930555555</c:v>
                </c:pt>
                <c:pt idx="709">
                  <c:v>43418.2</c:v>
                </c:pt>
                <c:pt idx="710">
                  <c:v>43418.200694444444</c:v>
                </c:pt>
                <c:pt idx="711">
                  <c:v>43418.201388888883</c:v>
                </c:pt>
                <c:pt idx="712">
                  <c:v>43418.20208333333</c:v>
                </c:pt>
                <c:pt idx="713">
                  <c:v>43418.202777777777</c:v>
                </c:pt>
                <c:pt idx="714">
                  <c:v>43418.203472222223</c:v>
                </c:pt>
                <c:pt idx="715">
                  <c:v>43418.204166666663</c:v>
                </c:pt>
                <c:pt idx="716">
                  <c:v>43418.204861111109</c:v>
                </c:pt>
                <c:pt idx="717">
                  <c:v>43418.205555555556</c:v>
                </c:pt>
                <c:pt idx="718">
                  <c:v>43418.206249999996</c:v>
                </c:pt>
                <c:pt idx="719">
                  <c:v>43418.206944444442</c:v>
                </c:pt>
                <c:pt idx="720">
                  <c:v>43418.207638888889</c:v>
                </c:pt>
                <c:pt idx="721">
                  <c:v>43418.208333333336</c:v>
                </c:pt>
                <c:pt idx="722">
                  <c:v>43418.209027777782</c:v>
                </c:pt>
                <c:pt idx="723">
                  <c:v>43418.209722222222</c:v>
                </c:pt>
                <c:pt idx="724">
                  <c:v>43418.210416666669</c:v>
                </c:pt>
                <c:pt idx="725">
                  <c:v>43418.211111111115</c:v>
                </c:pt>
                <c:pt idx="726">
                  <c:v>43418.211805555555</c:v>
                </c:pt>
                <c:pt idx="727">
                  <c:v>43418.212500000001</c:v>
                </c:pt>
                <c:pt idx="728">
                  <c:v>43418.213194444448</c:v>
                </c:pt>
                <c:pt idx="729">
                  <c:v>43418.213888888895</c:v>
                </c:pt>
                <c:pt idx="730">
                  <c:v>43418.214583333334</c:v>
                </c:pt>
                <c:pt idx="731">
                  <c:v>43418.215277777781</c:v>
                </c:pt>
                <c:pt idx="732">
                  <c:v>43418.215972222228</c:v>
                </c:pt>
                <c:pt idx="733">
                  <c:v>43418.216666666667</c:v>
                </c:pt>
                <c:pt idx="734">
                  <c:v>43418.217361111114</c:v>
                </c:pt>
                <c:pt idx="735">
                  <c:v>43418.218055555561</c:v>
                </c:pt>
                <c:pt idx="736">
                  <c:v>43418.21875</c:v>
                </c:pt>
                <c:pt idx="737">
                  <c:v>43418.219444444447</c:v>
                </c:pt>
                <c:pt idx="738">
                  <c:v>43418.220138888893</c:v>
                </c:pt>
                <c:pt idx="739">
                  <c:v>43418.220833333333</c:v>
                </c:pt>
                <c:pt idx="740">
                  <c:v>43418.22152777778</c:v>
                </c:pt>
                <c:pt idx="741">
                  <c:v>43418.222222222226</c:v>
                </c:pt>
                <c:pt idx="742">
                  <c:v>43418.222916666666</c:v>
                </c:pt>
                <c:pt idx="743">
                  <c:v>43418.223611111112</c:v>
                </c:pt>
                <c:pt idx="744">
                  <c:v>43418.224305555559</c:v>
                </c:pt>
                <c:pt idx="745">
                  <c:v>43418.225000000006</c:v>
                </c:pt>
                <c:pt idx="746">
                  <c:v>43418.225694444445</c:v>
                </c:pt>
                <c:pt idx="747">
                  <c:v>43418.226388888892</c:v>
                </c:pt>
                <c:pt idx="748">
                  <c:v>43418.227083333339</c:v>
                </c:pt>
                <c:pt idx="749">
                  <c:v>43418.227777777778</c:v>
                </c:pt>
                <c:pt idx="750">
                  <c:v>43418.228472222225</c:v>
                </c:pt>
                <c:pt idx="751">
                  <c:v>43418.229166666672</c:v>
                </c:pt>
                <c:pt idx="752">
                  <c:v>43418.229861111111</c:v>
                </c:pt>
                <c:pt idx="753">
                  <c:v>43418.230555555558</c:v>
                </c:pt>
                <c:pt idx="754">
                  <c:v>43418.231250000004</c:v>
                </c:pt>
                <c:pt idx="755">
                  <c:v>43418.231944444444</c:v>
                </c:pt>
                <c:pt idx="756">
                  <c:v>43418.232638888891</c:v>
                </c:pt>
                <c:pt idx="757">
                  <c:v>43418.233333333337</c:v>
                </c:pt>
                <c:pt idx="758">
                  <c:v>43418.234027777777</c:v>
                </c:pt>
                <c:pt idx="759">
                  <c:v>43418.234722222223</c:v>
                </c:pt>
                <c:pt idx="760">
                  <c:v>43418.23541666667</c:v>
                </c:pt>
                <c:pt idx="761">
                  <c:v>43418.236111111117</c:v>
                </c:pt>
                <c:pt idx="762">
                  <c:v>43418.236805555556</c:v>
                </c:pt>
                <c:pt idx="763">
                  <c:v>43418.237500000003</c:v>
                </c:pt>
                <c:pt idx="764">
                  <c:v>43418.23819444445</c:v>
                </c:pt>
                <c:pt idx="765">
                  <c:v>43418.238888888889</c:v>
                </c:pt>
                <c:pt idx="766">
                  <c:v>43418.239583333336</c:v>
                </c:pt>
                <c:pt idx="767">
                  <c:v>43418.240277777782</c:v>
                </c:pt>
                <c:pt idx="768">
                  <c:v>43418.240972222222</c:v>
                </c:pt>
                <c:pt idx="769">
                  <c:v>43418.241666666669</c:v>
                </c:pt>
                <c:pt idx="770">
                  <c:v>43418.242361111115</c:v>
                </c:pt>
                <c:pt idx="771">
                  <c:v>43418.243055555555</c:v>
                </c:pt>
                <c:pt idx="772">
                  <c:v>43418.243750000001</c:v>
                </c:pt>
                <c:pt idx="773">
                  <c:v>43418.244444444448</c:v>
                </c:pt>
                <c:pt idx="774">
                  <c:v>43418.245138888895</c:v>
                </c:pt>
                <c:pt idx="775">
                  <c:v>43418.245833333334</c:v>
                </c:pt>
                <c:pt idx="776">
                  <c:v>43418.246527777781</c:v>
                </c:pt>
                <c:pt idx="777">
                  <c:v>43418.247222222228</c:v>
                </c:pt>
                <c:pt idx="778">
                  <c:v>43418.247916666667</c:v>
                </c:pt>
                <c:pt idx="779">
                  <c:v>43418.248611111114</c:v>
                </c:pt>
                <c:pt idx="780">
                  <c:v>43418.249305555561</c:v>
                </c:pt>
                <c:pt idx="781">
                  <c:v>43418.25</c:v>
                </c:pt>
                <c:pt idx="782">
                  <c:v>43418.250694444447</c:v>
                </c:pt>
                <c:pt idx="783">
                  <c:v>43418.251388888886</c:v>
                </c:pt>
                <c:pt idx="784">
                  <c:v>43418.252083333333</c:v>
                </c:pt>
                <c:pt idx="785">
                  <c:v>43418.25277777778</c:v>
                </c:pt>
                <c:pt idx="786">
                  <c:v>43418.253472222219</c:v>
                </c:pt>
                <c:pt idx="787">
                  <c:v>43418.254166666666</c:v>
                </c:pt>
                <c:pt idx="788">
                  <c:v>43418.254861111112</c:v>
                </c:pt>
                <c:pt idx="789">
                  <c:v>43418.255555555559</c:v>
                </c:pt>
                <c:pt idx="790">
                  <c:v>43418.256249999999</c:v>
                </c:pt>
                <c:pt idx="791">
                  <c:v>43418.256944444445</c:v>
                </c:pt>
                <c:pt idx="792">
                  <c:v>43418.257638888892</c:v>
                </c:pt>
                <c:pt idx="793">
                  <c:v>43418.258333333331</c:v>
                </c:pt>
                <c:pt idx="794">
                  <c:v>43418.259027777778</c:v>
                </c:pt>
                <c:pt idx="795">
                  <c:v>43418.259722222225</c:v>
                </c:pt>
                <c:pt idx="796">
                  <c:v>43418.260416666664</c:v>
                </c:pt>
                <c:pt idx="797">
                  <c:v>43418.261111111111</c:v>
                </c:pt>
                <c:pt idx="798">
                  <c:v>43418.261805555558</c:v>
                </c:pt>
                <c:pt idx="799">
                  <c:v>43418.262499999997</c:v>
                </c:pt>
                <c:pt idx="800">
                  <c:v>43418.263194444444</c:v>
                </c:pt>
                <c:pt idx="801">
                  <c:v>43418.263888888891</c:v>
                </c:pt>
                <c:pt idx="802">
                  <c:v>43418.26458333333</c:v>
                </c:pt>
                <c:pt idx="803">
                  <c:v>43418.265277777777</c:v>
                </c:pt>
                <c:pt idx="804">
                  <c:v>43418.265972222223</c:v>
                </c:pt>
                <c:pt idx="805">
                  <c:v>43418.26666666667</c:v>
                </c:pt>
                <c:pt idx="806">
                  <c:v>43418.267361111109</c:v>
                </c:pt>
                <c:pt idx="807">
                  <c:v>43418.268055555556</c:v>
                </c:pt>
                <c:pt idx="808">
                  <c:v>43418.268750000003</c:v>
                </c:pt>
                <c:pt idx="809">
                  <c:v>43418.269444444442</c:v>
                </c:pt>
                <c:pt idx="810">
                  <c:v>43418.270138888889</c:v>
                </c:pt>
                <c:pt idx="811">
                  <c:v>43418.270833333336</c:v>
                </c:pt>
                <c:pt idx="812">
                  <c:v>43418.271527777775</c:v>
                </c:pt>
                <c:pt idx="813">
                  <c:v>43418.272222222222</c:v>
                </c:pt>
                <c:pt idx="814">
                  <c:v>43418.272916666669</c:v>
                </c:pt>
                <c:pt idx="815">
                  <c:v>43418.273611111108</c:v>
                </c:pt>
                <c:pt idx="816">
                  <c:v>43418.274305555555</c:v>
                </c:pt>
                <c:pt idx="817">
                  <c:v>43418.275000000001</c:v>
                </c:pt>
                <c:pt idx="818">
                  <c:v>43418.275694444441</c:v>
                </c:pt>
                <c:pt idx="819">
                  <c:v>43418.276388888888</c:v>
                </c:pt>
                <c:pt idx="820">
                  <c:v>43418.277083333334</c:v>
                </c:pt>
                <c:pt idx="821">
                  <c:v>43418.277777777781</c:v>
                </c:pt>
                <c:pt idx="822">
                  <c:v>43418.27847222222</c:v>
                </c:pt>
                <c:pt idx="823">
                  <c:v>43418.279166666667</c:v>
                </c:pt>
                <c:pt idx="824">
                  <c:v>43418.279861111114</c:v>
                </c:pt>
                <c:pt idx="825">
                  <c:v>43418.280555555553</c:v>
                </c:pt>
                <c:pt idx="826">
                  <c:v>43418.28125</c:v>
                </c:pt>
                <c:pt idx="827">
                  <c:v>43418.281944444447</c:v>
                </c:pt>
                <c:pt idx="828">
                  <c:v>43418.282638888886</c:v>
                </c:pt>
                <c:pt idx="829">
                  <c:v>43418.283333333333</c:v>
                </c:pt>
                <c:pt idx="830">
                  <c:v>43418.28402777778</c:v>
                </c:pt>
                <c:pt idx="831">
                  <c:v>43418.284722222219</c:v>
                </c:pt>
                <c:pt idx="832">
                  <c:v>43418.285416666666</c:v>
                </c:pt>
                <c:pt idx="833">
                  <c:v>43418.286111111112</c:v>
                </c:pt>
                <c:pt idx="834">
                  <c:v>43418.286805555559</c:v>
                </c:pt>
                <c:pt idx="835">
                  <c:v>43418.287499999999</c:v>
                </c:pt>
                <c:pt idx="836">
                  <c:v>43418.288194444445</c:v>
                </c:pt>
                <c:pt idx="837">
                  <c:v>43418.288888888892</c:v>
                </c:pt>
                <c:pt idx="838">
                  <c:v>43418.289583333331</c:v>
                </c:pt>
                <c:pt idx="839">
                  <c:v>43418.290277777778</c:v>
                </c:pt>
                <c:pt idx="840">
                  <c:v>43418.290972222225</c:v>
                </c:pt>
                <c:pt idx="841">
                  <c:v>43418.291666666664</c:v>
                </c:pt>
                <c:pt idx="842">
                  <c:v>43418.292361111111</c:v>
                </c:pt>
                <c:pt idx="843">
                  <c:v>43418.29305555555</c:v>
                </c:pt>
                <c:pt idx="844">
                  <c:v>43418.293749999997</c:v>
                </c:pt>
                <c:pt idx="845">
                  <c:v>43418.294444444444</c:v>
                </c:pt>
                <c:pt idx="846">
                  <c:v>43418.295138888883</c:v>
                </c:pt>
                <c:pt idx="847">
                  <c:v>43418.29583333333</c:v>
                </c:pt>
                <c:pt idx="848">
                  <c:v>43418.296527777777</c:v>
                </c:pt>
                <c:pt idx="849">
                  <c:v>43418.297222222223</c:v>
                </c:pt>
                <c:pt idx="850">
                  <c:v>43418.297916666663</c:v>
                </c:pt>
                <c:pt idx="851">
                  <c:v>43418.298611111109</c:v>
                </c:pt>
                <c:pt idx="852">
                  <c:v>43418.299305555556</c:v>
                </c:pt>
                <c:pt idx="853">
                  <c:v>43418.299999999996</c:v>
                </c:pt>
                <c:pt idx="854">
                  <c:v>43418.300694444442</c:v>
                </c:pt>
                <c:pt idx="855">
                  <c:v>43418.301388888889</c:v>
                </c:pt>
                <c:pt idx="856">
                  <c:v>43418.302083333328</c:v>
                </c:pt>
                <c:pt idx="857">
                  <c:v>43418.302777777775</c:v>
                </c:pt>
                <c:pt idx="858">
                  <c:v>43418.303472222222</c:v>
                </c:pt>
                <c:pt idx="859">
                  <c:v>43418.304166666661</c:v>
                </c:pt>
                <c:pt idx="860">
                  <c:v>43418.304861111108</c:v>
                </c:pt>
                <c:pt idx="861">
                  <c:v>43418.305555555555</c:v>
                </c:pt>
                <c:pt idx="862">
                  <c:v>43418.306249999994</c:v>
                </c:pt>
                <c:pt idx="863">
                  <c:v>43418.306944444441</c:v>
                </c:pt>
                <c:pt idx="864">
                  <c:v>43418.307638888888</c:v>
                </c:pt>
                <c:pt idx="865">
                  <c:v>43418.308333333334</c:v>
                </c:pt>
                <c:pt idx="866">
                  <c:v>43418.309027777774</c:v>
                </c:pt>
                <c:pt idx="867">
                  <c:v>43418.30972222222</c:v>
                </c:pt>
                <c:pt idx="868">
                  <c:v>43418.310416666667</c:v>
                </c:pt>
                <c:pt idx="869">
                  <c:v>43418.311111111107</c:v>
                </c:pt>
                <c:pt idx="870">
                  <c:v>43418.311805555553</c:v>
                </c:pt>
                <c:pt idx="871">
                  <c:v>43418.3125</c:v>
                </c:pt>
                <c:pt idx="872">
                  <c:v>43418.313194444439</c:v>
                </c:pt>
                <c:pt idx="873">
                  <c:v>43418.313888888886</c:v>
                </c:pt>
                <c:pt idx="874">
                  <c:v>43418.314583333333</c:v>
                </c:pt>
                <c:pt idx="875">
                  <c:v>43418.315277777772</c:v>
                </c:pt>
                <c:pt idx="876">
                  <c:v>43418.315972222219</c:v>
                </c:pt>
                <c:pt idx="877">
                  <c:v>43418.316666666666</c:v>
                </c:pt>
                <c:pt idx="878">
                  <c:v>43418.317361111105</c:v>
                </c:pt>
                <c:pt idx="879">
                  <c:v>43418.318055555552</c:v>
                </c:pt>
                <c:pt idx="880">
                  <c:v>43418.318749999999</c:v>
                </c:pt>
                <c:pt idx="881">
                  <c:v>43418.319444444445</c:v>
                </c:pt>
                <c:pt idx="882">
                  <c:v>43418.320138888885</c:v>
                </c:pt>
                <c:pt idx="883">
                  <c:v>43418.320833333331</c:v>
                </c:pt>
                <c:pt idx="884">
                  <c:v>43418.321527777778</c:v>
                </c:pt>
                <c:pt idx="885">
                  <c:v>43418.322222222218</c:v>
                </c:pt>
                <c:pt idx="886">
                  <c:v>43418.322916666664</c:v>
                </c:pt>
                <c:pt idx="887">
                  <c:v>43418.323611111111</c:v>
                </c:pt>
                <c:pt idx="888">
                  <c:v>43418.32430555555</c:v>
                </c:pt>
                <c:pt idx="889">
                  <c:v>43418.324999999997</c:v>
                </c:pt>
                <c:pt idx="890">
                  <c:v>43418.325694444444</c:v>
                </c:pt>
                <c:pt idx="891">
                  <c:v>43418.326388888883</c:v>
                </c:pt>
                <c:pt idx="892">
                  <c:v>43418.32708333333</c:v>
                </c:pt>
                <c:pt idx="893">
                  <c:v>43418.327777777777</c:v>
                </c:pt>
                <c:pt idx="894">
                  <c:v>43418.328472222223</c:v>
                </c:pt>
                <c:pt idx="895">
                  <c:v>43418.329166666663</c:v>
                </c:pt>
                <c:pt idx="896">
                  <c:v>43418.329861111109</c:v>
                </c:pt>
                <c:pt idx="897">
                  <c:v>43418.330555555556</c:v>
                </c:pt>
                <c:pt idx="898">
                  <c:v>43418.331249999996</c:v>
                </c:pt>
                <c:pt idx="899">
                  <c:v>43418.331944444442</c:v>
                </c:pt>
                <c:pt idx="900">
                  <c:v>43418.332638888889</c:v>
                </c:pt>
                <c:pt idx="901">
                  <c:v>43418.333333333336</c:v>
                </c:pt>
                <c:pt idx="902">
                  <c:v>43418.334027777782</c:v>
                </c:pt>
                <c:pt idx="903">
                  <c:v>43418.334722222222</c:v>
                </c:pt>
                <c:pt idx="904">
                  <c:v>43418.335416666669</c:v>
                </c:pt>
                <c:pt idx="905">
                  <c:v>43418.336111111115</c:v>
                </c:pt>
                <c:pt idx="906">
                  <c:v>43418.336805555555</c:v>
                </c:pt>
                <c:pt idx="907">
                  <c:v>43418.337500000001</c:v>
                </c:pt>
                <c:pt idx="908">
                  <c:v>43418.338194444448</c:v>
                </c:pt>
                <c:pt idx="909">
                  <c:v>43418.338888888895</c:v>
                </c:pt>
                <c:pt idx="910">
                  <c:v>43418.339583333334</c:v>
                </c:pt>
                <c:pt idx="911">
                  <c:v>43418.340277777781</c:v>
                </c:pt>
                <c:pt idx="912">
                  <c:v>43418.340972222228</c:v>
                </c:pt>
                <c:pt idx="913">
                  <c:v>43418.341666666667</c:v>
                </c:pt>
                <c:pt idx="914">
                  <c:v>43418.342361111114</c:v>
                </c:pt>
                <c:pt idx="915">
                  <c:v>43418.343055555561</c:v>
                </c:pt>
                <c:pt idx="916">
                  <c:v>43418.34375</c:v>
                </c:pt>
                <c:pt idx="917">
                  <c:v>43418.344444444447</c:v>
                </c:pt>
                <c:pt idx="918">
                  <c:v>43418.345138888893</c:v>
                </c:pt>
                <c:pt idx="919">
                  <c:v>43418.345833333333</c:v>
                </c:pt>
                <c:pt idx="920">
                  <c:v>43418.34652777778</c:v>
                </c:pt>
                <c:pt idx="921">
                  <c:v>43418.347222222226</c:v>
                </c:pt>
                <c:pt idx="922">
                  <c:v>43418.347916666666</c:v>
                </c:pt>
                <c:pt idx="923">
                  <c:v>43418.348611111112</c:v>
                </c:pt>
                <c:pt idx="924">
                  <c:v>43418.349305555559</c:v>
                </c:pt>
                <c:pt idx="925">
                  <c:v>43418.350000000006</c:v>
                </c:pt>
                <c:pt idx="926">
                  <c:v>43418.350694444445</c:v>
                </c:pt>
                <c:pt idx="927">
                  <c:v>43418.351388888892</c:v>
                </c:pt>
                <c:pt idx="928">
                  <c:v>43418.352083333339</c:v>
                </c:pt>
                <c:pt idx="929">
                  <c:v>43418.352777777778</c:v>
                </c:pt>
                <c:pt idx="930">
                  <c:v>43418.353472222225</c:v>
                </c:pt>
                <c:pt idx="931">
                  <c:v>43418.354166666672</c:v>
                </c:pt>
                <c:pt idx="932">
                  <c:v>43418.354861111111</c:v>
                </c:pt>
                <c:pt idx="933">
                  <c:v>43418.355555555558</c:v>
                </c:pt>
                <c:pt idx="934">
                  <c:v>43418.356250000004</c:v>
                </c:pt>
                <c:pt idx="935">
                  <c:v>43418.356944444444</c:v>
                </c:pt>
                <c:pt idx="936">
                  <c:v>43418.357638888891</c:v>
                </c:pt>
                <c:pt idx="937">
                  <c:v>43418.358333333337</c:v>
                </c:pt>
                <c:pt idx="938">
                  <c:v>43418.359027777777</c:v>
                </c:pt>
                <c:pt idx="939">
                  <c:v>43418.359722222223</c:v>
                </c:pt>
                <c:pt idx="940">
                  <c:v>43418.36041666667</c:v>
                </c:pt>
                <c:pt idx="941">
                  <c:v>43418.361111111117</c:v>
                </c:pt>
                <c:pt idx="942">
                  <c:v>43418.361805555556</c:v>
                </c:pt>
                <c:pt idx="943">
                  <c:v>43418.362500000003</c:v>
                </c:pt>
                <c:pt idx="944">
                  <c:v>43418.36319444445</c:v>
                </c:pt>
                <c:pt idx="945">
                  <c:v>43418.363888888889</c:v>
                </c:pt>
                <c:pt idx="946">
                  <c:v>43418.364583333336</c:v>
                </c:pt>
                <c:pt idx="947">
                  <c:v>43418.365277777782</c:v>
                </c:pt>
                <c:pt idx="948">
                  <c:v>43418.365972222222</c:v>
                </c:pt>
                <c:pt idx="949">
                  <c:v>43418.366666666669</c:v>
                </c:pt>
                <c:pt idx="950">
                  <c:v>43418.367361111115</c:v>
                </c:pt>
                <c:pt idx="951">
                  <c:v>43418.368055555555</c:v>
                </c:pt>
                <c:pt idx="952">
                  <c:v>43418.368750000001</c:v>
                </c:pt>
                <c:pt idx="953">
                  <c:v>43418.369444444448</c:v>
                </c:pt>
                <c:pt idx="954">
                  <c:v>43418.370138888895</c:v>
                </c:pt>
                <c:pt idx="955">
                  <c:v>43418.370833333334</c:v>
                </c:pt>
                <c:pt idx="956">
                  <c:v>43418.371527777781</c:v>
                </c:pt>
                <c:pt idx="957">
                  <c:v>43418.372222222228</c:v>
                </c:pt>
                <c:pt idx="958">
                  <c:v>43418.372916666667</c:v>
                </c:pt>
                <c:pt idx="959">
                  <c:v>43418.373611111114</c:v>
                </c:pt>
                <c:pt idx="960">
                  <c:v>43418.374305555561</c:v>
                </c:pt>
                <c:pt idx="961">
                  <c:v>43418.375</c:v>
                </c:pt>
                <c:pt idx="962">
                  <c:v>43418.375694444447</c:v>
                </c:pt>
                <c:pt idx="963">
                  <c:v>43418.376388888886</c:v>
                </c:pt>
                <c:pt idx="964">
                  <c:v>43418.377083333333</c:v>
                </c:pt>
                <c:pt idx="965">
                  <c:v>43418.37777777778</c:v>
                </c:pt>
                <c:pt idx="966">
                  <c:v>43418.378472222219</c:v>
                </c:pt>
                <c:pt idx="967">
                  <c:v>43418.379166666666</c:v>
                </c:pt>
                <c:pt idx="968">
                  <c:v>43418.379861111112</c:v>
                </c:pt>
                <c:pt idx="969">
                  <c:v>43418.380555555559</c:v>
                </c:pt>
                <c:pt idx="970">
                  <c:v>43418.381249999999</c:v>
                </c:pt>
                <c:pt idx="971">
                  <c:v>43418.381944444445</c:v>
                </c:pt>
                <c:pt idx="972">
                  <c:v>43418.382638888892</c:v>
                </c:pt>
                <c:pt idx="973">
                  <c:v>43418.383333333331</c:v>
                </c:pt>
                <c:pt idx="974">
                  <c:v>43418.384027777778</c:v>
                </c:pt>
                <c:pt idx="975">
                  <c:v>43418.384722222225</c:v>
                </c:pt>
                <c:pt idx="976">
                  <c:v>43418.385416666664</c:v>
                </c:pt>
                <c:pt idx="977">
                  <c:v>43418.386111111111</c:v>
                </c:pt>
                <c:pt idx="978">
                  <c:v>43418.386805555558</c:v>
                </c:pt>
                <c:pt idx="979">
                  <c:v>43418.387499999997</c:v>
                </c:pt>
                <c:pt idx="980">
                  <c:v>43418.388194444444</c:v>
                </c:pt>
                <c:pt idx="981">
                  <c:v>43418.388888888891</c:v>
                </c:pt>
                <c:pt idx="982">
                  <c:v>43418.38958333333</c:v>
                </c:pt>
                <c:pt idx="983">
                  <c:v>43418.390277777777</c:v>
                </c:pt>
                <c:pt idx="984">
                  <c:v>43418.390972222223</c:v>
                </c:pt>
                <c:pt idx="985">
                  <c:v>43418.39166666667</c:v>
                </c:pt>
                <c:pt idx="986">
                  <c:v>43418.392361111109</c:v>
                </c:pt>
                <c:pt idx="987">
                  <c:v>43418.393055555556</c:v>
                </c:pt>
                <c:pt idx="988">
                  <c:v>43418.393750000003</c:v>
                </c:pt>
                <c:pt idx="989">
                  <c:v>43418.394444444442</c:v>
                </c:pt>
                <c:pt idx="990">
                  <c:v>43418.395138888889</c:v>
                </c:pt>
                <c:pt idx="991">
                  <c:v>43418.395833333336</c:v>
                </c:pt>
                <c:pt idx="992">
                  <c:v>43418.396527777775</c:v>
                </c:pt>
                <c:pt idx="993">
                  <c:v>43418.397222222222</c:v>
                </c:pt>
                <c:pt idx="994">
                  <c:v>43418.397916666669</c:v>
                </c:pt>
                <c:pt idx="995">
                  <c:v>43418.398611111108</c:v>
                </c:pt>
                <c:pt idx="996">
                  <c:v>43418.399305555555</c:v>
                </c:pt>
                <c:pt idx="997">
                  <c:v>43418.400000000001</c:v>
                </c:pt>
                <c:pt idx="998">
                  <c:v>43418.400694444441</c:v>
                </c:pt>
                <c:pt idx="999">
                  <c:v>43418.401388888888</c:v>
                </c:pt>
                <c:pt idx="1000">
                  <c:v>43418.402083333334</c:v>
                </c:pt>
                <c:pt idx="1001">
                  <c:v>43418.402777777781</c:v>
                </c:pt>
                <c:pt idx="1002">
                  <c:v>43418.40347222222</c:v>
                </c:pt>
                <c:pt idx="1003">
                  <c:v>43418.404166666667</c:v>
                </c:pt>
                <c:pt idx="1004">
                  <c:v>43418.404861111114</c:v>
                </c:pt>
                <c:pt idx="1005">
                  <c:v>43418.405555555553</c:v>
                </c:pt>
                <c:pt idx="1006">
                  <c:v>43418.40625</c:v>
                </c:pt>
                <c:pt idx="1007">
                  <c:v>43418.406944444447</c:v>
                </c:pt>
                <c:pt idx="1008">
                  <c:v>43418.407638888886</c:v>
                </c:pt>
                <c:pt idx="1009">
                  <c:v>43418.408333333333</c:v>
                </c:pt>
                <c:pt idx="1010">
                  <c:v>43418.40902777778</c:v>
                </c:pt>
                <c:pt idx="1011">
                  <c:v>43418.409722222219</c:v>
                </c:pt>
                <c:pt idx="1012">
                  <c:v>43418.410416666666</c:v>
                </c:pt>
                <c:pt idx="1013">
                  <c:v>43418.411111111112</c:v>
                </c:pt>
                <c:pt idx="1014">
                  <c:v>43418.411805555559</c:v>
                </c:pt>
                <c:pt idx="1015">
                  <c:v>43418.412499999999</c:v>
                </c:pt>
                <c:pt idx="1016">
                  <c:v>43418.413194444445</c:v>
                </c:pt>
                <c:pt idx="1017">
                  <c:v>43418.413888888892</c:v>
                </c:pt>
                <c:pt idx="1018">
                  <c:v>43418.414583333331</c:v>
                </c:pt>
                <c:pt idx="1019">
                  <c:v>43418.415277777778</c:v>
                </c:pt>
                <c:pt idx="1020">
                  <c:v>43418.415972222225</c:v>
                </c:pt>
                <c:pt idx="1021">
                  <c:v>43418.416666666664</c:v>
                </c:pt>
                <c:pt idx="1022">
                  <c:v>43418.417361111111</c:v>
                </c:pt>
                <c:pt idx="1023">
                  <c:v>43418.41805555555</c:v>
                </c:pt>
                <c:pt idx="1024">
                  <c:v>43418.418749999997</c:v>
                </c:pt>
                <c:pt idx="1025">
                  <c:v>43418.419444444444</c:v>
                </c:pt>
                <c:pt idx="1026">
                  <c:v>43418.420138888883</c:v>
                </c:pt>
                <c:pt idx="1027">
                  <c:v>43418.42083333333</c:v>
                </c:pt>
                <c:pt idx="1028">
                  <c:v>43418.421527777777</c:v>
                </c:pt>
                <c:pt idx="1029">
                  <c:v>43418.422222222223</c:v>
                </c:pt>
                <c:pt idx="1030">
                  <c:v>43418.422916666663</c:v>
                </c:pt>
                <c:pt idx="1031">
                  <c:v>43418.423611111109</c:v>
                </c:pt>
                <c:pt idx="1032">
                  <c:v>43418.424305555556</c:v>
                </c:pt>
                <c:pt idx="1033">
                  <c:v>43418.424999999996</c:v>
                </c:pt>
                <c:pt idx="1034">
                  <c:v>43418.425694444442</c:v>
                </c:pt>
                <c:pt idx="1035">
                  <c:v>43418.426388888889</c:v>
                </c:pt>
                <c:pt idx="1036">
                  <c:v>43418.427083333328</c:v>
                </c:pt>
                <c:pt idx="1037">
                  <c:v>43418.427777777775</c:v>
                </c:pt>
                <c:pt idx="1038">
                  <c:v>43418.428472222222</c:v>
                </c:pt>
                <c:pt idx="1039">
                  <c:v>43418.429166666661</c:v>
                </c:pt>
                <c:pt idx="1040">
                  <c:v>43418.429861111108</c:v>
                </c:pt>
                <c:pt idx="1041">
                  <c:v>43418.430555555555</c:v>
                </c:pt>
                <c:pt idx="1042">
                  <c:v>43418.431249999994</c:v>
                </c:pt>
                <c:pt idx="1043">
                  <c:v>43418.431944444441</c:v>
                </c:pt>
                <c:pt idx="1044">
                  <c:v>43418.432638888888</c:v>
                </c:pt>
                <c:pt idx="1045">
                  <c:v>43418.433333333334</c:v>
                </c:pt>
                <c:pt idx="1046">
                  <c:v>43418.434027777774</c:v>
                </c:pt>
                <c:pt idx="1047">
                  <c:v>43418.43472222222</c:v>
                </c:pt>
                <c:pt idx="1048">
                  <c:v>43418.435416666667</c:v>
                </c:pt>
                <c:pt idx="1049">
                  <c:v>43418.436111111107</c:v>
                </c:pt>
                <c:pt idx="1050">
                  <c:v>43418.436805555553</c:v>
                </c:pt>
                <c:pt idx="1051">
                  <c:v>43418.4375</c:v>
                </c:pt>
                <c:pt idx="1052">
                  <c:v>43418.438194444439</c:v>
                </c:pt>
                <c:pt idx="1053">
                  <c:v>43418.438888888886</c:v>
                </c:pt>
                <c:pt idx="1054">
                  <c:v>43418.439583333333</c:v>
                </c:pt>
                <c:pt idx="1055">
                  <c:v>43418.440277777772</c:v>
                </c:pt>
                <c:pt idx="1056">
                  <c:v>43418.440972222219</c:v>
                </c:pt>
                <c:pt idx="1057">
                  <c:v>43418.441666666666</c:v>
                </c:pt>
                <c:pt idx="1058">
                  <c:v>43418.442361111105</c:v>
                </c:pt>
                <c:pt idx="1059">
                  <c:v>43418.443055555552</c:v>
                </c:pt>
                <c:pt idx="1060">
                  <c:v>43418.443749999999</c:v>
                </c:pt>
                <c:pt idx="1061">
                  <c:v>43418.444444444445</c:v>
                </c:pt>
                <c:pt idx="1062">
                  <c:v>43418.445138888885</c:v>
                </c:pt>
                <c:pt idx="1063">
                  <c:v>43418.445833333331</c:v>
                </c:pt>
                <c:pt idx="1064">
                  <c:v>43418.446527777778</c:v>
                </c:pt>
                <c:pt idx="1065">
                  <c:v>43418.447222222218</c:v>
                </c:pt>
                <c:pt idx="1066">
                  <c:v>43418.447916666664</c:v>
                </c:pt>
                <c:pt idx="1067">
                  <c:v>43418.448611111111</c:v>
                </c:pt>
                <c:pt idx="1068">
                  <c:v>43418.44930555555</c:v>
                </c:pt>
                <c:pt idx="1069">
                  <c:v>43418.45</c:v>
                </c:pt>
                <c:pt idx="1070">
                  <c:v>43418.450694444444</c:v>
                </c:pt>
                <c:pt idx="1071">
                  <c:v>43418.451388888883</c:v>
                </c:pt>
                <c:pt idx="1072">
                  <c:v>43418.45208333333</c:v>
                </c:pt>
                <c:pt idx="1073">
                  <c:v>43418.452777777777</c:v>
                </c:pt>
                <c:pt idx="1074">
                  <c:v>43418.453472222223</c:v>
                </c:pt>
                <c:pt idx="1075">
                  <c:v>43418.454166666663</c:v>
                </c:pt>
                <c:pt idx="1076">
                  <c:v>43418.454861111109</c:v>
                </c:pt>
                <c:pt idx="1077">
                  <c:v>43418.455555555556</c:v>
                </c:pt>
                <c:pt idx="1078">
                  <c:v>43418.456249999996</c:v>
                </c:pt>
                <c:pt idx="1079">
                  <c:v>43418.456944444442</c:v>
                </c:pt>
                <c:pt idx="1080">
                  <c:v>43418.457638888889</c:v>
                </c:pt>
                <c:pt idx="1081">
                  <c:v>43418.458333333336</c:v>
                </c:pt>
                <c:pt idx="1082">
                  <c:v>43418.459027777782</c:v>
                </c:pt>
                <c:pt idx="1083">
                  <c:v>43418.459722222222</c:v>
                </c:pt>
                <c:pt idx="1084">
                  <c:v>43418.460416666669</c:v>
                </c:pt>
                <c:pt idx="1085">
                  <c:v>43418.461111111115</c:v>
                </c:pt>
                <c:pt idx="1086">
                  <c:v>43418.461805555555</c:v>
                </c:pt>
                <c:pt idx="1087">
                  <c:v>43418.462500000001</c:v>
                </c:pt>
                <c:pt idx="1088">
                  <c:v>43418.463194444448</c:v>
                </c:pt>
                <c:pt idx="1089">
                  <c:v>43418.463888888895</c:v>
                </c:pt>
                <c:pt idx="1090">
                  <c:v>43418.464583333334</c:v>
                </c:pt>
                <c:pt idx="1091">
                  <c:v>43418.465277777781</c:v>
                </c:pt>
                <c:pt idx="1092">
                  <c:v>43418.465972222228</c:v>
                </c:pt>
                <c:pt idx="1093">
                  <c:v>43418.466666666667</c:v>
                </c:pt>
                <c:pt idx="1094">
                  <c:v>43418.467361111114</c:v>
                </c:pt>
                <c:pt idx="1095">
                  <c:v>43418.468055555561</c:v>
                </c:pt>
                <c:pt idx="1096">
                  <c:v>43418.46875</c:v>
                </c:pt>
                <c:pt idx="1097">
                  <c:v>43418.469444444447</c:v>
                </c:pt>
                <c:pt idx="1098">
                  <c:v>43418.470138888893</c:v>
                </c:pt>
                <c:pt idx="1099">
                  <c:v>43418.470833333333</c:v>
                </c:pt>
                <c:pt idx="1100">
                  <c:v>43418.47152777778</c:v>
                </c:pt>
                <c:pt idx="1101">
                  <c:v>43418.472222222226</c:v>
                </c:pt>
                <c:pt idx="1102">
                  <c:v>43418.472916666666</c:v>
                </c:pt>
                <c:pt idx="1103">
                  <c:v>43418.473611111112</c:v>
                </c:pt>
                <c:pt idx="1104">
                  <c:v>43418.474305555559</c:v>
                </c:pt>
                <c:pt idx="1105">
                  <c:v>43418.475000000006</c:v>
                </c:pt>
                <c:pt idx="1106">
                  <c:v>43418.475694444445</c:v>
                </c:pt>
                <c:pt idx="1107">
                  <c:v>43418.476388888892</c:v>
                </c:pt>
                <c:pt idx="1108">
                  <c:v>43418.477083333339</c:v>
                </c:pt>
                <c:pt idx="1109">
                  <c:v>43418.477777777778</c:v>
                </c:pt>
                <c:pt idx="1110">
                  <c:v>43418.478472222225</c:v>
                </c:pt>
                <c:pt idx="1111">
                  <c:v>43418.479166666672</c:v>
                </c:pt>
                <c:pt idx="1112">
                  <c:v>43418.479861111111</c:v>
                </c:pt>
                <c:pt idx="1113">
                  <c:v>43418.480555555558</c:v>
                </c:pt>
                <c:pt idx="1114">
                  <c:v>43418.481250000004</c:v>
                </c:pt>
                <c:pt idx="1115">
                  <c:v>43418.481944444444</c:v>
                </c:pt>
                <c:pt idx="1116">
                  <c:v>43418.482638888891</c:v>
                </c:pt>
                <c:pt idx="1117">
                  <c:v>43418.483333333337</c:v>
                </c:pt>
                <c:pt idx="1118">
                  <c:v>43418.484027777777</c:v>
                </c:pt>
                <c:pt idx="1119">
                  <c:v>43418.484722222223</c:v>
                </c:pt>
                <c:pt idx="1120">
                  <c:v>43418.48541666667</c:v>
                </c:pt>
                <c:pt idx="1121">
                  <c:v>43418.486111111117</c:v>
                </c:pt>
                <c:pt idx="1122">
                  <c:v>43418.486805555556</c:v>
                </c:pt>
                <c:pt idx="1123">
                  <c:v>43418.487500000003</c:v>
                </c:pt>
                <c:pt idx="1124">
                  <c:v>43418.48819444445</c:v>
                </c:pt>
                <c:pt idx="1125">
                  <c:v>43418.488888888889</c:v>
                </c:pt>
                <c:pt idx="1126">
                  <c:v>43418.489583333336</c:v>
                </c:pt>
                <c:pt idx="1127">
                  <c:v>43418.490277777782</c:v>
                </c:pt>
                <c:pt idx="1128">
                  <c:v>43418.490972222222</c:v>
                </c:pt>
                <c:pt idx="1129">
                  <c:v>43418.491666666669</c:v>
                </c:pt>
                <c:pt idx="1130">
                  <c:v>43418.492361111115</c:v>
                </c:pt>
                <c:pt idx="1131">
                  <c:v>43418.493055555555</c:v>
                </c:pt>
                <c:pt idx="1132">
                  <c:v>43418.493750000001</c:v>
                </c:pt>
                <c:pt idx="1133">
                  <c:v>43418.494444444448</c:v>
                </c:pt>
                <c:pt idx="1134">
                  <c:v>43418.495138888895</c:v>
                </c:pt>
                <c:pt idx="1135">
                  <c:v>43418.495833333334</c:v>
                </c:pt>
                <c:pt idx="1136">
                  <c:v>43418.496527777781</c:v>
                </c:pt>
                <c:pt idx="1137">
                  <c:v>43418.497222222228</c:v>
                </c:pt>
                <c:pt idx="1138">
                  <c:v>43418.497916666667</c:v>
                </c:pt>
                <c:pt idx="1139">
                  <c:v>43418.498611111114</c:v>
                </c:pt>
                <c:pt idx="1140">
                  <c:v>43418.499305555561</c:v>
                </c:pt>
                <c:pt idx="1141">
                  <c:v>43418.5</c:v>
                </c:pt>
                <c:pt idx="1142">
                  <c:v>43418.500694444447</c:v>
                </c:pt>
                <c:pt idx="1143">
                  <c:v>43418.501388888886</c:v>
                </c:pt>
                <c:pt idx="1144">
                  <c:v>43418.502083333333</c:v>
                </c:pt>
                <c:pt idx="1145">
                  <c:v>43418.50277777778</c:v>
                </c:pt>
                <c:pt idx="1146">
                  <c:v>43418.503472222219</c:v>
                </c:pt>
                <c:pt idx="1147">
                  <c:v>43418.504166666666</c:v>
                </c:pt>
                <c:pt idx="1148">
                  <c:v>43418.504861111112</c:v>
                </c:pt>
                <c:pt idx="1149">
                  <c:v>43418.505555555559</c:v>
                </c:pt>
                <c:pt idx="1150">
                  <c:v>43418.506249999999</c:v>
                </c:pt>
                <c:pt idx="1151">
                  <c:v>43418.506944444445</c:v>
                </c:pt>
                <c:pt idx="1152">
                  <c:v>43418.507638888892</c:v>
                </c:pt>
                <c:pt idx="1153">
                  <c:v>43418.508333333331</c:v>
                </c:pt>
                <c:pt idx="1154">
                  <c:v>43418.509027777778</c:v>
                </c:pt>
                <c:pt idx="1155">
                  <c:v>43418.509722222225</c:v>
                </c:pt>
                <c:pt idx="1156">
                  <c:v>43418.510416666664</c:v>
                </c:pt>
                <c:pt idx="1157">
                  <c:v>43418.511111111111</c:v>
                </c:pt>
                <c:pt idx="1158">
                  <c:v>43418.511805555558</c:v>
                </c:pt>
                <c:pt idx="1159">
                  <c:v>43418.512499999997</c:v>
                </c:pt>
                <c:pt idx="1160">
                  <c:v>43418.513194444444</c:v>
                </c:pt>
                <c:pt idx="1161">
                  <c:v>43418.513888888891</c:v>
                </c:pt>
                <c:pt idx="1162">
                  <c:v>43418.51458333333</c:v>
                </c:pt>
                <c:pt idx="1163">
                  <c:v>43418.515277777777</c:v>
                </c:pt>
                <c:pt idx="1164">
                  <c:v>43418.515972222223</c:v>
                </c:pt>
                <c:pt idx="1165">
                  <c:v>43418.51666666667</c:v>
                </c:pt>
                <c:pt idx="1166">
                  <c:v>43418.517361111109</c:v>
                </c:pt>
                <c:pt idx="1167">
                  <c:v>43418.518055555556</c:v>
                </c:pt>
                <c:pt idx="1168">
                  <c:v>43418.518750000003</c:v>
                </c:pt>
                <c:pt idx="1169">
                  <c:v>43418.519444444442</c:v>
                </c:pt>
                <c:pt idx="1170">
                  <c:v>43418.520138888889</c:v>
                </c:pt>
                <c:pt idx="1171">
                  <c:v>43418.520833333336</c:v>
                </c:pt>
                <c:pt idx="1172">
                  <c:v>43418.521527777775</c:v>
                </c:pt>
                <c:pt idx="1173">
                  <c:v>43418.522222222222</c:v>
                </c:pt>
                <c:pt idx="1174">
                  <c:v>43418.522916666669</c:v>
                </c:pt>
                <c:pt idx="1175">
                  <c:v>43418.523611111108</c:v>
                </c:pt>
                <c:pt idx="1176">
                  <c:v>43418.524305555555</c:v>
                </c:pt>
                <c:pt idx="1177">
                  <c:v>43418.525000000001</c:v>
                </c:pt>
                <c:pt idx="1178">
                  <c:v>43418.525694444441</c:v>
                </c:pt>
                <c:pt idx="1179">
                  <c:v>43418.526388888888</c:v>
                </c:pt>
                <c:pt idx="1180">
                  <c:v>43418.527083333334</c:v>
                </c:pt>
                <c:pt idx="1181">
                  <c:v>43418.527777777781</c:v>
                </c:pt>
                <c:pt idx="1182">
                  <c:v>43418.52847222222</c:v>
                </c:pt>
                <c:pt idx="1183">
                  <c:v>43418.529166666667</c:v>
                </c:pt>
                <c:pt idx="1184">
                  <c:v>43418.529861111114</c:v>
                </c:pt>
                <c:pt idx="1185">
                  <c:v>43418.530555555553</c:v>
                </c:pt>
                <c:pt idx="1186">
                  <c:v>43418.53125</c:v>
                </c:pt>
                <c:pt idx="1187">
                  <c:v>43418.531944444447</c:v>
                </c:pt>
                <c:pt idx="1188">
                  <c:v>43418.532638888886</c:v>
                </c:pt>
                <c:pt idx="1189">
                  <c:v>43418.533333333333</c:v>
                </c:pt>
                <c:pt idx="1190">
                  <c:v>43418.53402777778</c:v>
                </c:pt>
                <c:pt idx="1191">
                  <c:v>43418.534722222219</c:v>
                </c:pt>
                <c:pt idx="1192">
                  <c:v>43418.535416666666</c:v>
                </c:pt>
                <c:pt idx="1193">
                  <c:v>43418.536111111112</c:v>
                </c:pt>
                <c:pt idx="1194">
                  <c:v>43418.536805555559</c:v>
                </c:pt>
                <c:pt idx="1195">
                  <c:v>43418.537499999999</c:v>
                </c:pt>
                <c:pt idx="1196">
                  <c:v>43418.538194444445</c:v>
                </c:pt>
                <c:pt idx="1197">
                  <c:v>43418.538888888892</c:v>
                </c:pt>
                <c:pt idx="1198">
                  <c:v>43418.539583333331</c:v>
                </c:pt>
                <c:pt idx="1199">
                  <c:v>43418.540277777778</c:v>
                </c:pt>
                <c:pt idx="1200">
                  <c:v>43418.540972222225</c:v>
                </c:pt>
                <c:pt idx="1201">
                  <c:v>43418.541666666664</c:v>
                </c:pt>
                <c:pt idx="1202">
                  <c:v>43418.542361111111</c:v>
                </c:pt>
                <c:pt idx="1203">
                  <c:v>43418.54305555555</c:v>
                </c:pt>
                <c:pt idx="1204">
                  <c:v>43418.543749999997</c:v>
                </c:pt>
                <c:pt idx="1205">
                  <c:v>43418.544444444444</c:v>
                </c:pt>
                <c:pt idx="1206">
                  <c:v>43418.545138888883</c:v>
                </c:pt>
                <c:pt idx="1207">
                  <c:v>43418.54583333333</c:v>
                </c:pt>
                <c:pt idx="1208">
                  <c:v>43418.546527777777</c:v>
                </c:pt>
                <c:pt idx="1209">
                  <c:v>43418.547222222223</c:v>
                </c:pt>
                <c:pt idx="1210">
                  <c:v>43418.547916666663</c:v>
                </c:pt>
                <c:pt idx="1211">
                  <c:v>43418.548611111109</c:v>
                </c:pt>
                <c:pt idx="1212">
                  <c:v>43418.549305555556</c:v>
                </c:pt>
                <c:pt idx="1213">
                  <c:v>43418.549999999996</c:v>
                </c:pt>
                <c:pt idx="1214">
                  <c:v>43418.550694444442</c:v>
                </c:pt>
                <c:pt idx="1215">
                  <c:v>43418.551388888889</c:v>
                </c:pt>
                <c:pt idx="1216">
                  <c:v>43418.552083333328</c:v>
                </c:pt>
                <c:pt idx="1217">
                  <c:v>43418.552777777775</c:v>
                </c:pt>
                <c:pt idx="1218">
                  <c:v>43418.553472222222</c:v>
                </c:pt>
                <c:pt idx="1219">
                  <c:v>43418.554166666661</c:v>
                </c:pt>
                <c:pt idx="1220">
                  <c:v>43418.554861111108</c:v>
                </c:pt>
                <c:pt idx="1221">
                  <c:v>43418.555555555555</c:v>
                </c:pt>
                <c:pt idx="1222">
                  <c:v>43418.556249999994</c:v>
                </c:pt>
                <c:pt idx="1223">
                  <c:v>43418.556944444441</c:v>
                </c:pt>
                <c:pt idx="1224">
                  <c:v>43418.557638888888</c:v>
                </c:pt>
                <c:pt idx="1225">
                  <c:v>43418.558333333334</c:v>
                </c:pt>
                <c:pt idx="1226">
                  <c:v>43418.559027777774</c:v>
                </c:pt>
                <c:pt idx="1227">
                  <c:v>43418.55972222222</c:v>
                </c:pt>
                <c:pt idx="1228">
                  <c:v>43418.560416666667</c:v>
                </c:pt>
                <c:pt idx="1229">
                  <c:v>43418.561111111107</c:v>
                </c:pt>
                <c:pt idx="1230">
                  <c:v>43418.561805555553</c:v>
                </c:pt>
                <c:pt idx="1231">
                  <c:v>43418.5625</c:v>
                </c:pt>
                <c:pt idx="1232">
                  <c:v>43418.563194444439</c:v>
                </c:pt>
                <c:pt idx="1233">
                  <c:v>43418.563888888886</c:v>
                </c:pt>
                <c:pt idx="1234">
                  <c:v>43418.564583333333</c:v>
                </c:pt>
                <c:pt idx="1235">
                  <c:v>43418.565277777772</c:v>
                </c:pt>
                <c:pt idx="1236">
                  <c:v>43418.565972222219</c:v>
                </c:pt>
                <c:pt idx="1237">
                  <c:v>43418.566666666666</c:v>
                </c:pt>
                <c:pt idx="1238">
                  <c:v>43418.567361111105</c:v>
                </c:pt>
                <c:pt idx="1239">
                  <c:v>43418.568055555552</c:v>
                </c:pt>
                <c:pt idx="1240">
                  <c:v>43418.568749999999</c:v>
                </c:pt>
                <c:pt idx="1241">
                  <c:v>43418.569444444445</c:v>
                </c:pt>
                <c:pt idx="1242">
                  <c:v>43418.570138888885</c:v>
                </c:pt>
                <c:pt idx="1243">
                  <c:v>43418.570833333331</c:v>
                </c:pt>
                <c:pt idx="1244">
                  <c:v>43418.571527777778</c:v>
                </c:pt>
                <c:pt idx="1245">
                  <c:v>43418.572222222218</c:v>
                </c:pt>
                <c:pt idx="1246">
                  <c:v>43418.572916666664</c:v>
                </c:pt>
                <c:pt idx="1247">
                  <c:v>43418.573611111111</c:v>
                </c:pt>
                <c:pt idx="1248">
                  <c:v>43418.57430555555</c:v>
                </c:pt>
                <c:pt idx="1249">
                  <c:v>43418.574999999997</c:v>
                </c:pt>
                <c:pt idx="1250">
                  <c:v>43418.575694444444</c:v>
                </c:pt>
                <c:pt idx="1251">
                  <c:v>43418.576388888883</c:v>
                </c:pt>
                <c:pt idx="1252">
                  <c:v>43418.57708333333</c:v>
                </c:pt>
                <c:pt idx="1253">
                  <c:v>43418.577777777777</c:v>
                </c:pt>
                <c:pt idx="1254">
                  <c:v>43418.578472222223</c:v>
                </c:pt>
                <c:pt idx="1255">
                  <c:v>43418.579166666663</c:v>
                </c:pt>
                <c:pt idx="1256">
                  <c:v>43418.579861111109</c:v>
                </c:pt>
                <c:pt idx="1257">
                  <c:v>43418.580555555556</c:v>
                </c:pt>
                <c:pt idx="1258">
                  <c:v>43418.581249999996</c:v>
                </c:pt>
                <c:pt idx="1259">
                  <c:v>43418.581944444442</c:v>
                </c:pt>
                <c:pt idx="1260">
                  <c:v>43418.582638888889</c:v>
                </c:pt>
                <c:pt idx="1261">
                  <c:v>43418.583333333336</c:v>
                </c:pt>
                <c:pt idx="1262">
                  <c:v>43418.584027777782</c:v>
                </c:pt>
                <c:pt idx="1263">
                  <c:v>43418.584722222222</c:v>
                </c:pt>
                <c:pt idx="1264">
                  <c:v>43418.585416666669</c:v>
                </c:pt>
                <c:pt idx="1265">
                  <c:v>43418.586111111115</c:v>
                </c:pt>
                <c:pt idx="1266">
                  <c:v>43418.586805555555</c:v>
                </c:pt>
                <c:pt idx="1267">
                  <c:v>43418.587500000001</c:v>
                </c:pt>
                <c:pt idx="1268">
                  <c:v>43418.588194444448</c:v>
                </c:pt>
                <c:pt idx="1269">
                  <c:v>43418.588888888895</c:v>
                </c:pt>
                <c:pt idx="1270">
                  <c:v>43418.589583333334</c:v>
                </c:pt>
                <c:pt idx="1271">
                  <c:v>43418.590277777781</c:v>
                </c:pt>
                <c:pt idx="1272">
                  <c:v>43418.590972222228</c:v>
                </c:pt>
                <c:pt idx="1273">
                  <c:v>43418.591666666667</c:v>
                </c:pt>
                <c:pt idx="1274">
                  <c:v>43418.592361111114</c:v>
                </c:pt>
                <c:pt idx="1275">
                  <c:v>43418.593055555561</c:v>
                </c:pt>
                <c:pt idx="1276">
                  <c:v>43418.59375</c:v>
                </c:pt>
                <c:pt idx="1277">
                  <c:v>43418.594444444447</c:v>
                </c:pt>
                <c:pt idx="1278">
                  <c:v>43418.595138888893</c:v>
                </c:pt>
                <c:pt idx="1279">
                  <c:v>43418.595833333333</c:v>
                </c:pt>
                <c:pt idx="1280">
                  <c:v>43418.59652777778</c:v>
                </c:pt>
                <c:pt idx="1281">
                  <c:v>43418.597222222226</c:v>
                </c:pt>
                <c:pt idx="1282">
                  <c:v>43418.597916666666</c:v>
                </c:pt>
                <c:pt idx="1283">
                  <c:v>43418.598611111112</c:v>
                </c:pt>
                <c:pt idx="1284">
                  <c:v>43418.599305555559</c:v>
                </c:pt>
                <c:pt idx="1285">
                  <c:v>43418.600000000006</c:v>
                </c:pt>
                <c:pt idx="1286">
                  <c:v>43418.600694444445</c:v>
                </c:pt>
                <c:pt idx="1287">
                  <c:v>43418.601388888892</c:v>
                </c:pt>
                <c:pt idx="1288">
                  <c:v>43418.602083333339</c:v>
                </c:pt>
                <c:pt idx="1289">
                  <c:v>43418.602777777778</c:v>
                </c:pt>
                <c:pt idx="1290">
                  <c:v>43418.603472222225</c:v>
                </c:pt>
                <c:pt idx="1291">
                  <c:v>43418.604166666672</c:v>
                </c:pt>
                <c:pt idx="1292">
                  <c:v>43418.604861111111</c:v>
                </c:pt>
                <c:pt idx="1293">
                  <c:v>43418.605555555558</c:v>
                </c:pt>
                <c:pt idx="1294">
                  <c:v>43418.606250000004</c:v>
                </c:pt>
                <c:pt idx="1295">
                  <c:v>43418.606944444444</c:v>
                </c:pt>
                <c:pt idx="1296">
                  <c:v>43418.607638888891</c:v>
                </c:pt>
                <c:pt idx="1297">
                  <c:v>43418.608333333337</c:v>
                </c:pt>
                <c:pt idx="1298">
                  <c:v>43418.609027777777</c:v>
                </c:pt>
                <c:pt idx="1299">
                  <c:v>43418.609722222223</c:v>
                </c:pt>
                <c:pt idx="1300">
                  <c:v>43418.61041666667</c:v>
                </c:pt>
                <c:pt idx="1301">
                  <c:v>43418.611111111117</c:v>
                </c:pt>
                <c:pt idx="1302">
                  <c:v>43418.611805555556</c:v>
                </c:pt>
                <c:pt idx="1303">
                  <c:v>43418.612500000003</c:v>
                </c:pt>
                <c:pt idx="1304">
                  <c:v>43418.61319444445</c:v>
                </c:pt>
                <c:pt idx="1305">
                  <c:v>43418.613888888889</c:v>
                </c:pt>
                <c:pt idx="1306">
                  <c:v>43418.614583333336</c:v>
                </c:pt>
                <c:pt idx="1307">
                  <c:v>43418.615277777782</c:v>
                </c:pt>
                <c:pt idx="1308">
                  <c:v>43418.615972222222</c:v>
                </c:pt>
                <c:pt idx="1309">
                  <c:v>43418.616666666669</c:v>
                </c:pt>
                <c:pt idx="1310">
                  <c:v>43418.617361111115</c:v>
                </c:pt>
                <c:pt idx="1311">
                  <c:v>43418.618055555555</c:v>
                </c:pt>
                <c:pt idx="1312">
                  <c:v>43418.618750000001</c:v>
                </c:pt>
                <c:pt idx="1313">
                  <c:v>43418.619444444448</c:v>
                </c:pt>
                <c:pt idx="1314">
                  <c:v>43418.620138888895</c:v>
                </c:pt>
                <c:pt idx="1315">
                  <c:v>43418.620833333334</c:v>
                </c:pt>
                <c:pt idx="1316">
                  <c:v>43418.621527777781</c:v>
                </c:pt>
                <c:pt idx="1317">
                  <c:v>43418.622222222228</c:v>
                </c:pt>
                <c:pt idx="1318">
                  <c:v>43418.622916666667</c:v>
                </c:pt>
                <c:pt idx="1319">
                  <c:v>43418.623611111114</c:v>
                </c:pt>
                <c:pt idx="1320">
                  <c:v>43418.624305555561</c:v>
                </c:pt>
                <c:pt idx="1321">
                  <c:v>43418.625</c:v>
                </c:pt>
                <c:pt idx="1322">
                  <c:v>43418.625694444447</c:v>
                </c:pt>
                <c:pt idx="1323">
                  <c:v>43418.626388888886</c:v>
                </c:pt>
                <c:pt idx="1324">
                  <c:v>43418.627083333333</c:v>
                </c:pt>
                <c:pt idx="1325">
                  <c:v>43418.62777777778</c:v>
                </c:pt>
                <c:pt idx="1326">
                  <c:v>43418.628472222219</c:v>
                </c:pt>
                <c:pt idx="1327">
                  <c:v>43418.629166666666</c:v>
                </c:pt>
                <c:pt idx="1328">
                  <c:v>43418.629861111112</c:v>
                </c:pt>
                <c:pt idx="1329">
                  <c:v>43418.630555555559</c:v>
                </c:pt>
                <c:pt idx="1330">
                  <c:v>43418.631249999999</c:v>
                </c:pt>
                <c:pt idx="1331">
                  <c:v>43418.631944444445</c:v>
                </c:pt>
                <c:pt idx="1332">
                  <c:v>43418.632638888892</c:v>
                </c:pt>
                <c:pt idx="1333">
                  <c:v>43418.633333333331</c:v>
                </c:pt>
                <c:pt idx="1334">
                  <c:v>43418.634027777778</c:v>
                </c:pt>
                <c:pt idx="1335">
                  <c:v>43418.634722222225</c:v>
                </c:pt>
                <c:pt idx="1336">
                  <c:v>43418.635416666664</c:v>
                </c:pt>
                <c:pt idx="1337">
                  <c:v>43418.636111111111</c:v>
                </c:pt>
                <c:pt idx="1338">
                  <c:v>43418.636805555558</c:v>
                </c:pt>
                <c:pt idx="1339">
                  <c:v>43418.637499999997</c:v>
                </c:pt>
                <c:pt idx="1340">
                  <c:v>43418.638194444444</c:v>
                </c:pt>
                <c:pt idx="1341">
                  <c:v>43418.638888888891</c:v>
                </c:pt>
                <c:pt idx="1342">
                  <c:v>43418.63958333333</c:v>
                </c:pt>
                <c:pt idx="1343">
                  <c:v>43418.640277777777</c:v>
                </c:pt>
                <c:pt idx="1344">
                  <c:v>43418.640972222223</c:v>
                </c:pt>
                <c:pt idx="1345">
                  <c:v>43418.64166666667</c:v>
                </c:pt>
                <c:pt idx="1346">
                  <c:v>43418.642361111109</c:v>
                </c:pt>
                <c:pt idx="1347">
                  <c:v>43418.643055555556</c:v>
                </c:pt>
                <c:pt idx="1348">
                  <c:v>43418.643750000003</c:v>
                </c:pt>
                <c:pt idx="1349">
                  <c:v>43418.644444444442</c:v>
                </c:pt>
                <c:pt idx="1350">
                  <c:v>43418.645138888889</c:v>
                </c:pt>
                <c:pt idx="1351">
                  <c:v>43418.645833333336</c:v>
                </c:pt>
                <c:pt idx="1352">
                  <c:v>43418.646527777775</c:v>
                </c:pt>
                <c:pt idx="1353">
                  <c:v>43418.647222222222</c:v>
                </c:pt>
                <c:pt idx="1354">
                  <c:v>43418.647916666669</c:v>
                </c:pt>
                <c:pt idx="1355">
                  <c:v>43418.648611111108</c:v>
                </c:pt>
                <c:pt idx="1356">
                  <c:v>43418.649305555555</c:v>
                </c:pt>
                <c:pt idx="1357">
                  <c:v>43418.65</c:v>
                </c:pt>
                <c:pt idx="1358">
                  <c:v>43418.650694444441</c:v>
                </c:pt>
                <c:pt idx="1359">
                  <c:v>43418.651388888888</c:v>
                </c:pt>
                <c:pt idx="1360">
                  <c:v>43418.652083333334</c:v>
                </c:pt>
                <c:pt idx="1361">
                  <c:v>43418.652777777781</c:v>
                </c:pt>
                <c:pt idx="1362">
                  <c:v>43418.65347222222</c:v>
                </c:pt>
                <c:pt idx="1363">
                  <c:v>43418.654166666667</c:v>
                </c:pt>
                <c:pt idx="1364">
                  <c:v>43418.654861111114</c:v>
                </c:pt>
                <c:pt idx="1365">
                  <c:v>43418.655555555553</c:v>
                </c:pt>
                <c:pt idx="1366">
                  <c:v>43418.65625</c:v>
                </c:pt>
                <c:pt idx="1367">
                  <c:v>43418.656944444447</c:v>
                </c:pt>
                <c:pt idx="1368">
                  <c:v>43418.657638888886</c:v>
                </c:pt>
                <c:pt idx="1369">
                  <c:v>43418.658333333333</c:v>
                </c:pt>
                <c:pt idx="1370">
                  <c:v>43418.65902777778</c:v>
                </c:pt>
                <c:pt idx="1371">
                  <c:v>43418.659722222219</c:v>
                </c:pt>
                <c:pt idx="1372">
                  <c:v>43418.660416666666</c:v>
                </c:pt>
                <c:pt idx="1373">
                  <c:v>43418.661111111112</c:v>
                </c:pt>
                <c:pt idx="1374">
                  <c:v>43418.661805555559</c:v>
                </c:pt>
                <c:pt idx="1375">
                  <c:v>43418.662499999999</c:v>
                </c:pt>
                <c:pt idx="1376">
                  <c:v>43418.663194444445</c:v>
                </c:pt>
                <c:pt idx="1377">
                  <c:v>43418.663888888892</c:v>
                </c:pt>
                <c:pt idx="1378">
                  <c:v>43418.664583333331</c:v>
                </c:pt>
                <c:pt idx="1379">
                  <c:v>43418.665277777778</c:v>
                </c:pt>
                <c:pt idx="1380">
                  <c:v>43418.665972222225</c:v>
                </c:pt>
                <c:pt idx="1381">
                  <c:v>43418.666666666664</c:v>
                </c:pt>
                <c:pt idx="1382">
                  <c:v>43418.667361111111</c:v>
                </c:pt>
                <c:pt idx="1383">
                  <c:v>43418.66805555555</c:v>
                </c:pt>
                <c:pt idx="1384">
                  <c:v>43418.668749999997</c:v>
                </c:pt>
                <c:pt idx="1385">
                  <c:v>43418.669444444444</c:v>
                </c:pt>
                <c:pt idx="1386">
                  <c:v>43418.670138888883</c:v>
                </c:pt>
                <c:pt idx="1387">
                  <c:v>43418.67083333333</c:v>
                </c:pt>
                <c:pt idx="1388">
                  <c:v>43418.671527777777</c:v>
                </c:pt>
                <c:pt idx="1389">
                  <c:v>43418.672222222223</c:v>
                </c:pt>
                <c:pt idx="1390">
                  <c:v>43418.672916666663</c:v>
                </c:pt>
                <c:pt idx="1391">
                  <c:v>43418.673611111109</c:v>
                </c:pt>
                <c:pt idx="1392">
                  <c:v>43418.674305555556</c:v>
                </c:pt>
                <c:pt idx="1393">
                  <c:v>43418.674999999996</c:v>
                </c:pt>
                <c:pt idx="1394">
                  <c:v>43418.675694444442</c:v>
                </c:pt>
                <c:pt idx="1395">
                  <c:v>43418.676388888889</c:v>
                </c:pt>
                <c:pt idx="1396">
                  <c:v>43418.677083333328</c:v>
                </c:pt>
                <c:pt idx="1397">
                  <c:v>43418.677777777775</c:v>
                </c:pt>
                <c:pt idx="1398">
                  <c:v>43418.678472222222</c:v>
                </c:pt>
                <c:pt idx="1399">
                  <c:v>43418.679166666661</c:v>
                </c:pt>
                <c:pt idx="1400">
                  <c:v>43418.679861111108</c:v>
                </c:pt>
                <c:pt idx="1401">
                  <c:v>43418.680555555555</c:v>
                </c:pt>
                <c:pt idx="1402">
                  <c:v>43418.681249999994</c:v>
                </c:pt>
                <c:pt idx="1403">
                  <c:v>43418.681944444441</c:v>
                </c:pt>
                <c:pt idx="1404">
                  <c:v>43418.682638888888</c:v>
                </c:pt>
                <c:pt idx="1405">
                  <c:v>43418.683333333334</c:v>
                </c:pt>
                <c:pt idx="1406">
                  <c:v>43418.684027777774</c:v>
                </c:pt>
                <c:pt idx="1407">
                  <c:v>43418.68472222222</c:v>
                </c:pt>
                <c:pt idx="1408">
                  <c:v>43418.685416666667</c:v>
                </c:pt>
                <c:pt idx="1409">
                  <c:v>43418.686111111107</c:v>
                </c:pt>
                <c:pt idx="1410">
                  <c:v>43418.686805555553</c:v>
                </c:pt>
                <c:pt idx="1411">
                  <c:v>43418.6875</c:v>
                </c:pt>
                <c:pt idx="1412">
                  <c:v>43418.688194444439</c:v>
                </c:pt>
                <c:pt idx="1413">
                  <c:v>43418.688888888886</c:v>
                </c:pt>
                <c:pt idx="1414">
                  <c:v>43418.689583333333</c:v>
                </c:pt>
                <c:pt idx="1415">
                  <c:v>43418.690277777772</c:v>
                </c:pt>
                <c:pt idx="1416">
                  <c:v>43418.690972222219</c:v>
                </c:pt>
                <c:pt idx="1417">
                  <c:v>43418.691666666666</c:v>
                </c:pt>
                <c:pt idx="1418">
                  <c:v>43418.692361111105</c:v>
                </c:pt>
                <c:pt idx="1419">
                  <c:v>43418.693055555552</c:v>
                </c:pt>
                <c:pt idx="1420">
                  <c:v>43418.693749999999</c:v>
                </c:pt>
                <c:pt idx="1421">
                  <c:v>43418.694444444445</c:v>
                </c:pt>
                <c:pt idx="1422">
                  <c:v>43418.695138888885</c:v>
                </c:pt>
                <c:pt idx="1423">
                  <c:v>43418.695833333331</c:v>
                </c:pt>
                <c:pt idx="1424">
                  <c:v>43418.696527777778</c:v>
                </c:pt>
                <c:pt idx="1425">
                  <c:v>43418.697222222218</c:v>
                </c:pt>
                <c:pt idx="1426">
                  <c:v>43418.697916666664</c:v>
                </c:pt>
                <c:pt idx="1427">
                  <c:v>43418.698611111111</c:v>
                </c:pt>
                <c:pt idx="1428">
                  <c:v>43418.69930555555</c:v>
                </c:pt>
                <c:pt idx="1429">
                  <c:v>43418.7</c:v>
                </c:pt>
                <c:pt idx="1430">
                  <c:v>43418.700694444444</c:v>
                </c:pt>
                <c:pt idx="1431">
                  <c:v>43418.701388888883</c:v>
                </c:pt>
                <c:pt idx="1432">
                  <c:v>43418.70208333333</c:v>
                </c:pt>
                <c:pt idx="1433">
                  <c:v>43418.702777777777</c:v>
                </c:pt>
                <c:pt idx="1434">
                  <c:v>43418.703472222223</c:v>
                </c:pt>
                <c:pt idx="1435">
                  <c:v>43418.704166666663</c:v>
                </c:pt>
                <c:pt idx="1436">
                  <c:v>43418.704861111109</c:v>
                </c:pt>
                <c:pt idx="1437">
                  <c:v>43418.705555555556</c:v>
                </c:pt>
                <c:pt idx="1438">
                  <c:v>43418.706249999996</c:v>
                </c:pt>
                <c:pt idx="1439">
                  <c:v>43418.706944444442</c:v>
                </c:pt>
                <c:pt idx="1440">
                  <c:v>43418.707638888889</c:v>
                </c:pt>
                <c:pt idx="1441">
                  <c:v>43418.708333333336</c:v>
                </c:pt>
                <c:pt idx="1442">
                  <c:v>43418.709027777782</c:v>
                </c:pt>
                <c:pt idx="1443">
                  <c:v>43418.709722222222</c:v>
                </c:pt>
                <c:pt idx="1444">
                  <c:v>43418.710416666669</c:v>
                </c:pt>
                <c:pt idx="1445">
                  <c:v>43418.711111111115</c:v>
                </c:pt>
                <c:pt idx="1446">
                  <c:v>43418.711805555555</c:v>
                </c:pt>
                <c:pt idx="1447">
                  <c:v>43418.712500000001</c:v>
                </c:pt>
                <c:pt idx="1448">
                  <c:v>43418.713194444448</c:v>
                </c:pt>
                <c:pt idx="1449">
                  <c:v>43418.713888888895</c:v>
                </c:pt>
                <c:pt idx="1450">
                  <c:v>43418.714583333334</c:v>
                </c:pt>
                <c:pt idx="1451">
                  <c:v>43418.715277777781</c:v>
                </c:pt>
                <c:pt idx="1452">
                  <c:v>43418.715972222228</c:v>
                </c:pt>
                <c:pt idx="1453">
                  <c:v>43418.716666666667</c:v>
                </c:pt>
                <c:pt idx="1454">
                  <c:v>43418.717361111114</c:v>
                </c:pt>
                <c:pt idx="1455">
                  <c:v>43418.718055555561</c:v>
                </c:pt>
                <c:pt idx="1456">
                  <c:v>43418.71875</c:v>
                </c:pt>
                <c:pt idx="1457">
                  <c:v>43418.719444444447</c:v>
                </c:pt>
                <c:pt idx="1458">
                  <c:v>43418.720138888893</c:v>
                </c:pt>
                <c:pt idx="1459">
                  <c:v>43418.720833333333</c:v>
                </c:pt>
                <c:pt idx="1460">
                  <c:v>43418.72152777778</c:v>
                </c:pt>
                <c:pt idx="1461">
                  <c:v>43418.722222222226</c:v>
                </c:pt>
                <c:pt idx="1462">
                  <c:v>43418.722916666666</c:v>
                </c:pt>
                <c:pt idx="1463">
                  <c:v>43418.723611111112</c:v>
                </c:pt>
                <c:pt idx="1464">
                  <c:v>43418.724305555559</c:v>
                </c:pt>
                <c:pt idx="1465">
                  <c:v>43418.725000000006</c:v>
                </c:pt>
                <c:pt idx="1466">
                  <c:v>43418.725694444445</c:v>
                </c:pt>
                <c:pt idx="1467">
                  <c:v>43418.726388888892</c:v>
                </c:pt>
                <c:pt idx="1468">
                  <c:v>43418.727083333339</c:v>
                </c:pt>
                <c:pt idx="1469">
                  <c:v>43418.727777777778</c:v>
                </c:pt>
                <c:pt idx="1470">
                  <c:v>43418.728472222225</c:v>
                </c:pt>
                <c:pt idx="1471">
                  <c:v>43418.729166666672</c:v>
                </c:pt>
                <c:pt idx="1472">
                  <c:v>43418.729861111111</c:v>
                </c:pt>
                <c:pt idx="1473">
                  <c:v>43418.730555555558</c:v>
                </c:pt>
                <c:pt idx="1474">
                  <c:v>43418.731250000004</c:v>
                </c:pt>
                <c:pt idx="1475">
                  <c:v>43418.731944444444</c:v>
                </c:pt>
                <c:pt idx="1476">
                  <c:v>43418.732638888891</c:v>
                </c:pt>
                <c:pt idx="1477">
                  <c:v>43418.733333333337</c:v>
                </c:pt>
                <c:pt idx="1478">
                  <c:v>43418.734027777777</c:v>
                </c:pt>
                <c:pt idx="1479">
                  <c:v>43418.734722222223</c:v>
                </c:pt>
                <c:pt idx="1480">
                  <c:v>43418.73541666667</c:v>
                </c:pt>
                <c:pt idx="1481">
                  <c:v>43418.736111111117</c:v>
                </c:pt>
                <c:pt idx="1482">
                  <c:v>43418.736805555556</c:v>
                </c:pt>
                <c:pt idx="1483">
                  <c:v>43418.737500000003</c:v>
                </c:pt>
                <c:pt idx="1484">
                  <c:v>43418.73819444445</c:v>
                </c:pt>
                <c:pt idx="1485">
                  <c:v>43418.738888888889</c:v>
                </c:pt>
                <c:pt idx="1486">
                  <c:v>43418.739583333336</c:v>
                </c:pt>
                <c:pt idx="1487">
                  <c:v>43418.740277777782</c:v>
                </c:pt>
                <c:pt idx="1488">
                  <c:v>43418.740972222222</c:v>
                </c:pt>
                <c:pt idx="1489">
                  <c:v>43418.741666666669</c:v>
                </c:pt>
                <c:pt idx="1490">
                  <c:v>43418.742361111115</c:v>
                </c:pt>
                <c:pt idx="1491">
                  <c:v>43418.743055555555</c:v>
                </c:pt>
                <c:pt idx="1492">
                  <c:v>43418.743750000001</c:v>
                </c:pt>
                <c:pt idx="1493">
                  <c:v>43418.744444444448</c:v>
                </c:pt>
                <c:pt idx="1494">
                  <c:v>43418.745138888895</c:v>
                </c:pt>
                <c:pt idx="1495">
                  <c:v>43418.745833333334</c:v>
                </c:pt>
                <c:pt idx="1496">
                  <c:v>43418.746527777781</c:v>
                </c:pt>
                <c:pt idx="1497">
                  <c:v>43418.747222222228</c:v>
                </c:pt>
                <c:pt idx="1498">
                  <c:v>43418.747916666667</c:v>
                </c:pt>
                <c:pt idx="1499">
                  <c:v>43418.748611111114</c:v>
                </c:pt>
                <c:pt idx="1500">
                  <c:v>43418.749305555561</c:v>
                </c:pt>
                <c:pt idx="1501">
                  <c:v>43418.75</c:v>
                </c:pt>
                <c:pt idx="1502">
                  <c:v>43418.750694444447</c:v>
                </c:pt>
                <c:pt idx="1503">
                  <c:v>43418.751388888886</c:v>
                </c:pt>
                <c:pt idx="1504">
                  <c:v>43418.752083333333</c:v>
                </c:pt>
                <c:pt idx="1505">
                  <c:v>43418.75277777778</c:v>
                </c:pt>
                <c:pt idx="1506">
                  <c:v>43418.753472222219</c:v>
                </c:pt>
                <c:pt idx="1507">
                  <c:v>43418.754166666666</c:v>
                </c:pt>
                <c:pt idx="1508">
                  <c:v>43418.754861111112</c:v>
                </c:pt>
                <c:pt idx="1509">
                  <c:v>43418.755555555559</c:v>
                </c:pt>
                <c:pt idx="1510">
                  <c:v>43418.756249999999</c:v>
                </c:pt>
                <c:pt idx="1511">
                  <c:v>43418.756944444445</c:v>
                </c:pt>
                <c:pt idx="1512">
                  <c:v>43418.757638888892</c:v>
                </c:pt>
                <c:pt idx="1513">
                  <c:v>43418.758333333331</c:v>
                </c:pt>
                <c:pt idx="1514">
                  <c:v>43418.759027777778</c:v>
                </c:pt>
                <c:pt idx="1515">
                  <c:v>43418.759722222225</c:v>
                </c:pt>
                <c:pt idx="1516">
                  <c:v>43418.760416666664</c:v>
                </c:pt>
                <c:pt idx="1517">
                  <c:v>43418.761111111111</c:v>
                </c:pt>
                <c:pt idx="1518">
                  <c:v>43418.761805555558</c:v>
                </c:pt>
                <c:pt idx="1519">
                  <c:v>43418.762499999997</c:v>
                </c:pt>
                <c:pt idx="1520">
                  <c:v>43418.763194444444</c:v>
                </c:pt>
                <c:pt idx="1521">
                  <c:v>43418.763888888891</c:v>
                </c:pt>
                <c:pt idx="1522">
                  <c:v>43418.76458333333</c:v>
                </c:pt>
                <c:pt idx="1523">
                  <c:v>43418.765277777777</c:v>
                </c:pt>
                <c:pt idx="1524">
                  <c:v>43418.765972222223</c:v>
                </c:pt>
                <c:pt idx="1525">
                  <c:v>43418.76666666667</c:v>
                </c:pt>
                <c:pt idx="1526">
                  <c:v>43418.767361111109</c:v>
                </c:pt>
                <c:pt idx="1527">
                  <c:v>43418.768055555556</c:v>
                </c:pt>
                <c:pt idx="1528">
                  <c:v>43418.768750000003</c:v>
                </c:pt>
                <c:pt idx="1529">
                  <c:v>43418.769444444442</c:v>
                </c:pt>
                <c:pt idx="1530">
                  <c:v>43418.770138888889</c:v>
                </c:pt>
                <c:pt idx="1531">
                  <c:v>43418.770833333336</c:v>
                </c:pt>
                <c:pt idx="1532">
                  <c:v>43418.771527777775</c:v>
                </c:pt>
                <c:pt idx="1533">
                  <c:v>43418.772222222222</c:v>
                </c:pt>
                <c:pt idx="1534">
                  <c:v>43418.772916666669</c:v>
                </c:pt>
                <c:pt idx="1535">
                  <c:v>43418.773611111108</c:v>
                </c:pt>
                <c:pt idx="1536">
                  <c:v>43418.774305555555</c:v>
                </c:pt>
                <c:pt idx="1537">
                  <c:v>43418.775000000001</c:v>
                </c:pt>
                <c:pt idx="1538">
                  <c:v>43418.775694444441</c:v>
                </c:pt>
                <c:pt idx="1539">
                  <c:v>43418.776388888888</c:v>
                </c:pt>
                <c:pt idx="1540">
                  <c:v>43418.777083333334</c:v>
                </c:pt>
                <c:pt idx="1541">
                  <c:v>43418.777777777781</c:v>
                </c:pt>
                <c:pt idx="1542">
                  <c:v>43418.77847222222</c:v>
                </c:pt>
                <c:pt idx="1543">
                  <c:v>43418.779166666667</c:v>
                </c:pt>
                <c:pt idx="1544">
                  <c:v>43418.779861111114</c:v>
                </c:pt>
                <c:pt idx="1545">
                  <c:v>43418.780555555553</c:v>
                </c:pt>
                <c:pt idx="1546">
                  <c:v>43418.78125</c:v>
                </c:pt>
                <c:pt idx="1547">
                  <c:v>43418.781944444447</c:v>
                </c:pt>
                <c:pt idx="1548">
                  <c:v>43418.782638888886</c:v>
                </c:pt>
                <c:pt idx="1549">
                  <c:v>43418.783333333333</c:v>
                </c:pt>
                <c:pt idx="1550">
                  <c:v>43418.78402777778</c:v>
                </c:pt>
                <c:pt idx="1551">
                  <c:v>43418.784722222219</c:v>
                </c:pt>
                <c:pt idx="1552">
                  <c:v>43418.785416666666</c:v>
                </c:pt>
                <c:pt idx="1553">
                  <c:v>43418.786111111112</c:v>
                </c:pt>
                <c:pt idx="1554">
                  <c:v>43418.786805555559</c:v>
                </c:pt>
                <c:pt idx="1555">
                  <c:v>43418.787499999999</c:v>
                </c:pt>
                <c:pt idx="1556">
                  <c:v>43418.788194444445</c:v>
                </c:pt>
                <c:pt idx="1557">
                  <c:v>43418.788888888892</c:v>
                </c:pt>
                <c:pt idx="1558">
                  <c:v>43418.789583333331</c:v>
                </c:pt>
                <c:pt idx="1559">
                  <c:v>43418.790277777778</c:v>
                </c:pt>
                <c:pt idx="1560">
                  <c:v>43418.790972222225</c:v>
                </c:pt>
                <c:pt idx="1561">
                  <c:v>43418.791666666664</c:v>
                </c:pt>
                <c:pt idx="1562">
                  <c:v>43418.792361111111</c:v>
                </c:pt>
                <c:pt idx="1563">
                  <c:v>43418.79305555555</c:v>
                </c:pt>
                <c:pt idx="1564">
                  <c:v>43418.793749999997</c:v>
                </c:pt>
                <c:pt idx="1565">
                  <c:v>43418.794444444444</c:v>
                </c:pt>
                <c:pt idx="1566">
                  <c:v>43418.795138888883</c:v>
                </c:pt>
                <c:pt idx="1567">
                  <c:v>43418.79583333333</c:v>
                </c:pt>
                <c:pt idx="1568">
                  <c:v>43418.796527777777</c:v>
                </c:pt>
                <c:pt idx="1569">
                  <c:v>43418.797222222223</c:v>
                </c:pt>
                <c:pt idx="1570">
                  <c:v>43418.797916666663</c:v>
                </c:pt>
                <c:pt idx="1571">
                  <c:v>43418.798611111109</c:v>
                </c:pt>
                <c:pt idx="1572">
                  <c:v>43418.799305555556</c:v>
                </c:pt>
                <c:pt idx="1573">
                  <c:v>43418.799999999996</c:v>
                </c:pt>
                <c:pt idx="1574">
                  <c:v>43418.800694444442</c:v>
                </c:pt>
                <c:pt idx="1575">
                  <c:v>43418.801388888889</c:v>
                </c:pt>
                <c:pt idx="1576">
                  <c:v>43418.802083333328</c:v>
                </c:pt>
                <c:pt idx="1577">
                  <c:v>43418.802777777775</c:v>
                </c:pt>
                <c:pt idx="1578">
                  <c:v>43418.803472222222</c:v>
                </c:pt>
                <c:pt idx="1579">
                  <c:v>43418.804166666661</c:v>
                </c:pt>
                <c:pt idx="1580">
                  <c:v>43418.804861111108</c:v>
                </c:pt>
                <c:pt idx="1581">
                  <c:v>43418.805555555555</c:v>
                </c:pt>
                <c:pt idx="1582">
                  <c:v>43418.806249999994</c:v>
                </c:pt>
                <c:pt idx="1583">
                  <c:v>43418.806944444441</c:v>
                </c:pt>
                <c:pt idx="1584">
                  <c:v>43418.807638888888</c:v>
                </c:pt>
                <c:pt idx="1585">
                  <c:v>43418.808333333334</c:v>
                </c:pt>
                <c:pt idx="1586">
                  <c:v>43418.809027777774</c:v>
                </c:pt>
                <c:pt idx="1587">
                  <c:v>43418.80972222222</c:v>
                </c:pt>
                <c:pt idx="1588">
                  <c:v>43418.810416666667</c:v>
                </c:pt>
                <c:pt idx="1589">
                  <c:v>43418.811111111107</c:v>
                </c:pt>
                <c:pt idx="1590">
                  <c:v>43418.811805555553</c:v>
                </c:pt>
                <c:pt idx="1591">
                  <c:v>43418.8125</c:v>
                </c:pt>
                <c:pt idx="1592">
                  <c:v>43418.813194444439</c:v>
                </c:pt>
                <c:pt idx="1593">
                  <c:v>43418.813888888886</c:v>
                </c:pt>
                <c:pt idx="1594">
                  <c:v>43418.814583333333</c:v>
                </c:pt>
                <c:pt idx="1595">
                  <c:v>43418.815277777772</c:v>
                </c:pt>
                <c:pt idx="1596">
                  <c:v>43418.815972222219</c:v>
                </c:pt>
                <c:pt idx="1597">
                  <c:v>43418.816666666666</c:v>
                </c:pt>
                <c:pt idx="1598">
                  <c:v>43418.817361111105</c:v>
                </c:pt>
                <c:pt idx="1599">
                  <c:v>43418.818055555552</c:v>
                </c:pt>
                <c:pt idx="1600">
                  <c:v>43418.818749999999</c:v>
                </c:pt>
                <c:pt idx="1601">
                  <c:v>43418.819444444445</c:v>
                </c:pt>
                <c:pt idx="1602">
                  <c:v>43418.820138888885</c:v>
                </c:pt>
                <c:pt idx="1603">
                  <c:v>43418.820833333331</c:v>
                </c:pt>
                <c:pt idx="1604">
                  <c:v>43418.821527777778</c:v>
                </c:pt>
                <c:pt idx="1605">
                  <c:v>43418.822222222218</c:v>
                </c:pt>
                <c:pt idx="1606">
                  <c:v>43418.822916666664</c:v>
                </c:pt>
                <c:pt idx="1607">
                  <c:v>43418.823611111111</c:v>
                </c:pt>
                <c:pt idx="1608">
                  <c:v>43418.82430555555</c:v>
                </c:pt>
                <c:pt idx="1609">
                  <c:v>43418.824999999997</c:v>
                </c:pt>
                <c:pt idx="1610">
                  <c:v>43418.825694444444</c:v>
                </c:pt>
                <c:pt idx="1611">
                  <c:v>43418.826388888883</c:v>
                </c:pt>
                <c:pt idx="1612">
                  <c:v>43418.82708333333</c:v>
                </c:pt>
                <c:pt idx="1613">
                  <c:v>43418.827777777777</c:v>
                </c:pt>
                <c:pt idx="1614">
                  <c:v>43418.828472222223</c:v>
                </c:pt>
                <c:pt idx="1615">
                  <c:v>43418.829166666663</c:v>
                </c:pt>
                <c:pt idx="1616">
                  <c:v>43418.829861111109</c:v>
                </c:pt>
                <c:pt idx="1617">
                  <c:v>43418.830555555556</c:v>
                </c:pt>
                <c:pt idx="1618">
                  <c:v>43418.831249999996</c:v>
                </c:pt>
                <c:pt idx="1619">
                  <c:v>43418.831944444442</c:v>
                </c:pt>
                <c:pt idx="1620">
                  <c:v>43418.832638888889</c:v>
                </c:pt>
                <c:pt idx="1621">
                  <c:v>43418.833333333336</c:v>
                </c:pt>
                <c:pt idx="1622">
                  <c:v>43418.834027777782</c:v>
                </c:pt>
                <c:pt idx="1623">
                  <c:v>43418.834722222222</c:v>
                </c:pt>
                <c:pt idx="1624">
                  <c:v>43418.835416666669</c:v>
                </c:pt>
                <c:pt idx="1625">
                  <c:v>43418.836111111115</c:v>
                </c:pt>
                <c:pt idx="1626">
                  <c:v>43418.836805555555</c:v>
                </c:pt>
                <c:pt idx="1627">
                  <c:v>43418.837500000001</c:v>
                </c:pt>
                <c:pt idx="1628">
                  <c:v>43418.838194444448</c:v>
                </c:pt>
                <c:pt idx="1629">
                  <c:v>43418.838888888895</c:v>
                </c:pt>
                <c:pt idx="1630">
                  <c:v>43418.839583333334</c:v>
                </c:pt>
                <c:pt idx="1631">
                  <c:v>43418.840277777781</c:v>
                </c:pt>
                <c:pt idx="1632">
                  <c:v>43418.840972222228</c:v>
                </c:pt>
                <c:pt idx="1633">
                  <c:v>43418.841666666667</c:v>
                </c:pt>
                <c:pt idx="1634">
                  <c:v>43418.842361111114</c:v>
                </c:pt>
                <c:pt idx="1635">
                  <c:v>43418.843055555561</c:v>
                </c:pt>
                <c:pt idx="1636">
                  <c:v>43418.84375</c:v>
                </c:pt>
                <c:pt idx="1637">
                  <c:v>43418.844444444447</c:v>
                </c:pt>
                <c:pt idx="1638">
                  <c:v>43418.845138888893</c:v>
                </c:pt>
                <c:pt idx="1639">
                  <c:v>43418.845833333333</c:v>
                </c:pt>
                <c:pt idx="1640">
                  <c:v>43418.84652777778</c:v>
                </c:pt>
                <c:pt idx="1641">
                  <c:v>43418.847222222226</c:v>
                </c:pt>
                <c:pt idx="1642">
                  <c:v>43418.847916666666</c:v>
                </c:pt>
                <c:pt idx="1643">
                  <c:v>43418.848611111112</c:v>
                </c:pt>
                <c:pt idx="1644">
                  <c:v>43418.849305555559</c:v>
                </c:pt>
                <c:pt idx="1645">
                  <c:v>43418.850000000006</c:v>
                </c:pt>
                <c:pt idx="1646">
                  <c:v>43418.850694444445</c:v>
                </c:pt>
                <c:pt idx="1647">
                  <c:v>43418.851388888892</c:v>
                </c:pt>
                <c:pt idx="1648">
                  <c:v>43418.852083333339</c:v>
                </c:pt>
                <c:pt idx="1649">
                  <c:v>43418.852777777778</c:v>
                </c:pt>
                <c:pt idx="1650">
                  <c:v>43418.853472222225</c:v>
                </c:pt>
                <c:pt idx="1651">
                  <c:v>43418.854166666672</c:v>
                </c:pt>
                <c:pt idx="1652">
                  <c:v>43418.854861111111</c:v>
                </c:pt>
                <c:pt idx="1653">
                  <c:v>43418.855555555558</c:v>
                </c:pt>
                <c:pt idx="1654">
                  <c:v>43418.856250000004</c:v>
                </c:pt>
                <c:pt idx="1655">
                  <c:v>43418.856944444444</c:v>
                </c:pt>
                <c:pt idx="1656">
                  <c:v>43418.857638888891</c:v>
                </c:pt>
                <c:pt idx="1657">
                  <c:v>43418.858333333337</c:v>
                </c:pt>
                <c:pt idx="1658">
                  <c:v>43418.859027777777</c:v>
                </c:pt>
                <c:pt idx="1659">
                  <c:v>43418.859722222223</c:v>
                </c:pt>
                <c:pt idx="1660">
                  <c:v>43418.86041666667</c:v>
                </c:pt>
                <c:pt idx="1661">
                  <c:v>43418.861111111117</c:v>
                </c:pt>
                <c:pt idx="1662">
                  <c:v>43418.861805555556</c:v>
                </c:pt>
                <c:pt idx="1663">
                  <c:v>43418.862500000003</c:v>
                </c:pt>
                <c:pt idx="1664">
                  <c:v>43418.86319444445</c:v>
                </c:pt>
                <c:pt idx="1665">
                  <c:v>43418.863888888889</c:v>
                </c:pt>
                <c:pt idx="1666">
                  <c:v>43418.864583333336</c:v>
                </c:pt>
                <c:pt idx="1667">
                  <c:v>43418.865277777782</c:v>
                </c:pt>
                <c:pt idx="1668">
                  <c:v>43418.865972222222</c:v>
                </c:pt>
                <c:pt idx="1669">
                  <c:v>43418.866666666669</c:v>
                </c:pt>
                <c:pt idx="1670">
                  <c:v>43418.867361111115</c:v>
                </c:pt>
                <c:pt idx="1671">
                  <c:v>43418.868055555555</c:v>
                </c:pt>
                <c:pt idx="1672">
                  <c:v>43418.868750000001</c:v>
                </c:pt>
                <c:pt idx="1673">
                  <c:v>43418.869444444448</c:v>
                </c:pt>
                <c:pt idx="1674">
                  <c:v>43418.870138888895</c:v>
                </c:pt>
                <c:pt idx="1675">
                  <c:v>43418.870833333334</c:v>
                </c:pt>
                <c:pt idx="1676">
                  <c:v>43418.871527777781</c:v>
                </c:pt>
                <c:pt idx="1677">
                  <c:v>43418.872222222228</c:v>
                </c:pt>
                <c:pt idx="1678">
                  <c:v>43418.872916666667</c:v>
                </c:pt>
                <c:pt idx="1679">
                  <c:v>43418.873611111114</c:v>
                </c:pt>
                <c:pt idx="1680">
                  <c:v>43418.874305555561</c:v>
                </c:pt>
                <c:pt idx="1681">
                  <c:v>43418.875</c:v>
                </c:pt>
                <c:pt idx="1682">
                  <c:v>43418.875694444447</c:v>
                </c:pt>
                <c:pt idx="1683">
                  <c:v>43418.876388888886</c:v>
                </c:pt>
                <c:pt idx="1684">
                  <c:v>43418.877083333333</c:v>
                </c:pt>
                <c:pt idx="1685">
                  <c:v>43418.87777777778</c:v>
                </c:pt>
                <c:pt idx="1686">
                  <c:v>43418.878472222219</c:v>
                </c:pt>
                <c:pt idx="1687">
                  <c:v>43418.879166666666</c:v>
                </c:pt>
                <c:pt idx="1688">
                  <c:v>43418.879861111112</c:v>
                </c:pt>
                <c:pt idx="1689">
                  <c:v>43418.880555555559</c:v>
                </c:pt>
                <c:pt idx="1690">
                  <c:v>43418.881249999999</c:v>
                </c:pt>
                <c:pt idx="1691">
                  <c:v>43418.881944444445</c:v>
                </c:pt>
                <c:pt idx="1692">
                  <c:v>43418.882638888892</c:v>
                </c:pt>
                <c:pt idx="1693">
                  <c:v>43418.883333333331</c:v>
                </c:pt>
                <c:pt idx="1694">
                  <c:v>43418.884027777778</c:v>
                </c:pt>
                <c:pt idx="1695">
                  <c:v>43418.884722222225</c:v>
                </c:pt>
                <c:pt idx="1696">
                  <c:v>43418.885416666664</c:v>
                </c:pt>
                <c:pt idx="1697">
                  <c:v>43418.886111111111</c:v>
                </c:pt>
                <c:pt idx="1698">
                  <c:v>43418.886805555558</c:v>
                </c:pt>
                <c:pt idx="1699">
                  <c:v>43418.887499999997</c:v>
                </c:pt>
                <c:pt idx="1700">
                  <c:v>43418.888194444444</c:v>
                </c:pt>
                <c:pt idx="1701">
                  <c:v>43418.888888888891</c:v>
                </c:pt>
                <c:pt idx="1702">
                  <c:v>43418.88958333333</c:v>
                </c:pt>
                <c:pt idx="1703">
                  <c:v>43418.890277777777</c:v>
                </c:pt>
                <c:pt idx="1704">
                  <c:v>43418.890972222223</c:v>
                </c:pt>
                <c:pt idx="1705">
                  <c:v>43418.89166666667</c:v>
                </c:pt>
                <c:pt idx="1706">
                  <c:v>43418.892361111109</c:v>
                </c:pt>
                <c:pt idx="1707">
                  <c:v>43418.893055555556</c:v>
                </c:pt>
                <c:pt idx="1708">
                  <c:v>43418.893750000003</c:v>
                </c:pt>
                <c:pt idx="1709">
                  <c:v>43418.894444444442</c:v>
                </c:pt>
                <c:pt idx="1710">
                  <c:v>43418.895138888889</c:v>
                </c:pt>
                <c:pt idx="1711">
                  <c:v>43418.895833333336</c:v>
                </c:pt>
                <c:pt idx="1712">
                  <c:v>43418.896527777775</c:v>
                </c:pt>
                <c:pt idx="1713">
                  <c:v>43418.897222222222</c:v>
                </c:pt>
                <c:pt idx="1714">
                  <c:v>43418.897916666669</c:v>
                </c:pt>
                <c:pt idx="1715">
                  <c:v>43418.898611111108</c:v>
                </c:pt>
                <c:pt idx="1716">
                  <c:v>43418.899305555555</c:v>
                </c:pt>
                <c:pt idx="1717">
                  <c:v>43418.9</c:v>
                </c:pt>
                <c:pt idx="1718">
                  <c:v>43418.900694444441</c:v>
                </c:pt>
                <c:pt idx="1719">
                  <c:v>43418.901388888888</c:v>
                </c:pt>
                <c:pt idx="1720">
                  <c:v>43418.902083333334</c:v>
                </c:pt>
                <c:pt idx="1721">
                  <c:v>43418.902777777781</c:v>
                </c:pt>
                <c:pt idx="1722">
                  <c:v>43418.90347222222</c:v>
                </c:pt>
                <c:pt idx="1723">
                  <c:v>43418.904166666667</c:v>
                </c:pt>
                <c:pt idx="1724">
                  <c:v>43418.904861111114</c:v>
                </c:pt>
                <c:pt idx="1725">
                  <c:v>43418.905555555553</c:v>
                </c:pt>
                <c:pt idx="1726">
                  <c:v>43418.90625</c:v>
                </c:pt>
                <c:pt idx="1727">
                  <c:v>43418.906944444447</c:v>
                </c:pt>
                <c:pt idx="1728">
                  <c:v>43418.907638888886</c:v>
                </c:pt>
                <c:pt idx="1729">
                  <c:v>43418.908333333333</c:v>
                </c:pt>
                <c:pt idx="1730">
                  <c:v>43418.90902777778</c:v>
                </c:pt>
                <c:pt idx="1731">
                  <c:v>43418.909722222219</c:v>
                </c:pt>
                <c:pt idx="1732">
                  <c:v>43418.910416666666</c:v>
                </c:pt>
                <c:pt idx="1733">
                  <c:v>43418.911111111112</c:v>
                </c:pt>
                <c:pt idx="1734">
                  <c:v>43418.911805555559</c:v>
                </c:pt>
                <c:pt idx="1735">
                  <c:v>43418.912499999999</c:v>
                </c:pt>
                <c:pt idx="1736">
                  <c:v>43418.913194444445</c:v>
                </c:pt>
                <c:pt idx="1737">
                  <c:v>43418.913888888892</c:v>
                </c:pt>
                <c:pt idx="1738">
                  <c:v>43418.914583333331</c:v>
                </c:pt>
                <c:pt idx="1739">
                  <c:v>43418.915277777778</c:v>
                </c:pt>
                <c:pt idx="1740">
                  <c:v>43418.915972222225</c:v>
                </c:pt>
                <c:pt idx="1741">
                  <c:v>43418.916666666664</c:v>
                </c:pt>
                <c:pt idx="1742">
                  <c:v>43418.917361111111</c:v>
                </c:pt>
                <c:pt idx="1743">
                  <c:v>43418.91805555555</c:v>
                </c:pt>
                <c:pt idx="1744">
                  <c:v>43418.918749999997</c:v>
                </c:pt>
                <c:pt idx="1745">
                  <c:v>43418.919444444444</c:v>
                </c:pt>
                <c:pt idx="1746">
                  <c:v>43418.920138888883</c:v>
                </c:pt>
                <c:pt idx="1747">
                  <c:v>43418.92083333333</c:v>
                </c:pt>
                <c:pt idx="1748">
                  <c:v>43418.921527777777</c:v>
                </c:pt>
                <c:pt idx="1749">
                  <c:v>43418.922222222223</c:v>
                </c:pt>
                <c:pt idx="1750">
                  <c:v>43418.922916666663</c:v>
                </c:pt>
                <c:pt idx="1751">
                  <c:v>43418.923611111109</c:v>
                </c:pt>
                <c:pt idx="1752">
                  <c:v>43418.924305555556</c:v>
                </c:pt>
                <c:pt idx="1753">
                  <c:v>43418.924999999996</c:v>
                </c:pt>
                <c:pt idx="1754">
                  <c:v>43418.925694444442</c:v>
                </c:pt>
                <c:pt idx="1755">
                  <c:v>43418.926388888889</c:v>
                </c:pt>
                <c:pt idx="1756">
                  <c:v>43418.927083333328</c:v>
                </c:pt>
                <c:pt idx="1757">
                  <c:v>43418.927777777775</c:v>
                </c:pt>
                <c:pt idx="1758">
                  <c:v>43418.928472222222</c:v>
                </c:pt>
                <c:pt idx="1759">
                  <c:v>43418.929166666661</c:v>
                </c:pt>
                <c:pt idx="1760">
                  <c:v>43418.929861111108</c:v>
                </c:pt>
                <c:pt idx="1761">
                  <c:v>43418.930555555555</c:v>
                </c:pt>
                <c:pt idx="1762">
                  <c:v>43418.931249999994</c:v>
                </c:pt>
                <c:pt idx="1763">
                  <c:v>43418.931944444441</c:v>
                </c:pt>
                <c:pt idx="1764">
                  <c:v>43418.932638888888</c:v>
                </c:pt>
                <c:pt idx="1765">
                  <c:v>43418.933333333334</c:v>
                </c:pt>
                <c:pt idx="1766">
                  <c:v>43418.934027777774</c:v>
                </c:pt>
                <c:pt idx="1767">
                  <c:v>43418.93472222222</c:v>
                </c:pt>
                <c:pt idx="1768">
                  <c:v>43418.935416666667</c:v>
                </c:pt>
                <c:pt idx="1769">
                  <c:v>43418.936111111107</c:v>
                </c:pt>
                <c:pt idx="1770">
                  <c:v>43418.936805555553</c:v>
                </c:pt>
                <c:pt idx="1771">
                  <c:v>43418.9375</c:v>
                </c:pt>
                <c:pt idx="1772">
                  <c:v>43418.938194444439</c:v>
                </c:pt>
                <c:pt idx="1773">
                  <c:v>43418.938888888886</c:v>
                </c:pt>
                <c:pt idx="1774">
                  <c:v>43418.939583333333</c:v>
                </c:pt>
                <c:pt idx="1775">
                  <c:v>43418.940277777772</c:v>
                </c:pt>
                <c:pt idx="1776">
                  <c:v>43418.940972222219</c:v>
                </c:pt>
                <c:pt idx="1777">
                  <c:v>43418.941666666666</c:v>
                </c:pt>
                <c:pt idx="1778">
                  <c:v>43418.942361111105</c:v>
                </c:pt>
                <c:pt idx="1779">
                  <c:v>43418.943055555552</c:v>
                </c:pt>
                <c:pt idx="1780">
                  <c:v>43418.943749999999</c:v>
                </c:pt>
                <c:pt idx="1781">
                  <c:v>43418.944444444445</c:v>
                </c:pt>
                <c:pt idx="1782">
                  <c:v>43418.945138888885</c:v>
                </c:pt>
                <c:pt idx="1783">
                  <c:v>43418.945833333331</c:v>
                </c:pt>
                <c:pt idx="1784">
                  <c:v>43418.946527777778</c:v>
                </c:pt>
                <c:pt idx="1785">
                  <c:v>43418.947222222218</c:v>
                </c:pt>
                <c:pt idx="1786">
                  <c:v>43418.947916666664</c:v>
                </c:pt>
                <c:pt idx="1787">
                  <c:v>43418.948611111111</c:v>
                </c:pt>
                <c:pt idx="1788">
                  <c:v>43418.94930555555</c:v>
                </c:pt>
                <c:pt idx="1789">
                  <c:v>43418.95</c:v>
                </c:pt>
                <c:pt idx="1790">
                  <c:v>43418.950694444444</c:v>
                </c:pt>
                <c:pt idx="1791">
                  <c:v>43418.951388888883</c:v>
                </c:pt>
                <c:pt idx="1792">
                  <c:v>43418.95208333333</c:v>
                </c:pt>
                <c:pt idx="1793">
                  <c:v>43418.952777777777</c:v>
                </c:pt>
                <c:pt idx="1794">
                  <c:v>43418.953472222223</c:v>
                </c:pt>
                <c:pt idx="1795">
                  <c:v>43418.954166666663</c:v>
                </c:pt>
                <c:pt idx="1796">
                  <c:v>43418.954861111109</c:v>
                </c:pt>
                <c:pt idx="1797">
                  <c:v>43418.955555555556</c:v>
                </c:pt>
                <c:pt idx="1798">
                  <c:v>43418.956249999996</c:v>
                </c:pt>
                <c:pt idx="1799">
                  <c:v>43418.956944444442</c:v>
                </c:pt>
                <c:pt idx="1800">
                  <c:v>43418.957638888889</c:v>
                </c:pt>
                <c:pt idx="1801">
                  <c:v>43418.958333333336</c:v>
                </c:pt>
                <c:pt idx="1802">
                  <c:v>43418.959027777782</c:v>
                </c:pt>
                <c:pt idx="1803">
                  <c:v>43418.959722222222</c:v>
                </c:pt>
                <c:pt idx="1804">
                  <c:v>43418.960416666669</c:v>
                </c:pt>
                <c:pt idx="1805">
                  <c:v>43418.961111111115</c:v>
                </c:pt>
                <c:pt idx="1806">
                  <c:v>43418.961805555555</c:v>
                </c:pt>
                <c:pt idx="1807">
                  <c:v>43418.962500000001</c:v>
                </c:pt>
                <c:pt idx="1808">
                  <c:v>43418.963194444448</c:v>
                </c:pt>
                <c:pt idx="1809">
                  <c:v>43418.963888888895</c:v>
                </c:pt>
                <c:pt idx="1810">
                  <c:v>43418.964583333334</c:v>
                </c:pt>
                <c:pt idx="1811">
                  <c:v>43418.965277777781</c:v>
                </c:pt>
                <c:pt idx="1812">
                  <c:v>43418.965972222228</c:v>
                </c:pt>
                <c:pt idx="1813">
                  <c:v>43418.966666666667</c:v>
                </c:pt>
                <c:pt idx="1814">
                  <c:v>43418.967361111114</c:v>
                </c:pt>
                <c:pt idx="1815">
                  <c:v>43418.968055555561</c:v>
                </c:pt>
                <c:pt idx="1816">
                  <c:v>43418.96875</c:v>
                </c:pt>
                <c:pt idx="1817">
                  <c:v>43418.969444444447</c:v>
                </c:pt>
                <c:pt idx="1818">
                  <c:v>43418.970138888893</c:v>
                </c:pt>
                <c:pt idx="1819">
                  <c:v>43418.970833333333</c:v>
                </c:pt>
                <c:pt idx="1820">
                  <c:v>43418.97152777778</c:v>
                </c:pt>
                <c:pt idx="1821">
                  <c:v>43418.972222222226</c:v>
                </c:pt>
                <c:pt idx="1822">
                  <c:v>43418.972916666666</c:v>
                </c:pt>
                <c:pt idx="1823">
                  <c:v>43418.973611111112</c:v>
                </c:pt>
                <c:pt idx="1824">
                  <c:v>43418.974305555559</c:v>
                </c:pt>
                <c:pt idx="1825">
                  <c:v>43418.975000000006</c:v>
                </c:pt>
                <c:pt idx="1826">
                  <c:v>43418.975694444445</c:v>
                </c:pt>
                <c:pt idx="1827">
                  <c:v>43418.976388888892</c:v>
                </c:pt>
                <c:pt idx="1828">
                  <c:v>43418.977083333339</c:v>
                </c:pt>
                <c:pt idx="1829">
                  <c:v>43418.977777777778</c:v>
                </c:pt>
                <c:pt idx="1830">
                  <c:v>43418.978472222225</c:v>
                </c:pt>
                <c:pt idx="1831">
                  <c:v>43418.979166666672</c:v>
                </c:pt>
                <c:pt idx="1832">
                  <c:v>43418.979861111111</c:v>
                </c:pt>
                <c:pt idx="1833">
                  <c:v>43418.980555555558</c:v>
                </c:pt>
                <c:pt idx="1834">
                  <c:v>43418.981250000004</c:v>
                </c:pt>
                <c:pt idx="1835">
                  <c:v>43418.981944444444</c:v>
                </c:pt>
                <c:pt idx="1836">
                  <c:v>43418.982638888891</c:v>
                </c:pt>
                <c:pt idx="1837">
                  <c:v>43418.983333333337</c:v>
                </c:pt>
                <c:pt idx="1838">
                  <c:v>43418.984027777777</c:v>
                </c:pt>
                <c:pt idx="1839">
                  <c:v>43418.984722222223</c:v>
                </c:pt>
                <c:pt idx="1840">
                  <c:v>43418.98541666667</c:v>
                </c:pt>
                <c:pt idx="1841">
                  <c:v>43418.986111111117</c:v>
                </c:pt>
                <c:pt idx="1842">
                  <c:v>43418.986805555556</c:v>
                </c:pt>
                <c:pt idx="1843">
                  <c:v>43418.987500000003</c:v>
                </c:pt>
                <c:pt idx="1844">
                  <c:v>43418.98819444445</c:v>
                </c:pt>
                <c:pt idx="1845">
                  <c:v>43418.988888888889</c:v>
                </c:pt>
                <c:pt idx="1846">
                  <c:v>43418.989583333336</c:v>
                </c:pt>
                <c:pt idx="1847">
                  <c:v>43418.990277777782</c:v>
                </c:pt>
                <c:pt idx="1848">
                  <c:v>43418.990972222222</c:v>
                </c:pt>
                <c:pt idx="1849">
                  <c:v>43418.991666666669</c:v>
                </c:pt>
                <c:pt idx="1850">
                  <c:v>43418.992361111115</c:v>
                </c:pt>
                <c:pt idx="1851">
                  <c:v>43418.993055555555</c:v>
                </c:pt>
                <c:pt idx="1852">
                  <c:v>43418.993750000001</c:v>
                </c:pt>
                <c:pt idx="1853">
                  <c:v>43418.994444444448</c:v>
                </c:pt>
                <c:pt idx="1854">
                  <c:v>43418.995138888895</c:v>
                </c:pt>
                <c:pt idx="1855">
                  <c:v>43418.995833333334</c:v>
                </c:pt>
                <c:pt idx="1856">
                  <c:v>43418.996527777781</c:v>
                </c:pt>
                <c:pt idx="1857">
                  <c:v>43418.997222222228</c:v>
                </c:pt>
                <c:pt idx="1858">
                  <c:v>43418.997916666667</c:v>
                </c:pt>
                <c:pt idx="1859">
                  <c:v>43418.998611111114</c:v>
                </c:pt>
                <c:pt idx="1860">
                  <c:v>43418.999305555561</c:v>
                </c:pt>
                <c:pt idx="1861">
                  <c:v>43419</c:v>
                </c:pt>
                <c:pt idx="1862">
                  <c:v>43419.000694444447</c:v>
                </c:pt>
                <c:pt idx="1863">
                  <c:v>43419.001388888886</c:v>
                </c:pt>
                <c:pt idx="1864">
                  <c:v>43419.002083333333</c:v>
                </c:pt>
                <c:pt idx="1865">
                  <c:v>43419.00277777778</c:v>
                </c:pt>
                <c:pt idx="1866">
                  <c:v>43419.003472222219</c:v>
                </c:pt>
                <c:pt idx="1867">
                  <c:v>43419.004166666666</c:v>
                </c:pt>
                <c:pt idx="1868">
                  <c:v>43419.004861111112</c:v>
                </c:pt>
                <c:pt idx="1869">
                  <c:v>43419.005555555559</c:v>
                </c:pt>
                <c:pt idx="1870">
                  <c:v>43419.006249999999</c:v>
                </c:pt>
                <c:pt idx="1871">
                  <c:v>43419.006944444445</c:v>
                </c:pt>
                <c:pt idx="1872">
                  <c:v>43419.007638888892</c:v>
                </c:pt>
                <c:pt idx="1873">
                  <c:v>43419.008333333331</c:v>
                </c:pt>
                <c:pt idx="1874">
                  <c:v>43419.009027777778</c:v>
                </c:pt>
                <c:pt idx="1875">
                  <c:v>43419.009722222225</c:v>
                </c:pt>
                <c:pt idx="1876">
                  <c:v>43419.010416666664</c:v>
                </c:pt>
                <c:pt idx="1877">
                  <c:v>43419.011111111111</c:v>
                </c:pt>
                <c:pt idx="1878">
                  <c:v>43419.011805555558</c:v>
                </c:pt>
                <c:pt idx="1879">
                  <c:v>43419.012499999997</c:v>
                </c:pt>
                <c:pt idx="1880">
                  <c:v>43419.013194444444</c:v>
                </c:pt>
                <c:pt idx="1881">
                  <c:v>43419.013888888891</c:v>
                </c:pt>
                <c:pt idx="1882">
                  <c:v>43419.01458333333</c:v>
                </c:pt>
                <c:pt idx="1883">
                  <c:v>43419.015277777777</c:v>
                </c:pt>
                <c:pt idx="1884">
                  <c:v>43419.015972222223</c:v>
                </c:pt>
                <c:pt idx="1885">
                  <c:v>43419.01666666667</c:v>
                </c:pt>
                <c:pt idx="1886">
                  <c:v>43419.017361111109</c:v>
                </c:pt>
                <c:pt idx="1887">
                  <c:v>43419.018055555556</c:v>
                </c:pt>
                <c:pt idx="1888">
                  <c:v>43419.018750000003</c:v>
                </c:pt>
                <c:pt idx="1889">
                  <c:v>43419.019444444442</c:v>
                </c:pt>
                <c:pt idx="1890">
                  <c:v>43419.020138888889</c:v>
                </c:pt>
                <c:pt idx="1891">
                  <c:v>43419.020833333336</c:v>
                </c:pt>
                <c:pt idx="1892">
                  <c:v>43419.021527777775</c:v>
                </c:pt>
                <c:pt idx="1893">
                  <c:v>43419.022222222222</c:v>
                </c:pt>
                <c:pt idx="1894">
                  <c:v>43419.022916666669</c:v>
                </c:pt>
                <c:pt idx="1895">
                  <c:v>43419.023611111108</c:v>
                </c:pt>
                <c:pt idx="1896">
                  <c:v>43419.024305555555</c:v>
                </c:pt>
                <c:pt idx="1897">
                  <c:v>43419.025000000001</c:v>
                </c:pt>
                <c:pt idx="1898">
                  <c:v>43419.025694444441</c:v>
                </c:pt>
                <c:pt idx="1899">
                  <c:v>43419.026388888888</c:v>
                </c:pt>
                <c:pt idx="1900">
                  <c:v>43419.027083333334</c:v>
                </c:pt>
                <c:pt idx="1901">
                  <c:v>43419.027777777781</c:v>
                </c:pt>
                <c:pt idx="1902">
                  <c:v>43419.02847222222</c:v>
                </c:pt>
                <c:pt idx="1903">
                  <c:v>43419.029166666667</c:v>
                </c:pt>
                <c:pt idx="1904">
                  <c:v>43419.029861111114</c:v>
                </c:pt>
                <c:pt idx="1905">
                  <c:v>43419.030555555553</c:v>
                </c:pt>
                <c:pt idx="1906">
                  <c:v>43419.03125</c:v>
                </c:pt>
                <c:pt idx="1907">
                  <c:v>43419.031944444447</c:v>
                </c:pt>
                <c:pt idx="1908">
                  <c:v>43419.032638888886</c:v>
                </c:pt>
                <c:pt idx="1909">
                  <c:v>43419.033333333333</c:v>
                </c:pt>
                <c:pt idx="1910">
                  <c:v>43419.03402777778</c:v>
                </c:pt>
                <c:pt idx="1911">
                  <c:v>43419.034722222219</c:v>
                </c:pt>
                <c:pt idx="1912">
                  <c:v>43419.035416666666</c:v>
                </c:pt>
                <c:pt idx="1913">
                  <c:v>43419.036111111112</c:v>
                </c:pt>
                <c:pt idx="1914">
                  <c:v>43419.036805555559</c:v>
                </c:pt>
                <c:pt idx="1915">
                  <c:v>43419.037499999999</c:v>
                </c:pt>
                <c:pt idx="1916">
                  <c:v>43419.038194444445</c:v>
                </c:pt>
                <c:pt idx="1917">
                  <c:v>43419.038888888892</c:v>
                </c:pt>
                <c:pt idx="1918">
                  <c:v>43419.039583333331</c:v>
                </c:pt>
                <c:pt idx="1919">
                  <c:v>43419.040277777778</c:v>
                </c:pt>
                <c:pt idx="1920">
                  <c:v>43419.040972222225</c:v>
                </c:pt>
                <c:pt idx="1921">
                  <c:v>43419.041666666664</c:v>
                </c:pt>
                <c:pt idx="1922">
                  <c:v>43419.042361111111</c:v>
                </c:pt>
                <c:pt idx="1923">
                  <c:v>43419.04305555555</c:v>
                </c:pt>
                <c:pt idx="1924">
                  <c:v>43419.043749999997</c:v>
                </c:pt>
                <c:pt idx="1925">
                  <c:v>43419.044444444444</c:v>
                </c:pt>
                <c:pt idx="1926">
                  <c:v>43419.045138888883</c:v>
                </c:pt>
                <c:pt idx="1927">
                  <c:v>43419.04583333333</c:v>
                </c:pt>
                <c:pt idx="1928">
                  <c:v>43419.046527777777</c:v>
                </c:pt>
                <c:pt idx="1929">
                  <c:v>43419.047222222223</c:v>
                </c:pt>
                <c:pt idx="1930">
                  <c:v>43419.047916666663</c:v>
                </c:pt>
                <c:pt idx="1931">
                  <c:v>43419.048611111109</c:v>
                </c:pt>
                <c:pt idx="1932">
                  <c:v>43419.049305555556</c:v>
                </c:pt>
                <c:pt idx="1933">
                  <c:v>43419.049999999996</c:v>
                </c:pt>
                <c:pt idx="1934">
                  <c:v>43419.050694444442</c:v>
                </c:pt>
                <c:pt idx="1935">
                  <c:v>43419.051388888889</c:v>
                </c:pt>
                <c:pt idx="1936">
                  <c:v>43419.052083333328</c:v>
                </c:pt>
                <c:pt idx="1937">
                  <c:v>43419.052777777775</c:v>
                </c:pt>
                <c:pt idx="1938">
                  <c:v>43419.053472222222</c:v>
                </c:pt>
                <c:pt idx="1939">
                  <c:v>43419.054166666661</c:v>
                </c:pt>
                <c:pt idx="1940">
                  <c:v>43419.054861111108</c:v>
                </c:pt>
                <c:pt idx="1941">
                  <c:v>43419.055555555555</c:v>
                </c:pt>
                <c:pt idx="1942">
                  <c:v>43419.056249999994</c:v>
                </c:pt>
                <c:pt idx="1943">
                  <c:v>43419.056944444441</c:v>
                </c:pt>
                <c:pt idx="1944">
                  <c:v>43419.057638888888</c:v>
                </c:pt>
                <c:pt idx="1945">
                  <c:v>43419.058333333334</c:v>
                </c:pt>
                <c:pt idx="1946">
                  <c:v>43419.059027777774</c:v>
                </c:pt>
                <c:pt idx="1947">
                  <c:v>43419.05972222222</c:v>
                </c:pt>
                <c:pt idx="1948">
                  <c:v>43419.060416666667</c:v>
                </c:pt>
                <c:pt idx="1949">
                  <c:v>43419.061111111107</c:v>
                </c:pt>
                <c:pt idx="1950">
                  <c:v>43419.061805555553</c:v>
                </c:pt>
                <c:pt idx="1951">
                  <c:v>43419.0625</c:v>
                </c:pt>
                <c:pt idx="1952">
                  <c:v>43419.063194444439</c:v>
                </c:pt>
                <c:pt idx="1953">
                  <c:v>43419.063888888886</c:v>
                </c:pt>
                <c:pt idx="1954">
                  <c:v>43419.064583333333</c:v>
                </c:pt>
                <c:pt idx="1955">
                  <c:v>43419.065277777772</c:v>
                </c:pt>
                <c:pt idx="1956">
                  <c:v>43419.065972222219</c:v>
                </c:pt>
                <c:pt idx="1957">
                  <c:v>43419.066666666666</c:v>
                </c:pt>
                <c:pt idx="1958">
                  <c:v>43419.067361111105</c:v>
                </c:pt>
                <c:pt idx="1959">
                  <c:v>43419.068055555552</c:v>
                </c:pt>
                <c:pt idx="1960">
                  <c:v>43419.068749999999</c:v>
                </c:pt>
                <c:pt idx="1961">
                  <c:v>43419.069444444445</c:v>
                </c:pt>
                <c:pt idx="1962">
                  <c:v>43419.070138888885</c:v>
                </c:pt>
                <c:pt idx="1963">
                  <c:v>43419.070833333331</c:v>
                </c:pt>
                <c:pt idx="1964">
                  <c:v>43419.071527777778</c:v>
                </c:pt>
                <c:pt idx="1965">
                  <c:v>43419.072222222218</c:v>
                </c:pt>
                <c:pt idx="1966">
                  <c:v>43419.072916666664</c:v>
                </c:pt>
                <c:pt idx="1967">
                  <c:v>43419.073611111111</c:v>
                </c:pt>
                <c:pt idx="1968">
                  <c:v>43419.07430555555</c:v>
                </c:pt>
                <c:pt idx="1969">
                  <c:v>43419.074999999997</c:v>
                </c:pt>
                <c:pt idx="1970">
                  <c:v>43419.075694444444</c:v>
                </c:pt>
                <c:pt idx="1971">
                  <c:v>43419.076388888883</c:v>
                </c:pt>
                <c:pt idx="1972">
                  <c:v>43419.07708333333</c:v>
                </c:pt>
                <c:pt idx="1973">
                  <c:v>43419.077777777777</c:v>
                </c:pt>
                <c:pt idx="1974">
                  <c:v>43419.078472222223</c:v>
                </c:pt>
                <c:pt idx="1975">
                  <c:v>43419.079166666663</c:v>
                </c:pt>
                <c:pt idx="1976">
                  <c:v>43419.079861111109</c:v>
                </c:pt>
                <c:pt idx="1977">
                  <c:v>43419.080555555556</c:v>
                </c:pt>
                <c:pt idx="1978">
                  <c:v>43419.081249999996</c:v>
                </c:pt>
                <c:pt idx="1979">
                  <c:v>43419.081944444442</c:v>
                </c:pt>
                <c:pt idx="1980">
                  <c:v>43419.082638888889</c:v>
                </c:pt>
                <c:pt idx="1981">
                  <c:v>43419.083333333336</c:v>
                </c:pt>
                <c:pt idx="1982">
                  <c:v>43419.084027777782</c:v>
                </c:pt>
                <c:pt idx="1983">
                  <c:v>43419.084722222222</c:v>
                </c:pt>
                <c:pt idx="1984">
                  <c:v>43419.085416666669</c:v>
                </c:pt>
                <c:pt idx="1985">
                  <c:v>43419.086111111115</c:v>
                </c:pt>
                <c:pt idx="1986">
                  <c:v>43419.086805555555</c:v>
                </c:pt>
                <c:pt idx="1987">
                  <c:v>43419.087500000001</c:v>
                </c:pt>
                <c:pt idx="1988">
                  <c:v>43419.088194444448</c:v>
                </c:pt>
                <c:pt idx="1989">
                  <c:v>43419.088888888895</c:v>
                </c:pt>
                <c:pt idx="1990">
                  <c:v>43419.089583333334</c:v>
                </c:pt>
                <c:pt idx="1991">
                  <c:v>43419.090277777781</c:v>
                </c:pt>
                <c:pt idx="1992">
                  <c:v>43419.090972222228</c:v>
                </c:pt>
                <c:pt idx="1993">
                  <c:v>43419.091666666667</c:v>
                </c:pt>
                <c:pt idx="1994">
                  <c:v>43419.092361111114</c:v>
                </c:pt>
                <c:pt idx="1995">
                  <c:v>43419.093055555561</c:v>
                </c:pt>
                <c:pt idx="1996">
                  <c:v>43419.09375</c:v>
                </c:pt>
                <c:pt idx="1997">
                  <c:v>43419.094444444447</c:v>
                </c:pt>
                <c:pt idx="1998">
                  <c:v>43419.095138888893</c:v>
                </c:pt>
                <c:pt idx="1999">
                  <c:v>43419.095833333333</c:v>
                </c:pt>
                <c:pt idx="2000">
                  <c:v>43419.09652777778</c:v>
                </c:pt>
                <c:pt idx="2001">
                  <c:v>43419.097222222226</c:v>
                </c:pt>
                <c:pt idx="2002">
                  <c:v>43419.097916666666</c:v>
                </c:pt>
                <c:pt idx="2003">
                  <c:v>43419.098611111112</c:v>
                </c:pt>
                <c:pt idx="2004">
                  <c:v>43419.099305555559</c:v>
                </c:pt>
                <c:pt idx="2005">
                  <c:v>43419.100000000006</c:v>
                </c:pt>
                <c:pt idx="2006">
                  <c:v>43419.100694444445</c:v>
                </c:pt>
                <c:pt idx="2007">
                  <c:v>43419.101388888892</c:v>
                </c:pt>
                <c:pt idx="2008">
                  <c:v>43419.102083333339</c:v>
                </c:pt>
                <c:pt idx="2009">
                  <c:v>43419.102777777778</c:v>
                </c:pt>
                <c:pt idx="2010">
                  <c:v>43419.103472222225</c:v>
                </c:pt>
                <c:pt idx="2011">
                  <c:v>43419.104166666672</c:v>
                </c:pt>
                <c:pt idx="2012">
                  <c:v>43419.104861111111</c:v>
                </c:pt>
                <c:pt idx="2013">
                  <c:v>43419.105555555558</c:v>
                </c:pt>
                <c:pt idx="2014">
                  <c:v>43419.106250000004</c:v>
                </c:pt>
                <c:pt idx="2015">
                  <c:v>43419.106944444444</c:v>
                </c:pt>
                <c:pt idx="2016">
                  <c:v>43419.107638888891</c:v>
                </c:pt>
                <c:pt idx="2017">
                  <c:v>43419.108333333337</c:v>
                </c:pt>
                <c:pt idx="2018">
                  <c:v>43419.109027777777</c:v>
                </c:pt>
                <c:pt idx="2019">
                  <c:v>43419.109722222223</c:v>
                </c:pt>
                <c:pt idx="2020">
                  <c:v>43419.11041666667</c:v>
                </c:pt>
                <c:pt idx="2021">
                  <c:v>43419.111111111117</c:v>
                </c:pt>
                <c:pt idx="2022">
                  <c:v>43419.111805555556</c:v>
                </c:pt>
                <c:pt idx="2023">
                  <c:v>43419.112500000003</c:v>
                </c:pt>
                <c:pt idx="2024">
                  <c:v>43419.11319444445</c:v>
                </c:pt>
                <c:pt idx="2025">
                  <c:v>43419.113888888889</c:v>
                </c:pt>
                <c:pt idx="2026">
                  <c:v>43419.114583333336</c:v>
                </c:pt>
                <c:pt idx="2027">
                  <c:v>43419.115277777782</c:v>
                </c:pt>
                <c:pt idx="2028">
                  <c:v>43419.115972222222</c:v>
                </c:pt>
                <c:pt idx="2029">
                  <c:v>43419.116666666669</c:v>
                </c:pt>
                <c:pt idx="2030">
                  <c:v>43419.117361111115</c:v>
                </c:pt>
                <c:pt idx="2031">
                  <c:v>43419.118055555555</c:v>
                </c:pt>
                <c:pt idx="2032">
                  <c:v>43419.118750000001</c:v>
                </c:pt>
                <c:pt idx="2033">
                  <c:v>43419.119444444448</c:v>
                </c:pt>
                <c:pt idx="2034">
                  <c:v>43419.120138888895</c:v>
                </c:pt>
                <c:pt idx="2035">
                  <c:v>43419.120833333334</c:v>
                </c:pt>
                <c:pt idx="2036">
                  <c:v>43419.121527777781</c:v>
                </c:pt>
                <c:pt idx="2037">
                  <c:v>43419.122222222228</c:v>
                </c:pt>
                <c:pt idx="2038">
                  <c:v>43419.122916666667</c:v>
                </c:pt>
                <c:pt idx="2039">
                  <c:v>43419.123611111114</c:v>
                </c:pt>
                <c:pt idx="2040">
                  <c:v>43419.124305555561</c:v>
                </c:pt>
                <c:pt idx="2041">
                  <c:v>43419.125</c:v>
                </c:pt>
                <c:pt idx="2042">
                  <c:v>43419.125694444447</c:v>
                </c:pt>
                <c:pt idx="2043">
                  <c:v>43419.126388888886</c:v>
                </c:pt>
                <c:pt idx="2044">
                  <c:v>43419.127083333333</c:v>
                </c:pt>
                <c:pt idx="2045">
                  <c:v>43419.12777777778</c:v>
                </c:pt>
                <c:pt idx="2046">
                  <c:v>43419.128472222219</c:v>
                </c:pt>
                <c:pt idx="2047">
                  <c:v>43419.129166666666</c:v>
                </c:pt>
                <c:pt idx="2048">
                  <c:v>43419.129861111112</c:v>
                </c:pt>
                <c:pt idx="2049">
                  <c:v>43419.130555555559</c:v>
                </c:pt>
                <c:pt idx="2050">
                  <c:v>43419.131249999999</c:v>
                </c:pt>
                <c:pt idx="2051">
                  <c:v>43419.131944444445</c:v>
                </c:pt>
                <c:pt idx="2052">
                  <c:v>43419.132638888892</c:v>
                </c:pt>
                <c:pt idx="2053">
                  <c:v>43419.133333333331</c:v>
                </c:pt>
                <c:pt idx="2054">
                  <c:v>43419.134027777778</c:v>
                </c:pt>
                <c:pt idx="2055">
                  <c:v>43419.134722222225</c:v>
                </c:pt>
                <c:pt idx="2056">
                  <c:v>43419.135416666664</c:v>
                </c:pt>
                <c:pt idx="2057">
                  <c:v>43419.136111111111</c:v>
                </c:pt>
                <c:pt idx="2058">
                  <c:v>43419.136805555558</c:v>
                </c:pt>
                <c:pt idx="2059">
                  <c:v>43419.137499999997</c:v>
                </c:pt>
                <c:pt idx="2060">
                  <c:v>43419.138194444444</c:v>
                </c:pt>
                <c:pt idx="2061">
                  <c:v>43419.138888888891</c:v>
                </c:pt>
                <c:pt idx="2062">
                  <c:v>43419.13958333333</c:v>
                </c:pt>
                <c:pt idx="2063">
                  <c:v>43419.140277777777</c:v>
                </c:pt>
                <c:pt idx="2064">
                  <c:v>43419.140972222223</c:v>
                </c:pt>
                <c:pt idx="2065">
                  <c:v>43419.14166666667</c:v>
                </c:pt>
                <c:pt idx="2066">
                  <c:v>43419.142361111109</c:v>
                </c:pt>
                <c:pt idx="2067">
                  <c:v>43419.143055555556</c:v>
                </c:pt>
                <c:pt idx="2068">
                  <c:v>43419.143750000003</c:v>
                </c:pt>
                <c:pt idx="2069">
                  <c:v>43419.144444444442</c:v>
                </c:pt>
                <c:pt idx="2070">
                  <c:v>43419.145138888889</c:v>
                </c:pt>
                <c:pt idx="2071">
                  <c:v>43419.145833333336</c:v>
                </c:pt>
                <c:pt idx="2072">
                  <c:v>43419.146527777775</c:v>
                </c:pt>
                <c:pt idx="2073">
                  <c:v>43419.147222222222</c:v>
                </c:pt>
                <c:pt idx="2074">
                  <c:v>43419.147916666669</c:v>
                </c:pt>
                <c:pt idx="2075">
                  <c:v>43419.148611111108</c:v>
                </c:pt>
                <c:pt idx="2076">
                  <c:v>43419.149305555555</c:v>
                </c:pt>
                <c:pt idx="2077">
                  <c:v>43419.15</c:v>
                </c:pt>
                <c:pt idx="2078">
                  <c:v>43419.150694444441</c:v>
                </c:pt>
                <c:pt idx="2079">
                  <c:v>43419.151388888888</c:v>
                </c:pt>
                <c:pt idx="2080">
                  <c:v>43419.152083333334</c:v>
                </c:pt>
                <c:pt idx="2081">
                  <c:v>43419.152777777781</c:v>
                </c:pt>
                <c:pt idx="2082">
                  <c:v>43419.15347222222</c:v>
                </c:pt>
                <c:pt idx="2083">
                  <c:v>43419.154166666667</c:v>
                </c:pt>
                <c:pt idx="2084">
                  <c:v>43419.154861111114</c:v>
                </c:pt>
                <c:pt idx="2085">
                  <c:v>43419.155555555553</c:v>
                </c:pt>
                <c:pt idx="2086">
                  <c:v>43419.15625</c:v>
                </c:pt>
                <c:pt idx="2087">
                  <c:v>43419.156944444447</c:v>
                </c:pt>
                <c:pt idx="2088">
                  <c:v>43419.157638888886</c:v>
                </c:pt>
                <c:pt idx="2089">
                  <c:v>43419.158333333333</c:v>
                </c:pt>
                <c:pt idx="2090">
                  <c:v>43419.15902777778</c:v>
                </c:pt>
                <c:pt idx="2091">
                  <c:v>43419.159722222219</c:v>
                </c:pt>
                <c:pt idx="2092">
                  <c:v>43419.160416666666</c:v>
                </c:pt>
                <c:pt idx="2093">
                  <c:v>43419.161111111112</c:v>
                </c:pt>
                <c:pt idx="2094">
                  <c:v>43419.161805555559</c:v>
                </c:pt>
                <c:pt idx="2095">
                  <c:v>43419.162499999999</c:v>
                </c:pt>
                <c:pt idx="2096">
                  <c:v>43419.163194444445</c:v>
                </c:pt>
                <c:pt idx="2097">
                  <c:v>43419.163888888892</c:v>
                </c:pt>
                <c:pt idx="2098">
                  <c:v>43419.164583333331</c:v>
                </c:pt>
                <c:pt idx="2099">
                  <c:v>43419.165277777778</c:v>
                </c:pt>
                <c:pt idx="2100">
                  <c:v>43419.165972222225</c:v>
                </c:pt>
                <c:pt idx="2101">
                  <c:v>43419.166666666664</c:v>
                </c:pt>
                <c:pt idx="2102">
                  <c:v>43419.167361111111</c:v>
                </c:pt>
                <c:pt idx="2103">
                  <c:v>43419.16805555555</c:v>
                </c:pt>
                <c:pt idx="2104">
                  <c:v>43419.168749999997</c:v>
                </c:pt>
                <c:pt idx="2105">
                  <c:v>43419.169444444444</c:v>
                </c:pt>
                <c:pt idx="2106">
                  <c:v>43419.170138888883</c:v>
                </c:pt>
                <c:pt idx="2107">
                  <c:v>43419.17083333333</c:v>
                </c:pt>
                <c:pt idx="2108">
                  <c:v>43419.171527777777</c:v>
                </c:pt>
                <c:pt idx="2109">
                  <c:v>43419.172222222223</c:v>
                </c:pt>
                <c:pt idx="2110">
                  <c:v>43419.172916666663</c:v>
                </c:pt>
                <c:pt idx="2111">
                  <c:v>43419.173611111109</c:v>
                </c:pt>
                <c:pt idx="2112">
                  <c:v>43419.174305555556</c:v>
                </c:pt>
                <c:pt idx="2113">
                  <c:v>43419.174999999996</c:v>
                </c:pt>
                <c:pt idx="2114">
                  <c:v>43419.175694444442</c:v>
                </c:pt>
                <c:pt idx="2115">
                  <c:v>43419.176388888889</c:v>
                </c:pt>
                <c:pt idx="2116">
                  <c:v>43419.177083333328</c:v>
                </c:pt>
                <c:pt idx="2117">
                  <c:v>43419.177777777775</c:v>
                </c:pt>
                <c:pt idx="2118">
                  <c:v>43419.178472222222</c:v>
                </c:pt>
                <c:pt idx="2119">
                  <c:v>43419.179166666661</c:v>
                </c:pt>
                <c:pt idx="2120">
                  <c:v>43419.179861111108</c:v>
                </c:pt>
                <c:pt idx="2121">
                  <c:v>43419.180555555555</c:v>
                </c:pt>
                <c:pt idx="2122">
                  <c:v>43419.181249999994</c:v>
                </c:pt>
                <c:pt idx="2123">
                  <c:v>43419.181944444441</c:v>
                </c:pt>
                <c:pt idx="2124">
                  <c:v>43419.182638888888</c:v>
                </c:pt>
                <c:pt idx="2125">
                  <c:v>43419.183333333334</c:v>
                </c:pt>
                <c:pt idx="2126">
                  <c:v>43419.184027777774</c:v>
                </c:pt>
                <c:pt idx="2127">
                  <c:v>43419.18472222222</c:v>
                </c:pt>
                <c:pt idx="2128">
                  <c:v>43419.185416666667</c:v>
                </c:pt>
                <c:pt idx="2129">
                  <c:v>43419.186111111107</c:v>
                </c:pt>
                <c:pt idx="2130">
                  <c:v>43419.186805555553</c:v>
                </c:pt>
                <c:pt idx="2131">
                  <c:v>43419.1875</c:v>
                </c:pt>
                <c:pt idx="2132">
                  <c:v>43419.188194444439</c:v>
                </c:pt>
                <c:pt idx="2133">
                  <c:v>43419.188888888886</c:v>
                </c:pt>
                <c:pt idx="2134">
                  <c:v>43419.189583333333</c:v>
                </c:pt>
                <c:pt idx="2135">
                  <c:v>43419.190277777772</c:v>
                </c:pt>
                <c:pt idx="2136">
                  <c:v>43419.190972222219</c:v>
                </c:pt>
                <c:pt idx="2137">
                  <c:v>43419.191666666666</c:v>
                </c:pt>
                <c:pt idx="2138">
                  <c:v>43419.192361111105</c:v>
                </c:pt>
                <c:pt idx="2139">
                  <c:v>43419.193055555552</c:v>
                </c:pt>
                <c:pt idx="2140">
                  <c:v>43419.193749999999</c:v>
                </c:pt>
                <c:pt idx="2141">
                  <c:v>43419.194444444445</c:v>
                </c:pt>
                <c:pt idx="2142">
                  <c:v>43419.195138888885</c:v>
                </c:pt>
                <c:pt idx="2143">
                  <c:v>43419.195833333331</c:v>
                </c:pt>
                <c:pt idx="2144">
                  <c:v>43419.196527777778</c:v>
                </c:pt>
                <c:pt idx="2145">
                  <c:v>43419.197222222218</c:v>
                </c:pt>
                <c:pt idx="2146">
                  <c:v>43419.197916666664</c:v>
                </c:pt>
                <c:pt idx="2147">
                  <c:v>43419.198611111111</c:v>
                </c:pt>
                <c:pt idx="2148">
                  <c:v>43419.19930555555</c:v>
                </c:pt>
                <c:pt idx="2149">
                  <c:v>43419.199999999997</c:v>
                </c:pt>
                <c:pt idx="2150">
                  <c:v>43419.200694444444</c:v>
                </c:pt>
                <c:pt idx="2151">
                  <c:v>43419.201388888883</c:v>
                </c:pt>
                <c:pt idx="2152">
                  <c:v>43419.20208333333</c:v>
                </c:pt>
                <c:pt idx="2153">
                  <c:v>43419.202777777777</c:v>
                </c:pt>
                <c:pt idx="2154">
                  <c:v>43419.203472222223</c:v>
                </c:pt>
                <c:pt idx="2155">
                  <c:v>43419.204166666663</c:v>
                </c:pt>
                <c:pt idx="2156">
                  <c:v>43419.204861111109</c:v>
                </c:pt>
                <c:pt idx="2157">
                  <c:v>43419.205555555556</c:v>
                </c:pt>
                <c:pt idx="2158">
                  <c:v>43419.206249999996</c:v>
                </c:pt>
                <c:pt idx="2159">
                  <c:v>43419.206944444442</c:v>
                </c:pt>
                <c:pt idx="2160">
                  <c:v>43419.207638888889</c:v>
                </c:pt>
                <c:pt idx="2161">
                  <c:v>43419.208333333336</c:v>
                </c:pt>
                <c:pt idx="2162">
                  <c:v>43419.209027777782</c:v>
                </c:pt>
                <c:pt idx="2163">
                  <c:v>43419.209722222222</c:v>
                </c:pt>
                <c:pt idx="2164">
                  <c:v>43419.210416666669</c:v>
                </c:pt>
                <c:pt idx="2165">
                  <c:v>43419.211111111115</c:v>
                </c:pt>
                <c:pt idx="2166">
                  <c:v>43419.211805555555</c:v>
                </c:pt>
                <c:pt idx="2167">
                  <c:v>43419.212500000001</c:v>
                </c:pt>
                <c:pt idx="2168">
                  <c:v>43419.213194444448</c:v>
                </c:pt>
                <c:pt idx="2169">
                  <c:v>43419.213888888895</c:v>
                </c:pt>
                <c:pt idx="2170">
                  <c:v>43419.214583333334</c:v>
                </c:pt>
                <c:pt idx="2171">
                  <c:v>43419.215277777781</c:v>
                </c:pt>
                <c:pt idx="2172">
                  <c:v>43419.215972222228</c:v>
                </c:pt>
                <c:pt idx="2173">
                  <c:v>43419.216666666667</c:v>
                </c:pt>
                <c:pt idx="2174">
                  <c:v>43419.217361111114</c:v>
                </c:pt>
                <c:pt idx="2175">
                  <c:v>43419.218055555561</c:v>
                </c:pt>
                <c:pt idx="2176">
                  <c:v>43419.21875</c:v>
                </c:pt>
                <c:pt idx="2177">
                  <c:v>43419.219444444447</c:v>
                </c:pt>
                <c:pt idx="2178">
                  <c:v>43419.220138888893</c:v>
                </c:pt>
                <c:pt idx="2179">
                  <c:v>43419.220833333333</c:v>
                </c:pt>
                <c:pt idx="2180">
                  <c:v>43419.22152777778</c:v>
                </c:pt>
                <c:pt idx="2181">
                  <c:v>43419.222222222226</c:v>
                </c:pt>
                <c:pt idx="2182">
                  <c:v>43419.222916666666</c:v>
                </c:pt>
                <c:pt idx="2183">
                  <c:v>43419.223611111112</c:v>
                </c:pt>
                <c:pt idx="2184">
                  <c:v>43419.224305555559</c:v>
                </c:pt>
                <c:pt idx="2185">
                  <c:v>43419.225000000006</c:v>
                </c:pt>
                <c:pt idx="2186">
                  <c:v>43419.225694444445</c:v>
                </c:pt>
                <c:pt idx="2187">
                  <c:v>43419.226388888892</c:v>
                </c:pt>
                <c:pt idx="2188">
                  <c:v>43419.227083333339</c:v>
                </c:pt>
                <c:pt idx="2189">
                  <c:v>43419.227777777778</c:v>
                </c:pt>
                <c:pt idx="2190">
                  <c:v>43419.228472222225</c:v>
                </c:pt>
                <c:pt idx="2191">
                  <c:v>43419.229166666672</c:v>
                </c:pt>
                <c:pt idx="2192">
                  <c:v>43419.229861111111</c:v>
                </c:pt>
                <c:pt idx="2193">
                  <c:v>43419.230555555558</c:v>
                </c:pt>
                <c:pt idx="2194">
                  <c:v>43419.231250000004</c:v>
                </c:pt>
                <c:pt idx="2195">
                  <c:v>43419.231944444444</c:v>
                </c:pt>
                <c:pt idx="2196">
                  <c:v>43419.232638888891</c:v>
                </c:pt>
                <c:pt idx="2197">
                  <c:v>43419.233333333337</c:v>
                </c:pt>
                <c:pt idx="2198">
                  <c:v>43419.234027777777</c:v>
                </c:pt>
                <c:pt idx="2199">
                  <c:v>43419.234722222223</c:v>
                </c:pt>
                <c:pt idx="2200">
                  <c:v>43419.23541666667</c:v>
                </c:pt>
                <c:pt idx="2201">
                  <c:v>43419.236111111117</c:v>
                </c:pt>
                <c:pt idx="2202">
                  <c:v>43419.236805555556</c:v>
                </c:pt>
                <c:pt idx="2203">
                  <c:v>43419.237500000003</c:v>
                </c:pt>
                <c:pt idx="2204">
                  <c:v>43419.23819444445</c:v>
                </c:pt>
                <c:pt idx="2205">
                  <c:v>43419.238888888889</c:v>
                </c:pt>
                <c:pt idx="2206">
                  <c:v>43419.239583333336</c:v>
                </c:pt>
                <c:pt idx="2207">
                  <c:v>43419.240277777782</c:v>
                </c:pt>
                <c:pt idx="2208">
                  <c:v>43419.240972222222</c:v>
                </c:pt>
                <c:pt idx="2209">
                  <c:v>43419.241666666669</c:v>
                </c:pt>
                <c:pt idx="2210">
                  <c:v>43419.242361111115</c:v>
                </c:pt>
                <c:pt idx="2211">
                  <c:v>43419.243055555555</c:v>
                </c:pt>
                <c:pt idx="2212">
                  <c:v>43419.243750000001</c:v>
                </c:pt>
                <c:pt idx="2213">
                  <c:v>43419.244444444448</c:v>
                </c:pt>
                <c:pt idx="2214">
                  <c:v>43419.245138888895</c:v>
                </c:pt>
                <c:pt idx="2215">
                  <c:v>43419.245833333334</c:v>
                </c:pt>
                <c:pt idx="2216">
                  <c:v>43419.246527777781</c:v>
                </c:pt>
                <c:pt idx="2217">
                  <c:v>43419.247222222228</c:v>
                </c:pt>
                <c:pt idx="2218">
                  <c:v>43419.247916666667</c:v>
                </c:pt>
                <c:pt idx="2219">
                  <c:v>43419.248611111114</c:v>
                </c:pt>
                <c:pt idx="2220">
                  <c:v>43419.249305555561</c:v>
                </c:pt>
                <c:pt idx="2221">
                  <c:v>43419.25</c:v>
                </c:pt>
                <c:pt idx="2222">
                  <c:v>43419.250694444447</c:v>
                </c:pt>
                <c:pt idx="2223">
                  <c:v>43419.251388888886</c:v>
                </c:pt>
                <c:pt idx="2224">
                  <c:v>43419.252083333333</c:v>
                </c:pt>
                <c:pt idx="2225">
                  <c:v>43419.25277777778</c:v>
                </c:pt>
                <c:pt idx="2226">
                  <c:v>43419.253472222219</c:v>
                </c:pt>
                <c:pt idx="2227">
                  <c:v>43419.254166666666</c:v>
                </c:pt>
                <c:pt idx="2228">
                  <c:v>43419.254861111112</c:v>
                </c:pt>
                <c:pt idx="2229">
                  <c:v>43419.255555555559</c:v>
                </c:pt>
                <c:pt idx="2230">
                  <c:v>43419.256249999999</c:v>
                </c:pt>
                <c:pt idx="2231">
                  <c:v>43419.256944444445</c:v>
                </c:pt>
                <c:pt idx="2232">
                  <c:v>43419.257638888892</c:v>
                </c:pt>
                <c:pt idx="2233">
                  <c:v>43419.258333333331</c:v>
                </c:pt>
                <c:pt idx="2234">
                  <c:v>43419.259027777778</c:v>
                </c:pt>
                <c:pt idx="2235">
                  <c:v>43419.259722222225</c:v>
                </c:pt>
                <c:pt idx="2236">
                  <c:v>43419.260416666664</c:v>
                </c:pt>
                <c:pt idx="2237">
                  <c:v>43419.261111111111</c:v>
                </c:pt>
                <c:pt idx="2238">
                  <c:v>43419.261805555558</c:v>
                </c:pt>
                <c:pt idx="2239">
                  <c:v>43419.262499999997</c:v>
                </c:pt>
                <c:pt idx="2240">
                  <c:v>43419.263194444444</c:v>
                </c:pt>
                <c:pt idx="2241">
                  <c:v>43419.263888888891</c:v>
                </c:pt>
                <c:pt idx="2242">
                  <c:v>43419.26458333333</c:v>
                </c:pt>
                <c:pt idx="2243">
                  <c:v>43419.265277777777</c:v>
                </c:pt>
                <c:pt idx="2244">
                  <c:v>43419.265972222223</c:v>
                </c:pt>
                <c:pt idx="2245">
                  <c:v>43419.26666666667</c:v>
                </c:pt>
                <c:pt idx="2246">
                  <c:v>43419.267361111109</c:v>
                </c:pt>
                <c:pt idx="2247">
                  <c:v>43419.268055555556</c:v>
                </c:pt>
                <c:pt idx="2248">
                  <c:v>43419.268750000003</c:v>
                </c:pt>
                <c:pt idx="2249">
                  <c:v>43419.269444444442</c:v>
                </c:pt>
                <c:pt idx="2250">
                  <c:v>43419.270138888889</c:v>
                </c:pt>
                <c:pt idx="2251">
                  <c:v>43419.270833333336</c:v>
                </c:pt>
                <c:pt idx="2252">
                  <c:v>43419.271527777775</c:v>
                </c:pt>
                <c:pt idx="2253">
                  <c:v>43419.272222222222</c:v>
                </c:pt>
                <c:pt idx="2254">
                  <c:v>43419.272916666669</c:v>
                </c:pt>
                <c:pt idx="2255">
                  <c:v>43419.273611111108</c:v>
                </c:pt>
                <c:pt idx="2256">
                  <c:v>43419.274305555555</c:v>
                </c:pt>
                <c:pt idx="2257">
                  <c:v>43419.275000000001</c:v>
                </c:pt>
                <c:pt idx="2258">
                  <c:v>43419.275694444441</c:v>
                </c:pt>
                <c:pt idx="2259">
                  <c:v>43419.276388888888</c:v>
                </c:pt>
                <c:pt idx="2260">
                  <c:v>43419.277083333334</c:v>
                </c:pt>
                <c:pt idx="2261">
                  <c:v>43419.277777777781</c:v>
                </c:pt>
                <c:pt idx="2262">
                  <c:v>43419.27847222222</c:v>
                </c:pt>
                <c:pt idx="2263">
                  <c:v>43419.279166666667</c:v>
                </c:pt>
                <c:pt idx="2264">
                  <c:v>43419.279861111114</c:v>
                </c:pt>
                <c:pt idx="2265">
                  <c:v>43419.280555555553</c:v>
                </c:pt>
                <c:pt idx="2266">
                  <c:v>43419.28125</c:v>
                </c:pt>
                <c:pt idx="2267">
                  <c:v>43419.281944444447</c:v>
                </c:pt>
                <c:pt idx="2268">
                  <c:v>43419.282638888886</c:v>
                </c:pt>
                <c:pt idx="2269">
                  <c:v>43419.283333333333</c:v>
                </c:pt>
                <c:pt idx="2270">
                  <c:v>43419.28402777778</c:v>
                </c:pt>
                <c:pt idx="2271">
                  <c:v>43419.284722222219</c:v>
                </c:pt>
                <c:pt idx="2272">
                  <c:v>43419.285416666666</c:v>
                </c:pt>
                <c:pt idx="2273">
                  <c:v>43419.286111111112</c:v>
                </c:pt>
                <c:pt idx="2274">
                  <c:v>43419.286805555559</c:v>
                </c:pt>
                <c:pt idx="2275">
                  <c:v>43419.287499999999</c:v>
                </c:pt>
                <c:pt idx="2276">
                  <c:v>43419.288194444445</c:v>
                </c:pt>
                <c:pt idx="2277">
                  <c:v>43419.288888888892</c:v>
                </c:pt>
                <c:pt idx="2278">
                  <c:v>43419.289583333331</c:v>
                </c:pt>
                <c:pt idx="2279">
                  <c:v>43419.290277777778</c:v>
                </c:pt>
                <c:pt idx="2280">
                  <c:v>43419.290972222225</c:v>
                </c:pt>
                <c:pt idx="2281">
                  <c:v>43419.291666666664</c:v>
                </c:pt>
                <c:pt idx="2282">
                  <c:v>43419.292361111111</c:v>
                </c:pt>
                <c:pt idx="2283">
                  <c:v>43419.29305555555</c:v>
                </c:pt>
                <c:pt idx="2284">
                  <c:v>43419.293749999997</c:v>
                </c:pt>
                <c:pt idx="2285">
                  <c:v>43419.294444444444</c:v>
                </c:pt>
                <c:pt idx="2286">
                  <c:v>43419.295138888883</c:v>
                </c:pt>
                <c:pt idx="2287">
                  <c:v>43419.29583333333</c:v>
                </c:pt>
                <c:pt idx="2288">
                  <c:v>43419.296527777777</c:v>
                </c:pt>
                <c:pt idx="2289">
                  <c:v>43419.297222222223</c:v>
                </c:pt>
                <c:pt idx="2290">
                  <c:v>43419.297916666663</c:v>
                </c:pt>
                <c:pt idx="2291">
                  <c:v>43419.298611111109</c:v>
                </c:pt>
                <c:pt idx="2292">
                  <c:v>43419.299305555556</c:v>
                </c:pt>
                <c:pt idx="2293">
                  <c:v>43419.299999999996</c:v>
                </c:pt>
                <c:pt idx="2294">
                  <c:v>43419.300694444442</c:v>
                </c:pt>
                <c:pt idx="2295">
                  <c:v>43419.301388888889</c:v>
                </c:pt>
                <c:pt idx="2296">
                  <c:v>43419.302083333328</c:v>
                </c:pt>
                <c:pt idx="2297">
                  <c:v>43419.302777777775</c:v>
                </c:pt>
                <c:pt idx="2298">
                  <c:v>43419.303472222222</c:v>
                </c:pt>
                <c:pt idx="2299">
                  <c:v>43419.304166666661</c:v>
                </c:pt>
                <c:pt idx="2300">
                  <c:v>43419.304861111108</c:v>
                </c:pt>
                <c:pt idx="2301">
                  <c:v>43419.305555555555</c:v>
                </c:pt>
                <c:pt idx="2302">
                  <c:v>43419.306249999994</c:v>
                </c:pt>
                <c:pt idx="2303">
                  <c:v>43419.306944444441</c:v>
                </c:pt>
                <c:pt idx="2304">
                  <c:v>43419.307638888888</c:v>
                </c:pt>
                <c:pt idx="2305">
                  <c:v>43419.308333333334</c:v>
                </c:pt>
                <c:pt idx="2306">
                  <c:v>43419.309027777774</c:v>
                </c:pt>
                <c:pt idx="2307">
                  <c:v>43419.30972222222</c:v>
                </c:pt>
                <c:pt idx="2308">
                  <c:v>43419.310416666667</c:v>
                </c:pt>
                <c:pt idx="2309">
                  <c:v>43419.311111111107</c:v>
                </c:pt>
                <c:pt idx="2310">
                  <c:v>43419.311805555553</c:v>
                </c:pt>
                <c:pt idx="2311">
                  <c:v>43419.3125</c:v>
                </c:pt>
                <c:pt idx="2312">
                  <c:v>43419.313194444439</c:v>
                </c:pt>
                <c:pt idx="2313">
                  <c:v>43419.313888888886</c:v>
                </c:pt>
                <c:pt idx="2314">
                  <c:v>43419.314583333333</c:v>
                </c:pt>
                <c:pt idx="2315">
                  <c:v>43419.315277777772</c:v>
                </c:pt>
                <c:pt idx="2316">
                  <c:v>43419.315972222219</c:v>
                </c:pt>
                <c:pt idx="2317">
                  <c:v>43419.316666666666</c:v>
                </c:pt>
                <c:pt idx="2318">
                  <c:v>43419.317361111105</c:v>
                </c:pt>
                <c:pt idx="2319">
                  <c:v>43419.318055555552</c:v>
                </c:pt>
                <c:pt idx="2320">
                  <c:v>43419.318749999999</c:v>
                </c:pt>
                <c:pt idx="2321">
                  <c:v>43419.319444444445</c:v>
                </c:pt>
                <c:pt idx="2322">
                  <c:v>43419.320138888885</c:v>
                </c:pt>
                <c:pt idx="2323">
                  <c:v>43419.320833333331</c:v>
                </c:pt>
                <c:pt idx="2324">
                  <c:v>43419.321527777778</c:v>
                </c:pt>
                <c:pt idx="2325">
                  <c:v>43419.322222222218</c:v>
                </c:pt>
                <c:pt idx="2326">
                  <c:v>43419.322916666664</c:v>
                </c:pt>
                <c:pt idx="2327">
                  <c:v>43419.323611111111</c:v>
                </c:pt>
                <c:pt idx="2328">
                  <c:v>43419.32430555555</c:v>
                </c:pt>
                <c:pt idx="2329">
                  <c:v>43419.324999999997</c:v>
                </c:pt>
                <c:pt idx="2330">
                  <c:v>43419.325694444444</c:v>
                </c:pt>
                <c:pt idx="2331">
                  <c:v>43419.326388888883</c:v>
                </c:pt>
                <c:pt idx="2332">
                  <c:v>43419.32708333333</c:v>
                </c:pt>
                <c:pt idx="2333">
                  <c:v>43419.327777777777</c:v>
                </c:pt>
                <c:pt idx="2334">
                  <c:v>43419.328472222223</c:v>
                </c:pt>
                <c:pt idx="2335">
                  <c:v>43419.329166666663</c:v>
                </c:pt>
                <c:pt idx="2336">
                  <c:v>43419.329861111109</c:v>
                </c:pt>
                <c:pt idx="2337">
                  <c:v>43419.330555555556</c:v>
                </c:pt>
                <c:pt idx="2338">
                  <c:v>43419.331249999996</c:v>
                </c:pt>
                <c:pt idx="2339">
                  <c:v>43419.331944444442</c:v>
                </c:pt>
                <c:pt idx="2340">
                  <c:v>43419.332638888889</c:v>
                </c:pt>
                <c:pt idx="2341">
                  <c:v>43419.333333333336</c:v>
                </c:pt>
                <c:pt idx="2342">
                  <c:v>43419.334027777782</c:v>
                </c:pt>
                <c:pt idx="2343">
                  <c:v>43419.334722222222</c:v>
                </c:pt>
                <c:pt idx="2344">
                  <c:v>43419.335416666669</c:v>
                </c:pt>
                <c:pt idx="2345">
                  <c:v>43419.336111111115</c:v>
                </c:pt>
                <c:pt idx="2346">
                  <c:v>43419.336805555555</c:v>
                </c:pt>
                <c:pt idx="2347">
                  <c:v>43419.337500000001</c:v>
                </c:pt>
                <c:pt idx="2348">
                  <c:v>43419.338194444448</c:v>
                </c:pt>
                <c:pt idx="2349">
                  <c:v>43419.338888888895</c:v>
                </c:pt>
                <c:pt idx="2350">
                  <c:v>43419.339583333334</c:v>
                </c:pt>
                <c:pt idx="2351">
                  <c:v>43419.340277777781</c:v>
                </c:pt>
                <c:pt idx="2352">
                  <c:v>43419.340972222228</c:v>
                </c:pt>
                <c:pt idx="2353">
                  <c:v>43419.341666666667</c:v>
                </c:pt>
                <c:pt idx="2354">
                  <c:v>43419.342361111114</c:v>
                </c:pt>
                <c:pt idx="2355">
                  <c:v>43419.343055555561</c:v>
                </c:pt>
                <c:pt idx="2356">
                  <c:v>43419.34375</c:v>
                </c:pt>
                <c:pt idx="2357">
                  <c:v>43419.344444444447</c:v>
                </c:pt>
                <c:pt idx="2358">
                  <c:v>43419.345138888893</c:v>
                </c:pt>
                <c:pt idx="2359">
                  <c:v>43419.345833333333</c:v>
                </c:pt>
                <c:pt idx="2360">
                  <c:v>43419.34652777778</c:v>
                </c:pt>
                <c:pt idx="2361">
                  <c:v>43419.347222222226</c:v>
                </c:pt>
                <c:pt idx="2362">
                  <c:v>43419.347916666666</c:v>
                </c:pt>
                <c:pt idx="2363">
                  <c:v>43419.348611111112</c:v>
                </c:pt>
                <c:pt idx="2364">
                  <c:v>43419.349305555559</c:v>
                </c:pt>
                <c:pt idx="2365">
                  <c:v>43419.350000000006</c:v>
                </c:pt>
                <c:pt idx="2366">
                  <c:v>43419.350694444445</c:v>
                </c:pt>
                <c:pt idx="2367">
                  <c:v>43419.351388888892</c:v>
                </c:pt>
                <c:pt idx="2368">
                  <c:v>43419.352083333339</c:v>
                </c:pt>
                <c:pt idx="2369">
                  <c:v>43419.352777777778</c:v>
                </c:pt>
                <c:pt idx="2370">
                  <c:v>43419.353472222225</c:v>
                </c:pt>
                <c:pt idx="2371">
                  <c:v>43419.354166666672</c:v>
                </c:pt>
                <c:pt idx="2372">
                  <c:v>43419.354861111111</c:v>
                </c:pt>
                <c:pt idx="2373">
                  <c:v>43419.355555555558</c:v>
                </c:pt>
                <c:pt idx="2374">
                  <c:v>43419.356250000004</c:v>
                </c:pt>
                <c:pt idx="2375">
                  <c:v>43419.356944444444</c:v>
                </c:pt>
                <c:pt idx="2376">
                  <c:v>43419.357638888891</c:v>
                </c:pt>
                <c:pt idx="2377">
                  <c:v>43419.358333333337</c:v>
                </c:pt>
                <c:pt idx="2378">
                  <c:v>43419.359027777777</c:v>
                </c:pt>
                <c:pt idx="2379">
                  <c:v>43419.359722222223</c:v>
                </c:pt>
                <c:pt idx="2380">
                  <c:v>43419.36041666667</c:v>
                </c:pt>
                <c:pt idx="2381">
                  <c:v>43419.361111111117</c:v>
                </c:pt>
                <c:pt idx="2382">
                  <c:v>43419.361805555556</c:v>
                </c:pt>
                <c:pt idx="2383">
                  <c:v>43419.362500000003</c:v>
                </c:pt>
                <c:pt idx="2384">
                  <c:v>43419.36319444445</c:v>
                </c:pt>
                <c:pt idx="2385">
                  <c:v>43419.363888888889</c:v>
                </c:pt>
                <c:pt idx="2386">
                  <c:v>43419.364583333336</c:v>
                </c:pt>
                <c:pt idx="2387">
                  <c:v>43419.365277777782</c:v>
                </c:pt>
                <c:pt idx="2388">
                  <c:v>43419.365972222222</c:v>
                </c:pt>
                <c:pt idx="2389">
                  <c:v>43419.366666666669</c:v>
                </c:pt>
                <c:pt idx="2390">
                  <c:v>43419.367361111115</c:v>
                </c:pt>
                <c:pt idx="2391">
                  <c:v>43419.368055555555</c:v>
                </c:pt>
                <c:pt idx="2392">
                  <c:v>43419.368750000001</c:v>
                </c:pt>
                <c:pt idx="2393">
                  <c:v>43419.369444444448</c:v>
                </c:pt>
                <c:pt idx="2394">
                  <c:v>43419.370138888895</c:v>
                </c:pt>
                <c:pt idx="2395">
                  <c:v>43419.370833333334</c:v>
                </c:pt>
                <c:pt idx="2396">
                  <c:v>43419.371527777781</c:v>
                </c:pt>
                <c:pt idx="2397">
                  <c:v>43419.372222222228</c:v>
                </c:pt>
                <c:pt idx="2398">
                  <c:v>43419.372916666667</c:v>
                </c:pt>
                <c:pt idx="2399">
                  <c:v>43419.373611111114</c:v>
                </c:pt>
                <c:pt idx="2400">
                  <c:v>43419.374305555561</c:v>
                </c:pt>
                <c:pt idx="2401">
                  <c:v>43419.375</c:v>
                </c:pt>
                <c:pt idx="2402">
                  <c:v>43419.375694444447</c:v>
                </c:pt>
                <c:pt idx="2403">
                  <c:v>43419.376388888886</c:v>
                </c:pt>
                <c:pt idx="2404">
                  <c:v>43419.377083333333</c:v>
                </c:pt>
                <c:pt idx="2405">
                  <c:v>43419.37777777778</c:v>
                </c:pt>
                <c:pt idx="2406">
                  <c:v>43419.378472222219</c:v>
                </c:pt>
                <c:pt idx="2407">
                  <c:v>43419.379166666666</c:v>
                </c:pt>
                <c:pt idx="2408">
                  <c:v>43419.379861111112</c:v>
                </c:pt>
                <c:pt idx="2409">
                  <c:v>43419.380555555559</c:v>
                </c:pt>
                <c:pt idx="2410">
                  <c:v>43419.381249999999</c:v>
                </c:pt>
                <c:pt idx="2411">
                  <c:v>43419.381944444445</c:v>
                </c:pt>
                <c:pt idx="2412">
                  <c:v>43419.382638888892</c:v>
                </c:pt>
                <c:pt idx="2413">
                  <c:v>43419.383333333331</c:v>
                </c:pt>
                <c:pt idx="2414">
                  <c:v>43419.384027777778</c:v>
                </c:pt>
                <c:pt idx="2415">
                  <c:v>43419.384722222225</c:v>
                </c:pt>
                <c:pt idx="2416">
                  <c:v>43419.385416666664</c:v>
                </c:pt>
                <c:pt idx="2417">
                  <c:v>43419.386111111111</c:v>
                </c:pt>
                <c:pt idx="2418">
                  <c:v>43419.386805555558</c:v>
                </c:pt>
                <c:pt idx="2419">
                  <c:v>43419.387499999997</c:v>
                </c:pt>
                <c:pt idx="2420">
                  <c:v>43419.388194444444</c:v>
                </c:pt>
                <c:pt idx="2421">
                  <c:v>43419.388888888891</c:v>
                </c:pt>
                <c:pt idx="2422">
                  <c:v>43419.38958333333</c:v>
                </c:pt>
                <c:pt idx="2423">
                  <c:v>43419.390277777777</c:v>
                </c:pt>
                <c:pt idx="2424">
                  <c:v>43419.390972222223</c:v>
                </c:pt>
                <c:pt idx="2425">
                  <c:v>43419.39166666667</c:v>
                </c:pt>
                <c:pt idx="2426">
                  <c:v>43419.392361111109</c:v>
                </c:pt>
                <c:pt idx="2427">
                  <c:v>43419.393055555556</c:v>
                </c:pt>
                <c:pt idx="2428">
                  <c:v>43419.393750000003</c:v>
                </c:pt>
                <c:pt idx="2429">
                  <c:v>43419.394444444442</c:v>
                </c:pt>
                <c:pt idx="2430">
                  <c:v>43419.395138888889</c:v>
                </c:pt>
                <c:pt idx="2431">
                  <c:v>43419.395833333336</c:v>
                </c:pt>
                <c:pt idx="2432">
                  <c:v>43419.396527777775</c:v>
                </c:pt>
                <c:pt idx="2433">
                  <c:v>43419.397222222222</c:v>
                </c:pt>
                <c:pt idx="2434">
                  <c:v>43419.397916666669</c:v>
                </c:pt>
                <c:pt idx="2435">
                  <c:v>43419.398611111108</c:v>
                </c:pt>
                <c:pt idx="2436">
                  <c:v>43419.399305555555</c:v>
                </c:pt>
                <c:pt idx="2437">
                  <c:v>43419.4</c:v>
                </c:pt>
                <c:pt idx="2438">
                  <c:v>43419.400694444441</c:v>
                </c:pt>
                <c:pt idx="2439">
                  <c:v>43419.401388888888</c:v>
                </c:pt>
                <c:pt idx="2440">
                  <c:v>43419.402083333334</c:v>
                </c:pt>
                <c:pt idx="2441">
                  <c:v>43419.402777777781</c:v>
                </c:pt>
                <c:pt idx="2442">
                  <c:v>43419.40347222222</c:v>
                </c:pt>
                <c:pt idx="2443">
                  <c:v>43419.404166666667</c:v>
                </c:pt>
                <c:pt idx="2444">
                  <c:v>43419.404861111114</c:v>
                </c:pt>
                <c:pt idx="2445">
                  <c:v>43419.405555555553</c:v>
                </c:pt>
                <c:pt idx="2446">
                  <c:v>43419.40625</c:v>
                </c:pt>
                <c:pt idx="2447">
                  <c:v>43419.406944444447</c:v>
                </c:pt>
                <c:pt idx="2448">
                  <c:v>43419.407638888886</c:v>
                </c:pt>
                <c:pt idx="2449">
                  <c:v>43419.408333333333</c:v>
                </c:pt>
                <c:pt idx="2450">
                  <c:v>43419.40902777778</c:v>
                </c:pt>
                <c:pt idx="2451">
                  <c:v>43419.409722222219</c:v>
                </c:pt>
                <c:pt idx="2452">
                  <c:v>43419.410416666666</c:v>
                </c:pt>
                <c:pt idx="2453">
                  <c:v>43419.411111111112</c:v>
                </c:pt>
                <c:pt idx="2454">
                  <c:v>43419.411805555559</c:v>
                </c:pt>
                <c:pt idx="2455">
                  <c:v>43419.412499999999</c:v>
                </c:pt>
                <c:pt idx="2456">
                  <c:v>43419.413194444445</c:v>
                </c:pt>
                <c:pt idx="2457">
                  <c:v>43419.413888888892</c:v>
                </c:pt>
                <c:pt idx="2458">
                  <c:v>43419.414583333331</c:v>
                </c:pt>
                <c:pt idx="2459">
                  <c:v>43419.415277777778</c:v>
                </c:pt>
                <c:pt idx="2460">
                  <c:v>43419.415972222225</c:v>
                </c:pt>
                <c:pt idx="2461">
                  <c:v>43419.416666666664</c:v>
                </c:pt>
                <c:pt idx="2462">
                  <c:v>43419.417361111111</c:v>
                </c:pt>
                <c:pt idx="2463">
                  <c:v>43419.41805555555</c:v>
                </c:pt>
                <c:pt idx="2464">
                  <c:v>43419.418749999997</c:v>
                </c:pt>
                <c:pt idx="2465">
                  <c:v>43419.419444444444</c:v>
                </c:pt>
                <c:pt idx="2466">
                  <c:v>43419.420138888883</c:v>
                </c:pt>
                <c:pt idx="2467">
                  <c:v>43419.42083333333</c:v>
                </c:pt>
                <c:pt idx="2468">
                  <c:v>43419.421527777777</c:v>
                </c:pt>
                <c:pt idx="2469">
                  <c:v>43419.422222222223</c:v>
                </c:pt>
                <c:pt idx="2470">
                  <c:v>43419.422916666663</c:v>
                </c:pt>
                <c:pt idx="2471">
                  <c:v>43419.423611111109</c:v>
                </c:pt>
                <c:pt idx="2472">
                  <c:v>43419.424305555556</c:v>
                </c:pt>
                <c:pt idx="2473">
                  <c:v>43419.424999999996</c:v>
                </c:pt>
                <c:pt idx="2474">
                  <c:v>43419.425694444442</c:v>
                </c:pt>
                <c:pt idx="2475">
                  <c:v>43419.426388888889</c:v>
                </c:pt>
                <c:pt idx="2476">
                  <c:v>43419.427083333328</c:v>
                </c:pt>
                <c:pt idx="2477">
                  <c:v>43419.427777777775</c:v>
                </c:pt>
                <c:pt idx="2478">
                  <c:v>43419.428472222222</c:v>
                </c:pt>
                <c:pt idx="2479">
                  <c:v>43419.429166666661</c:v>
                </c:pt>
                <c:pt idx="2480">
                  <c:v>43419.429861111108</c:v>
                </c:pt>
                <c:pt idx="2481">
                  <c:v>43419.430555555555</c:v>
                </c:pt>
                <c:pt idx="2482">
                  <c:v>43419.431249999994</c:v>
                </c:pt>
                <c:pt idx="2483">
                  <c:v>43419.431944444441</c:v>
                </c:pt>
                <c:pt idx="2484">
                  <c:v>43419.432638888888</c:v>
                </c:pt>
                <c:pt idx="2485">
                  <c:v>43419.433333333334</c:v>
                </c:pt>
                <c:pt idx="2486">
                  <c:v>43419.434027777774</c:v>
                </c:pt>
                <c:pt idx="2487">
                  <c:v>43419.43472222222</c:v>
                </c:pt>
                <c:pt idx="2488">
                  <c:v>43419.435416666667</c:v>
                </c:pt>
                <c:pt idx="2489">
                  <c:v>43419.436111111107</c:v>
                </c:pt>
                <c:pt idx="2490">
                  <c:v>43419.436805555553</c:v>
                </c:pt>
                <c:pt idx="2491">
                  <c:v>43419.4375</c:v>
                </c:pt>
                <c:pt idx="2492">
                  <c:v>43419.438194444439</c:v>
                </c:pt>
                <c:pt idx="2493">
                  <c:v>43419.438888888886</c:v>
                </c:pt>
                <c:pt idx="2494">
                  <c:v>43419.439583333333</c:v>
                </c:pt>
                <c:pt idx="2495">
                  <c:v>43419.440277777772</c:v>
                </c:pt>
                <c:pt idx="2496">
                  <c:v>43419.440972222219</c:v>
                </c:pt>
                <c:pt idx="2497">
                  <c:v>43419.441666666666</c:v>
                </c:pt>
                <c:pt idx="2498">
                  <c:v>43419.442361111105</c:v>
                </c:pt>
                <c:pt idx="2499">
                  <c:v>43419.443055555552</c:v>
                </c:pt>
                <c:pt idx="2500">
                  <c:v>43419.443749999999</c:v>
                </c:pt>
                <c:pt idx="2501">
                  <c:v>43419.444444444445</c:v>
                </c:pt>
                <c:pt idx="2502">
                  <c:v>43419.445138888885</c:v>
                </c:pt>
                <c:pt idx="2503">
                  <c:v>43419.445833333331</c:v>
                </c:pt>
                <c:pt idx="2504">
                  <c:v>43419.446527777778</c:v>
                </c:pt>
                <c:pt idx="2505">
                  <c:v>43419.447222222218</c:v>
                </c:pt>
                <c:pt idx="2506">
                  <c:v>43419.447916666664</c:v>
                </c:pt>
                <c:pt idx="2507">
                  <c:v>43419.448611111111</c:v>
                </c:pt>
                <c:pt idx="2508">
                  <c:v>43419.44930555555</c:v>
                </c:pt>
                <c:pt idx="2509">
                  <c:v>43419.45</c:v>
                </c:pt>
                <c:pt idx="2510">
                  <c:v>43419.450694444444</c:v>
                </c:pt>
                <c:pt idx="2511">
                  <c:v>43419.451388888883</c:v>
                </c:pt>
                <c:pt idx="2512">
                  <c:v>43419.45208333333</c:v>
                </c:pt>
                <c:pt idx="2513">
                  <c:v>43419.452777777777</c:v>
                </c:pt>
                <c:pt idx="2514">
                  <c:v>43419.453472222223</c:v>
                </c:pt>
                <c:pt idx="2515">
                  <c:v>43419.454166666663</c:v>
                </c:pt>
                <c:pt idx="2516">
                  <c:v>43419.454861111109</c:v>
                </c:pt>
                <c:pt idx="2517">
                  <c:v>43419.455555555556</c:v>
                </c:pt>
                <c:pt idx="2518">
                  <c:v>43419.456249999996</c:v>
                </c:pt>
                <c:pt idx="2519">
                  <c:v>43419.456944444442</c:v>
                </c:pt>
                <c:pt idx="2520">
                  <c:v>43419.457638888889</c:v>
                </c:pt>
                <c:pt idx="2521">
                  <c:v>43419.458333333336</c:v>
                </c:pt>
                <c:pt idx="2522">
                  <c:v>43419.459027777782</c:v>
                </c:pt>
                <c:pt idx="2523">
                  <c:v>43419.459722222222</c:v>
                </c:pt>
                <c:pt idx="2524">
                  <c:v>43419.460416666669</c:v>
                </c:pt>
                <c:pt idx="2525">
                  <c:v>43419.461111111115</c:v>
                </c:pt>
                <c:pt idx="2526">
                  <c:v>43419.461805555555</c:v>
                </c:pt>
                <c:pt idx="2527">
                  <c:v>43419.462500000001</c:v>
                </c:pt>
                <c:pt idx="2528">
                  <c:v>43419.463194444448</c:v>
                </c:pt>
                <c:pt idx="2529">
                  <c:v>43419.463888888895</c:v>
                </c:pt>
                <c:pt idx="2530">
                  <c:v>43419.464583333334</c:v>
                </c:pt>
                <c:pt idx="2531">
                  <c:v>43419.465277777781</c:v>
                </c:pt>
                <c:pt idx="2532">
                  <c:v>43419.465972222228</c:v>
                </c:pt>
                <c:pt idx="2533">
                  <c:v>43419.466666666667</c:v>
                </c:pt>
                <c:pt idx="2534">
                  <c:v>43419.467361111114</c:v>
                </c:pt>
                <c:pt idx="2535">
                  <c:v>43419.468055555561</c:v>
                </c:pt>
                <c:pt idx="2536">
                  <c:v>43419.46875</c:v>
                </c:pt>
                <c:pt idx="2537">
                  <c:v>43419.469444444447</c:v>
                </c:pt>
                <c:pt idx="2538">
                  <c:v>43419.470138888893</c:v>
                </c:pt>
                <c:pt idx="2539">
                  <c:v>43419.470833333333</c:v>
                </c:pt>
                <c:pt idx="2540">
                  <c:v>43419.47152777778</c:v>
                </c:pt>
                <c:pt idx="2541">
                  <c:v>43419.472222222226</c:v>
                </c:pt>
                <c:pt idx="2542">
                  <c:v>43419.472916666666</c:v>
                </c:pt>
                <c:pt idx="2543">
                  <c:v>43419.473611111112</c:v>
                </c:pt>
                <c:pt idx="2544">
                  <c:v>43419.474305555559</c:v>
                </c:pt>
                <c:pt idx="2545">
                  <c:v>43419.475000000006</c:v>
                </c:pt>
                <c:pt idx="2546">
                  <c:v>43419.475694444445</c:v>
                </c:pt>
                <c:pt idx="2547">
                  <c:v>43419.476388888892</c:v>
                </c:pt>
                <c:pt idx="2548">
                  <c:v>43419.477083333339</c:v>
                </c:pt>
                <c:pt idx="2549">
                  <c:v>43419.477777777778</c:v>
                </c:pt>
                <c:pt idx="2550">
                  <c:v>43419.478472222225</c:v>
                </c:pt>
                <c:pt idx="2551">
                  <c:v>43419.479166666672</c:v>
                </c:pt>
                <c:pt idx="2552">
                  <c:v>43419.479861111111</c:v>
                </c:pt>
                <c:pt idx="2553">
                  <c:v>43419.480555555558</c:v>
                </c:pt>
                <c:pt idx="2554">
                  <c:v>43419.481250000004</c:v>
                </c:pt>
                <c:pt idx="2555">
                  <c:v>43419.481944444444</c:v>
                </c:pt>
                <c:pt idx="2556">
                  <c:v>43419.482638888891</c:v>
                </c:pt>
                <c:pt idx="2557">
                  <c:v>43419.483333333337</c:v>
                </c:pt>
                <c:pt idx="2558">
                  <c:v>43419.484027777777</c:v>
                </c:pt>
                <c:pt idx="2559">
                  <c:v>43419.484722222223</c:v>
                </c:pt>
                <c:pt idx="2560">
                  <c:v>43419.48541666667</c:v>
                </c:pt>
                <c:pt idx="2561">
                  <c:v>43419.486111111117</c:v>
                </c:pt>
                <c:pt idx="2562">
                  <c:v>43419.486805555556</c:v>
                </c:pt>
                <c:pt idx="2563">
                  <c:v>43419.487500000003</c:v>
                </c:pt>
                <c:pt idx="2564">
                  <c:v>43419.48819444445</c:v>
                </c:pt>
                <c:pt idx="2565">
                  <c:v>43419.488888888889</c:v>
                </c:pt>
                <c:pt idx="2566">
                  <c:v>43419.489583333336</c:v>
                </c:pt>
                <c:pt idx="2567">
                  <c:v>43419.490277777782</c:v>
                </c:pt>
                <c:pt idx="2568">
                  <c:v>43419.490972222222</c:v>
                </c:pt>
                <c:pt idx="2569">
                  <c:v>43419.491666666669</c:v>
                </c:pt>
                <c:pt idx="2570">
                  <c:v>43419.492361111115</c:v>
                </c:pt>
                <c:pt idx="2571">
                  <c:v>43419.493055555555</c:v>
                </c:pt>
                <c:pt idx="2572">
                  <c:v>43419.493750000001</c:v>
                </c:pt>
                <c:pt idx="2573">
                  <c:v>43419.494444444448</c:v>
                </c:pt>
                <c:pt idx="2574">
                  <c:v>43419.495138888895</c:v>
                </c:pt>
                <c:pt idx="2575">
                  <c:v>43419.495833333334</c:v>
                </c:pt>
                <c:pt idx="2576">
                  <c:v>43419.496527777781</c:v>
                </c:pt>
                <c:pt idx="2577">
                  <c:v>43419.497222222228</c:v>
                </c:pt>
                <c:pt idx="2578">
                  <c:v>43419.497916666667</c:v>
                </c:pt>
                <c:pt idx="2579">
                  <c:v>43419.498611111114</c:v>
                </c:pt>
                <c:pt idx="2580">
                  <c:v>43419.499305555561</c:v>
                </c:pt>
                <c:pt idx="2581">
                  <c:v>43419.5</c:v>
                </c:pt>
                <c:pt idx="2582">
                  <c:v>43419.500694444447</c:v>
                </c:pt>
                <c:pt idx="2583">
                  <c:v>43419.501388888886</c:v>
                </c:pt>
                <c:pt idx="2584">
                  <c:v>43419.502083333333</c:v>
                </c:pt>
                <c:pt idx="2585">
                  <c:v>43419.50277777778</c:v>
                </c:pt>
                <c:pt idx="2586">
                  <c:v>43419.503472222219</c:v>
                </c:pt>
                <c:pt idx="2587">
                  <c:v>43419.504166666666</c:v>
                </c:pt>
                <c:pt idx="2588">
                  <c:v>43419.504861111112</c:v>
                </c:pt>
                <c:pt idx="2589">
                  <c:v>43419.505555555559</c:v>
                </c:pt>
                <c:pt idx="2590">
                  <c:v>43419.506249999999</c:v>
                </c:pt>
                <c:pt idx="2591">
                  <c:v>43419.506944444445</c:v>
                </c:pt>
                <c:pt idx="2592">
                  <c:v>43419.507638888892</c:v>
                </c:pt>
                <c:pt idx="2593">
                  <c:v>43419.508333333331</c:v>
                </c:pt>
                <c:pt idx="2594">
                  <c:v>43419.509027777778</c:v>
                </c:pt>
                <c:pt idx="2595">
                  <c:v>43419.509722222225</c:v>
                </c:pt>
                <c:pt idx="2596">
                  <c:v>43419.510416666664</c:v>
                </c:pt>
                <c:pt idx="2597">
                  <c:v>43419.511111111111</c:v>
                </c:pt>
                <c:pt idx="2598">
                  <c:v>43419.511805555558</c:v>
                </c:pt>
                <c:pt idx="2599">
                  <c:v>43419.512499999997</c:v>
                </c:pt>
                <c:pt idx="2600">
                  <c:v>43419.513194444444</c:v>
                </c:pt>
                <c:pt idx="2601">
                  <c:v>43419.513888888891</c:v>
                </c:pt>
                <c:pt idx="2602">
                  <c:v>43419.51458333333</c:v>
                </c:pt>
                <c:pt idx="2603">
                  <c:v>43419.515277777777</c:v>
                </c:pt>
                <c:pt idx="2604">
                  <c:v>43419.515972222223</c:v>
                </c:pt>
                <c:pt idx="2605">
                  <c:v>43419.51666666667</c:v>
                </c:pt>
                <c:pt idx="2606">
                  <c:v>43419.517361111109</c:v>
                </c:pt>
                <c:pt idx="2607">
                  <c:v>43419.518055555556</c:v>
                </c:pt>
                <c:pt idx="2608">
                  <c:v>43419.518750000003</c:v>
                </c:pt>
                <c:pt idx="2609">
                  <c:v>43419.519444444442</c:v>
                </c:pt>
                <c:pt idx="2610">
                  <c:v>43419.520138888889</c:v>
                </c:pt>
                <c:pt idx="2611">
                  <c:v>43419.520833333336</c:v>
                </c:pt>
                <c:pt idx="2612">
                  <c:v>43419.521527777775</c:v>
                </c:pt>
                <c:pt idx="2613">
                  <c:v>43419.522222222222</c:v>
                </c:pt>
                <c:pt idx="2614">
                  <c:v>43419.522916666669</c:v>
                </c:pt>
                <c:pt idx="2615">
                  <c:v>43419.523611111108</c:v>
                </c:pt>
                <c:pt idx="2616">
                  <c:v>43419.524305555555</c:v>
                </c:pt>
                <c:pt idx="2617">
                  <c:v>43419.525000000001</c:v>
                </c:pt>
                <c:pt idx="2618">
                  <c:v>43419.525694444441</c:v>
                </c:pt>
                <c:pt idx="2619">
                  <c:v>43419.526388888888</c:v>
                </c:pt>
                <c:pt idx="2620">
                  <c:v>43419.527083333334</c:v>
                </c:pt>
                <c:pt idx="2621">
                  <c:v>43419.527777777781</c:v>
                </c:pt>
                <c:pt idx="2622">
                  <c:v>43419.52847222222</c:v>
                </c:pt>
                <c:pt idx="2623">
                  <c:v>43419.529166666667</c:v>
                </c:pt>
                <c:pt idx="2624">
                  <c:v>43419.529861111114</c:v>
                </c:pt>
                <c:pt idx="2625">
                  <c:v>43419.530555555553</c:v>
                </c:pt>
                <c:pt idx="2626">
                  <c:v>43419.53125</c:v>
                </c:pt>
                <c:pt idx="2627">
                  <c:v>43419.531944444447</c:v>
                </c:pt>
                <c:pt idx="2628">
                  <c:v>43419.532638888886</c:v>
                </c:pt>
                <c:pt idx="2629">
                  <c:v>43419.533333333333</c:v>
                </c:pt>
                <c:pt idx="2630">
                  <c:v>43419.53402777778</c:v>
                </c:pt>
                <c:pt idx="2631">
                  <c:v>43419.534722222219</c:v>
                </c:pt>
                <c:pt idx="2632">
                  <c:v>43419.535416666666</c:v>
                </c:pt>
                <c:pt idx="2633">
                  <c:v>43419.536111111112</c:v>
                </c:pt>
                <c:pt idx="2634">
                  <c:v>43419.536805555559</c:v>
                </c:pt>
                <c:pt idx="2635">
                  <c:v>43419.537499999999</c:v>
                </c:pt>
                <c:pt idx="2636">
                  <c:v>43419.538194444445</c:v>
                </c:pt>
                <c:pt idx="2637">
                  <c:v>43419.538888888892</c:v>
                </c:pt>
                <c:pt idx="2638">
                  <c:v>43419.539583333331</c:v>
                </c:pt>
                <c:pt idx="2639">
                  <c:v>43419.540277777778</c:v>
                </c:pt>
                <c:pt idx="2640">
                  <c:v>43419.540972222225</c:v>
                </c:pt>
                <c:pt idx="2641">
                  <c:v>43419.541666666664</c:v>
                </c:pt>
                <c:pt idx="2642">
                  <c:v>43419.542361111111</c:v>
                </c:pt>
                <c:pt idx="2643">
                  <c:v>43419.54305555555</c:v>
                </c:pt>
                <c:pt idx="2644">
                  <c:v>43419.543749999997</c:v>
                </c:pt>
                <c:pt idx="2645">
                  <c:v>43419.544444444444</c:v>
                </c:pt>
                <c:pt idx="2646">
                  <c:v>43419.545138888883</c:v>
                </c:pt>
                <c:pt idx="2647">
                  <c:v>43419.54583333333</c:v>
                </c:pt>
                <c:pt idx="2648">
                  <c:v>43419.546527777777</c:v>
                </c:pt>
                <c:pt idx="2649">
                  <c:v>43419.547222222223</c:v>
                </c:pt>
                <c:pt idx="2650">
                  <c:v>43419.547916666663</c:v>
                </c:pt>
                <c:pt idx="2651">
                  <c:v>43419.548611111109</c:v>
                </c:pt>
                <c:pt idx="2652">
                  <c:v>43419.549305555556</c:v>
                </c:pt>
                <c:pt idx="2653">
                  <c:v>43419.549999999996</c:v>
                </c:pt>
                <c:pt idx="2654">
                  <c:v>43419.550694444442</c:v>
                </c:pt>
                <c:pt idx="2655">
                  <c:v>43419.551388888889</c:v>
                </c:pt>
                <c:pt idx="2656">
                  <c:v>43419.552083333328</c:v>
                </c:pt>
                <c:pt idx="2657">
                  <c:v>43419.552777777775</c:v>
                </c:pt>
                <c:pt idx="2658">
                  <c:v>43419.553472222222</c:v>
                </c:pt>
                <c:pt idx="2659">
                  <c:v>43419.554166666661</c:v>
                </c:pt>
                <c:pt idx="2660">
                  <c:v>43419.554861111108</c:v>
                </c:pt>
                <c:pt idx="2661">
                  <c:v>43419.555555555555</c:v>
                </c:pt>
                <c:pt idx="2662">
                  <c:v>43419.556249999994</c:v>
                </c:pt>
                <c:pt idx="2663">
                  <c:v>43419.556944444441</c:v>
                </c:pt>
                <c:pt idx="2664">
                  <c:v>43419.557638888888</c:v>
                </c:pt>
                <c:pt idx="2665">
                  <c:v>43419.558333333334</c:v>
                </c:pt>
                <c:pt idx="2666">
                  <c:v>43419.559027777774</c:v>
                </c:pt>
                <c:pt idx="2667">
                  <c:v>43419.55972222222</c:v>
                </c:pt>
                <c:pt idx="2668">
                  <c:v>43419.560416666667</c:v>
                </c:pt>
                <c:pt idx="2669">
                  <c:v>43419.561111111107</c:v>
                </c:pt>
                <c:pt idx="2670">
                  <c:v>43419.561805555553</c:v>
                </c:pt>
                <c:pt idx="2671">
                  <c:v>43419.5625</c:v>
                </c:pt>
                <c:pt idx="2672">
                  <c:v>43419.563194444439</c:v>
                </c:pt>
                <c:pt idx="2673">
                  <c:v>43419.563888888886</c:v>
                </c:pt>
                <c:pt idx="2674">
                  <c:v>43419.564583333333</c:v>
                </c:pt>
                <c:pt idx="2675">
                  <c:v>43419.565277777772</c:v>
                </c:pt>
                <c:pt idx="2676">
                  <c:v>43419.565972222219</c:v>
                </c:pt>
                <c:pt idx="2677">
                  <c:v>43419.566666666666</c:v>
                </c:pt>
                <c:pt idx="2678">
                  <c:v>43419.567361111105</c:v>
                </c:pt>
                <c:pt idx="2679">
                  <c:v>43419.568055555552</c:v>
                </c:pt>
                <c:pt idx="2680">
                  <c:v>43419.568749999999</c:v>
                </c:pt>
                <c:pt idx="2681">
                  <c:v>43419.569444444445</c:v>
                </c:pt>
                <c:pt idx="2682">
                  <c:v>43419.570138888885</c:v>
                </c:pt>
                <c:pt idx="2683">
                  <c:v>43419.570833333331</c:v>
                </c:pt>
                <c:pt idx="2684">
                  <c:v>43419.571527777778</c:v>
                </c:pt>
                <c:pt idx="2685">
                  <c:v>43419.572222222218</c:v>
                </c:pt>
                <c:pt idx="2686">
                  <c:v>43419.572916666664</c:v>
                </c:pt>
                <c:pt idx="2687">
                  <c:v>43419.573611111111</c:v>
                </c:pt>
                <c:pt idx="2688">
                  <c:v>43419.57430555555</c:v>
                </c:pt>
                <c:pt idx="2689">
                  <c:v>43419.574999999997</c:v>
                </c:pt>
                <c:pt idx="2690">
                  <c:v>43419.575694444444</c:v>
                </c:pt>
                <c:pt idx="2691">
                  <c:v>43419.576388888883</c:v>
                </c:pt>
                <c:pt idx="2692">
                  <c:v>43419.57708333333</c:v>
                </c:pt>
                <c:pt idx="2693">
                  <c:v>43419.577777777777</c:v>
                </c:pt>
                <c:pt idx="2694">
                  <c:v>43419.578472222223</c:v>
                </c:pt>
                <c:pt idx="2695">
                  <c:v>43419.579166666663</c:v>
                </c:pt>
                <c:pt idx="2696">
                  <c:v>43419.579861111109</c:v>
                </c:pt>
                <c:pt idx="2697">
                  <c:v>43419.580555555556</c:v>
                </c:pt>
                <c:pt idx="2698">
                  <c:v>43419.581249999996</c:v>
                </c:pt>
                <c:pt idx="2699">
                  <c:v>43419.581944444442</c:v>
                </c:pt>
                <c:pt idx="2700">
                  <c:v>43419.582638888889</c:v>
                </c:pt>
                <c:pt idx="2701">
                  <c:v>43419.583333333336</c:v>
                </c:pt>
                <c:pt idx="2702">
                  <c:v>43419.584027777782</c:v>
                </c:pt>
                <c:pt idx="2703">
                  <c:v>43419.584722222222</c:v>
                </c:pt>
                <c:pt idx="2704">
                  <c:v>43419.585416666669</c:v>
                </c:pt>
                <c:pt idx="2705">
                  <c:v>43419.586111111115</c:v>
                </c:pt>
                <c:pt idx="2706">
                  <c:v>43419.586805555555</c:v>
                </c:pt>
                <c:pt idx="2707">
                  <c:v>43419.587500000001</c:v>
                </c:pt>
                <c:pt idx="2708">
                  <c:v>43419.588194444448</c:v>
                </c:pt>
                <c:pt idx="2709">
                  <c:v>43419.588888888895</c:v>
                </c:pt>
                <c:pt idx="2710">
                  <c:v>43419.589583333334</c:v>
                </c:pt>
                <c:pt idx="2711">
                  <c:v>43419.590277777781</c:v>
                </c:pt>
                <c:pt idx="2712">
                  <c:v>43419.590972222228</c:v>
                </c:pt>
                <c:pt idx="2713">
                  <c:v>43419.591666666667</c:v>
                </c:pt>
                <c:pt idx="2714">
                  <c:v>43419.592361111114</c:v>
                </c:pt>
                <c:pt idx="2715">
                  <c:v>43419.593055555561</c:v>
                </c:pt>
                <c:pt idx="2716">
                  <c:v>43419.59375</c:v>
                </c:pt>
                <c:pt idx="2717">
                  <c:v>43419.594444444447</c:v>
                </c:pt>
                <c:pt idx="2718">
                  <c:v>43419.595138888893</c:v>
                </c:pt>
                <c:pt idx="2719">
                  <c:v>43419.595833333333</c:v>
                </c:pt>
                <c:pt idx="2720">
                  <c:v>43419.59652777778</c:v>
                </c:pt>
                <c:pt idx="2721">
                  <c:v>43419.597222222226</c:v>
                </c:pt>
                <c:pt idx="2722">
                  <c:v>43419.597916666666</c:v>
                </c:pt>
                <c:pt idx="2723">
                  <c:v>43419.598611111112</c:v>
                </c:pt>
                <c:pt idx="2724">
                  <c:v>43419.599305555559</c:v>
                </c:pt>
                <c:pt idx="2725">
                  <c:v>43419.600000000006</c:v>
                </c:pt>
                <c:pt idx="2726">
                  <c:v>43419.600694444445</c:v>
                </c:pt>
                <c:pt idx="2727">
                  <c:v>43419.601388888892</c:v>
                </c:pt>
                <c:pt idx="2728">
                  <c:v>43419.602083333339</c:v>
                </c:pt>
                <c:pt idx="2729">
                  <c:v>43419.602777777778</c:v>
                </c:pt>
                <c:pt idx="2730">
                  <c:v>43419.603472222225</c:v>
                </c:pt>
                <c:pt idx="2731">
                  <c:v>43419.604166666672</c:v>
                </c:pt>
                <c:pt idx="2732">
                  <c:v>43419.604861111111</c:v>
                </c:pt>
                <c:pt idx="2733">
                  <c:v>43419.605555555558</c:v>
                </c:pt>
                <c:pt idx="2734">
                  <c:v>43419.606250000004</c:v>
                </c:pt>
                <c:pt idx="2735">
                  <c:v>43419.606944444444</c:v>
                </c:pt>
                <c:pt idx="2736">
                  <c:v>43419.607638888891</c:v>
                </c:pt>
                <c:pt idx="2737">
                  <c:v>43419.608333333337</c:v>
                </c:pt>
                <c:pt idx="2738">
                  <c:v>43419.609027777777</c:v>
                </c:pt>
                <c:pt idx="2739">
                  <c:v>43419.609722222223</c:v>
                </c:pt>
                <c:pt idx="2740">
                  <c:v>43419.61041666667</c:v>
                </c:pt>
                <c:pt idx="2741">
                  <c:v>43419.611111111117</c:v>
                </c:pt>
                <c:pt idx="2742">
                  <c:v>43419.611805555556</c:v>
                </c:pt>
                <c:pt idx="2743">
                  <c:v>43419.612500000003</c:v>
                </c:pt>
                <c:pt idx="2744">
                  <c:v>43419.61319444445</c:v>
                </c:pt>
                <c:pt idx="2745">
                  <c:v>43419.613888888889</c:v>
                </c:pt>
                <c:pt idx="2746">
                  <c:v>43419.614583333336</c:v>
                </c:pt>
                <c:pt idx="2747">
                  <c:v>43419.615277777782</c:v>
                </c:pt>
                <c:pt idx="2748">
                  <c:v>43419.615972222222</c:v>
                </c:pt>
                <c:pt idx="2749">
                  <c:v>43419.616666666669</c:v>
                </c:pt>
                <c:pt idx="2750">
                  <c:v>43419.617361111115</c:v>
                </c:pt>
                <c:pt idx="2751">
                  <c:v>43419.618055555555</c:v>
                </c:pt>
                <c:pt idx="2752">
                  <c:v>43419.618750000001</c:v>
                </c:pt>
                <c:pt idx="2753">
                  <c:v>43419.619444444448</c:v>
                </c:pt>
                <c:pt idx="2754">
                  <c:v>43419.620138888895</c:v>
                </c:pt>
                <c:pt idx="2755">
                  <c:v>43419.620833333334</c:v>
                </c:pt>
                <c:pt idx="2756">
                  <c:v>43419.621527777781</c:v>
                </c:pt>
                <c:pt idx="2757">
                  <c:v>43419.622222222228</c:v>
                </c:pt>
                <c:pt idx="2758">
                  <c:v>43419.622916666667</c:v>
                </c:pt>
                <c:pt idx="2759">
                  <c:v>43419.623611111114</c:v>
                </c:pt>
                <c:pt idx="2760">
                  <c:v>43419.624305555561</c:v>
                </c:pt>
                <c:pt idx="2761">
                  <c:v>43419.625</c:v>
                </c:pt>
                <c:pt idx="2762">
                  <c:v>43419.625694444447</c:v>
                </c:pt>
                <c:pt idx="2763">
                  <c:v>43419.626388888886</c:v>
                </c:pt>
                <c:pt idx="2764">
                  <c:v>43419.627083333333</c:v>
                </c:pt>
                <c:pt idx="2765">
                  <c:v>43419.62777777778</c:v>
                </c:pt>
                <c:pt idx="2766">
                  <c:v>43419.628472222219</c:v>
                </c:pt>
                <c:pt idx="2767">
                  <c:v>43419.629166666666</c:v>
                </c:pt>
                <c:pt idx="2768">
                  <c:v>43419.629861111112</c:v>
                </c:pt>
                <c:pt idx="2769">
                  <c:v>43419.630555555559</c:v>
                </c:pt>
                <c:pt idx="2770">
                  <c:v>43419.631249999999</c:v>
                </c:pt>
                <c:pt idx="2771">
                  <c:v>43419.631944444445</c:v>
                </c:pt>
                <c:pt idx="2772">
                  <c:v>43419.632638888892</c:v>
                </c:pt>
                <c:pt idx="2773">
                  <c:v>43419.633333333331</c:v>
                </c:pt>
                <c:pt idx="2774">
                  <c:v>43419.634027777778</c:v>
                </c:pt>
                <c:pt idx="2775">
                  <c:v>43419.634722222225</c:v>
                </c:pt>
                <c:pt idx="2776">
                  <c:v>43419.635416666664</c:v>
                </c:pt>
                <c:pt idx="2777">
                  <c:v>43419.636111111111</c:v>
                </c:pt>
                <c:pt idx="2778">
                  <c:v>43419.636805555558</c:v>
                </c:pt>
                <c:pt idx="2779">
                  <c:v>43419.637499999997</c:v>
                </c:pt>
                <c:pt idx="2780">
                  <c:v>43419.638194444444</c:v>
                </c:pt>
                <c:pt idx="2781">
                  <c:v>43419.638888888891</c:v>
                </c:pt>
                <c:pt idx="2782">
                  <c:v>43419.63958333333</c:v>
                </c:pt>
                <c:pt idx="2783">
                  <c:v>43419.640277777777</c:v>
                </c:pt>
                <c:pt idx="2784">
                  <c:v>43419.640972222223</c:v>
                </c:pt>
                <c:pt idx="2785">
                  <c:v>43419.64166666667</c:v>
                </c:pt>
                <c:pt idx="2786">
                  <c:v>43419.642361111109</c:v>
                </c:pt>
                <c:pt idx="2787">
                  <c:v>43419.643055555556</c:v>
                </c:pt>
                <c:pt idx="2788">
                  <c:v>43419.643750000003</c:v>
                </c:pt>
                <c:pt idx="2789">
                  <c:v>43419.644444444442</c:v>
                </c:pt>
                <c:pt idx="2790">
                  <c:v>43419.645138888889</c:v>
                </c:pt>
                <c:pt idx="2791">
                  <c:v>43419.645833333336</c:v>
                </c:pt>
                <c:pt idx="2792">
                  <c:v>43419.646527777775</c:v>
                </c:pt>
                <c:pt idx="2793">
                  <c:v>43419.647222222222</c:v>
                </c:pt>
                <c:pt idx="2794">
                  <c:v>43419.647916666669</c:v>
                </c:pt>
                <c:pt idx="2795">
                  <c:v>43419.648611111108</c:v>
                </c:pt>
                <c:pt idx="2796">
                  <c:v>43419.649305555555</c:v>
                </c:pt>
                <c:pt idx="2797">
                  <c:v>43419.65</c:v>
                </c:pt>
                <c:pt idx="2798">
                  <c:v>43419.650694444441</c:v>
                </c:pt>
                <c:pt idx="2799">
                  <c:v>43419.651388888888</c:v>
                </c:pt>
                <c:pt idx="2800">
                  <c:v>43419.652083333334</c:v>
                </c:pt>
                <c:pt idx="2801">
                  <c:v>43419.652777777781</c:v>
                </c:pt>
                <c:pt idx="2802">
                  <c:v>43419.65347222222</c:v>
                </c:pt>
                <c:pt idx="2803">
                  <c:v>43419.654166666667</c:v>
                </c:pt>
                <c:pt idx="2804">
                  <c:v>43419.654861111114</c:v>
                </c:pt>
                <c:pt idx="2805">
                  <c:v>43419.655555555553</c:v>
                </c:pt>
                <c:pt idx="2806">
                  <c:v>43419.65625</c:v>
                </c:pt>
                <c:pt idx="2807">
                  <c:v>43419.656944444447</c:v>
                </c:pt>
                <c:pt idx="2808">
                  <c:v>43419.657638888886</c:v>
                </c:pt>
                <c:pt idx="2809">
                  <c:v>43419.658333333333</c:v>
                </c:pt>
                <c:pt idx="2810">
                  <c:v>43419.65902777778</c:v>
                </c:pt>
                <c:pt idx="2811">
                  <c:v>43419.659722222219</c:v>
                </c:pt>
                <c:pt idx="2812">
                  <c:v>43419.660416666666</c:v>
                </c:pt>
                <c:pt idx="2813">
                  <c:v>43419.661111111112</c:v>
                </c:pt>
                <c:pt idx="2814">
                  <c:v>43419.661805555559</c:v>
                </c:pt>
                <c:pt idx="2815">
                  <c:v>43419.662499999999</c:v>
                </c:pt>
                <c:pt idx="2816">
                  <c:v>43419.663194444445</c:v>
                </c:pt>
                <c:pt idx="2817">
                  <c:v>43419.663888888892</c:v>
                </c:pt>
                <c:pt idx="2818">
                  <c:v>43419.664583333331</c:v>
                </c:pt>
                <c:pt idx="2819">
                  <c:v>43419.665277777778</c:v>
                </c:pt>
                <c:pt idx="2820">
                  <c:v>43419.665972222225</c:v>
                </c:pt>
                <c:pt idx="2821">
                  <c:v>43419.666666666664</c:v>
                </c:pt>
                <c:pt idx="2822">
                  <c:v>43419.667361111111</c:v>
                </c:pt>
                <c:pt idx="2823">
                  <c:v>43419.66805555555</c:v>
                </c:pt>
                <c:pt idx="2824">
                  <c:v>43419.668749999997</c:v>
                </c:pt>
                <c:pt idx="2825">
                  <c:v>43419.669444444444</c:v>
                </c:pt>
                <c:pt idx="2826">
                  <c:v>43419.670138888883</c:v>
                </c:pt>
                <c:pt idx="2827">
                  <c:v>43419.67083333333</c:v>
                </c:pt>
                <c:pt idx="2828">
                  <c:v>43419.671527777777</c:v>
                </c:pt>
                <c:pt idx="2829">
                  <c:v>43419.672222222223</c:v>
                </c:pt>
                <c:pt idx="2830">
                  <c:v>43419.672916666663</c:v>
                </c:pt>
                <c:pt idx="2831">
                  <c:v>43419.673611111109</c:v>
                </c:pt>
                <c:pt idx="2832">
                  <c:v>43419.674305555556</c:v>
                </c:pt>
                <c:pt idx="2833">
                  <c:v>43419.674999999996</c:v>
                </c:pt>
                <c:pt idx="2834">
                  <c:v>43419.675694444442</c:v>
                </c:pt>
                <c:pt idx="2835">
                  <c:v>43419.676388888889</c:v>
                </c:pt>
                <c:pt idx="2836">
                  <c:v>43419.677083333328</c:v>
                </c:pt>
                <c:pt idx="2837">
                  <c:v>43419.677777777775</c:v>
                </c:pt>
                <c:pt idx="2838">
                  <c:v>43419.678472222222</c:v>
                </c:pt>
                <c:pt idx="2839">
                  <c:v>43419.679166666661</c:v>
                </c:pt>
                <c:pt idx="2840">
                  <c:v>43419.679861111108</c:v>
                </c:pt>
                <c:pt idx="2841">
                  <c:v>43419.680555555555</c:v>
                </c:pt>
                <c:pt idx="2842">
                  <c:v>43419.681249999994</c:v>
                </c:pt>
                <c:pt idx="2843">
                  <c:v>43419.681944444441</c:v>
                </c:pt>
                <c:pt idx="2844">
                  <c:v>43419.682638888888</c:v>
                </c:pt>
                <c:pt idx="2845">
                  <c:v>43419.683333333334</c:v>
                </c:pt>
                <c:pt idx="2846">
                  <c:v>43419.684027777774</c:v>
                </c:pt>
                <c:pt idx="2847">
                  <c:v>43419.68472222222</c:v>
                </c:pt>
                <c:pt idx="2848">
                  <c:v>43419.685416666667</c:v>
                </c:pt>
                <c:pt idx="2849">
                  <c:v>43419.686111111107</c:v>
                </c:pt>
                <c:pt idx="2850">
                  <c:v>43419.686805555553</c:v>
                </c:pt>
                <c:pt idx="2851">
                  <c:v>43419.6875</c:v>
                </c:pt>
                <c:pt idx="2852">
                  <c:v>43419.688194444439</c:v>
                </c:pt>
                <c:pt idx="2853">
                  <c:v>43419.688888888886</c:v>
                </c:pt>
                <c:pt idx="2854">
                  <c:v>43419.689583333333</c:v>
                </c:pt>
                <c:pt idx="2855">
                  <c:v>43419.690277777772</c:v>
                </c:pt>
                <c:pt idx="2856">
                  <c:v>43419.690972222219</c:v>
                </c:pt>
                <c:pt idx="2857">
                  <c:v>43419.691666666666</c:v>
                </c:pt>
                <c:pt idx="2858">
                  <c:v>43419.692361111105</c:v>
                </c:pt>
                <c:pt idx="2859">
                  <c:v>43419.693055555552</c:v>
                </c:pt>
                <c:pt idx="2860">
                  <c:v>43419.693749999999</c:v>
                </c:pt>
                <c:pt idx="2861">
                  <c:v>43419.694444444445</c:v>
                </c:pt>
                <c:pt idx="2862">
                  <c:v>43419.695138888885</c:v>
                </c:pt>
                <c:pt idx="2863">
                  <c:v>43419.695833333331</c:v>
                </c:pt>
                <c:pt idx="2864">
                  <c:v>43419.696527777778</c:v>
                </c:pt>
                <c:pt idx="2865">
                  <c:v>43419.697222222218</c:v>
                </c:pt>
                <c:pt idx="2866">
                  <c:v>43419.697916666664</c:v>
                </c:pt>
                <c:pt idx="2867">
                  <c:v>43419.698611111111</c:v>
                </c:pt>
                <c:pt idx="2868">
                  <c:v>43419.69930555555</c:v>
                </c:pt>
                <c:pt idx="2869">
                  <c:v>43419.7</c:v>
                </c:pt>
                <c:pt idx="2870">
                  <c:v>43419.700694444444</c:v>
                </c:pt>
                <c:pt idx="2871">
                  <c:v>43419.701388888883</c:v>
                </c:pt>
                <c:pt idx="2872">
                  <c:v>43419.70208333333</c:v>
                </c:pt>
                <c:pt idx="2873">
                  <c:v>43419.702777777777</c:v>
                </c:pt>
                <c:pt idx="2874">
                  <c:v>43419.703472222223</c:v>
                </c:pt>
                <c:pt idx="2875">
                  <c:v>43419.704166666663</c:v>
                </c:pt>
                <c:pt idx="2876">
                  <c:v>43419.704861111109</c:v>
                </c:pt>
                <c:pt idx="2877">
                  <c:v>43419.705555555556</c:v>
                </c:pt>
                <c:pt idx="2878">
                  <c:v>43419.706249999996</c:v>
                </c:pt>
                <c:pt idx="2879">
                  <c:v>43419.706944444442</c:v>
                </c:pt>
                <c:pt idx="2880">
                  <c:v>43419.707638888889</c:v>
                </c:pt>
                <c:pt idx="2881">
                  <c:v>43419.708333333336</c:v>
                </c:pt>
                <c:pt idx="2882">
                  <c:v>43419.709027777782</c:v>
                </c:pt>
                <c:pt idx="2883">
                  <c:v>43419.709722222222</c:v>
                </c:pt>
                <c:pt idx="2884">
                  <c:v>43419.710416666669</c:v>
                </c:pt>
                <c:pt idx="2885">
                  <c:v>43419.711111111115</c:v>
                </c:pt>
                <c:pt idx="2886">
                  <c:v>43419.711805555555</c:v>
                </c:pt>
                <c:pt idx="2887">
                  <c:v>43419.712500000001</c:v>
                </c:pt>
                <c:pt idx="2888">
                  <c:v>43419.713194444448</c:v>
                </c:pt>
                <c:pt idx="2889">
                  <c:v>43419.713888888895</c:v>
                </c:pt>
                <c:pt idx="2890">
                  <c:v>43419.714583333334</c:v>
                </c:pt>
                <c:pt idx="2891">
                  <c:v>43419.715277777781</c:v>
                </c:pt>
                <c:pt idx="2892">
                  <c:v>43419.715972222228</c:v>
                </c:pt>
                <c:pt idx="2893">
                  <c:v>43419.716666666667</c:v>
                </c:pt>
                <c:pt idx="2894">
                  <c:v>43419.717361111114</c:v>
                </c:pt>
                <c:pt idx="2895">
                  <c:v>43419.718055555561</c:v>
                </c:pt>
                <c:pt idx="2896">
                  <c:v>43419.71875</c:v>
                </c:pt>
                <c:pt idx="2897">
                  <c:v>43419.719444444447</c:v>
                </c:pt>
                <c:pt idx="2898">
                  <c:v>43419.720138888893</c:v>
                </c:pt>
                <c:pt idx="2899">
                  <c:v>43419.720833333333</c:v>
                </c:pt>
                <c:pt idx="2900">
                  <c:v>43419.72152777778</c:v>
                </c:pt>
                <c:pt idx="2901">
                  <c:v>43419.722222222226</c:v>
                </c:pt>
                <c:pt idx="2902">
                  <c:v>43419.722916666666</c:v>
                </c:pt>
                <c:pt idx="2903">
                  <c:v>43419.723611111112</c:v>
                </c:pt>
                <c:pt idx="2904">
                  <c:v>43419.724305555559</c:v>
                </c:pt>
                <c:pt idx="2905">
                  <c:v>43419.725000000006</c:v>
                </c:pt>
                <c:pt idx="2906">
                  <c:v>43419.725694444445</c:v>
                </c:pt>
                <c:pt idx="2907">
                  <c:v>43419.726388888892</c:v>
                </c:pt>
                <c:pt idx="2908">
                  <c:v>43419.727083333339</c:v>
                </c:pt>
                <c:pt idx="2909">
                  <c:v>43419.727777777778</c:v>
                </c:pt>
                <c:pt idx="2910">
                  <c:v>43419.728472222225</c:v>
                </c:pt>
                <c:pt idx="2911">
                  <c:v>43419.729166666672</c:v>
                </c:pt>
                <c:pt idx="2912">
                  <c:v>43419.729861111111</c:v>
                </c:pt>
                <c:pt idx="2913">
                  <c:v>43419.730555555558</c:v>
                </c:pt>
                <c:pt idx="2914">
                  <c:v>43419.731250000004</c:v>
                </c:pt>
                <c:pt idx="2915">
                  <c:v>43419.731944444444</c:v>
                </c:pt>
                <c:pt idx="2916">
                  <c:v>43419.732638888891</c:v>
                </c:pt>
                <c:pt idx="2917">
                  <c:v>43419.733333333337</c:v>
                </c:pt>
                <c:pt idx="2918">
                  <c:v>43419.734027777777</c:v>
                </c:pt>
                <c:pt idx="2919">
                  <c:v>43419.734722222223</c:v>
                </c:pt>
                <c:pt idx="2920">
                  <c:v>43419.73541666667</c:v>
                </c:pt>
                <c:pt idx="2921">
                  <c:v>43419.736111111117</c:v>
                </c:pt>
                <c:pt idx="2922">
                  <c:v>43419.736805555556</c:v>
                </c:pt>
                <c:pt idx="2923">
                  <c:v>43419.737500000003</c:v>
                </c:pt>
                <c:pt idx="2924">
                  <c:v>43419.73819444445</c:v>
                </c:pt>
                <c:pt idx="2925">
                  <c:v>43419.738888888889</c:v>
                </c:pt>
                <c:pt idx="2926">
                  <c:v>43419.739583333336</c:v>
                </c:pt>
                <c:pt idx="2927">
                  <c:v>43419.740277777782</c:v>
                </c:pt>
                <c:pt idx="2928">
                  <c:v>43419.740972222222</c:v>
                </c:pt>
                <c:pt idx="2929">
                  <c:v>43419.741666666669</c:v>
                </c:pt>
                <c:pt idx="2930">
                  <c:v>43419.742361111115</c:v>
                </c:pt>
                <c:pt idx="2931">
                  <c:v>43419.743055555555</c:v>
                </c:pt>
                <c:pt idx="2932">
                  <c:v>43419.743750000001</c:v>
                </c:pt>
                <c:pt idx="2933">
                  <c:v>43419.744444444448</c:v>
                </c:pt>
                <c:pt idx="2934">
                  <c:v>43419.745138888895</c:v>
                </c:pt>
                <c:pt idx="2935">
                  <c:v>43419.745833333334</c:v>
                </c:pt>
                <c:pt idx="2936">
                  <c:v>43419.746527777781</c:v>
                </c:pt>
                <c:pt idx="2937">
                  <c:v>43419.747222222228</c:v>
                </c:pt>
                <c:pt idx="2938">
                  <c:v>43419.747916666667</c:v>
                </c:pt>
                <c:pt idx="2939">
                  <c:v>43419.748611111114</c:v>
                </c:pt>
                <c:pt idx="2940">
                  <c:v>43419.749305555561</c:v>
                </c:pt>
                <c:pt idx="2941">
                  <c:v>43419.75</c:v>
                </c:pt>
                <c:pt idx="2942">
                  <c:v>43419.750694444447</c:v>
                </c:pt>
                <c:pt idx="2943">
                  <c:v>43419.751388888886</c:v>
                </c:pt>
                <c:pt idx="2944">
                  <c:v>43419.752083333333</c:v>
                </c:pt>
                <c:pt idx="2945">
                  <c:v>43419.75277777778</c:v>
                </c:pt>
                <c:pt idx="2946">
                  <c:v>43419.753472222219</c:v>
                </c:pt>
                <c:pt idx="2947">
                  <c:v>43419.754166666666</c:v>
                </c:pt>
                <c:pt idx="2948">
                  <c:v>43419.754861111112</c:v>
                </c:pt>
                <c:pt idx="2949">
                  <c:v>43419.755555555559</c:v>
                </c:pt>
                <c:pt idx="2950">
                  <c:v>43419.756249999999</c:v>
                </c:pt>
                <c:pt idx="2951">
                  <c:v>43419.756944444445</c:v>
                </c:pt>
                <c:pt idx="2952">
                  <c:v>43419.757638888892</c:v>
                </c:pt>
                <c:pt idx="2953">
                  <c:v>43419.758333333331</c:v>
                </c:pt>
                <c:pt idx="2954">
                  <c:v>43419.759027777778</c:v>
                </c:pt>
                <c:pt idx="2955">
                  <c:v>43419.759722222225</c:v>
                </c:pt>
                <c:pt idx="2956">
                  <c:v>43419.760416666664</c:v>
                </c:pt>
                <c:pt idx="2957">
                  <c:v>43419.761111111111</c:v>
                </c:pt>
                <c:pt idx="2958">
                  <c:v>43419.761805555558</c:v>
                </c:pt>
                <c:pt idx="2959">
                  <c:v>43419.762499999997</c:v>
                </c:pt>
                <c:pt idx="2960">
                  <c:v>43419.763194444444</c:v>
                </c:pt>
                <c:pt idx="2961">
                  <c:v>43419.763888888891</c:v>
                </c:pt>
                <c:pt idx="2962">
                  <c:v>43419.76458333333</c:v>
                </c:pt>
                <c:pt idx="2963">
                  <c:v>43419.765277777777</c:v>
                </c:pt>
                <c:pt idx="2964">
                  <c:v>43419.765972222223</c:v>
                </c:pt>
                <c:pt idx="2965">
                  <c:v>43419.76666666667</c:v>
                </c:pt>
                <c:pt idx="2966">
                  <c:v>43419.767361111109</c:v>
                </c:pt>
                <c:pt idx="2967">
                  <c:v>43419.768055555556</c:v>
                </c:pt>
                <c:pt idx="2968">
                  <c:v>43419.768750000003</c:v>
                </c:pt>
                <c:pt idx="2969">
                  <c:v>43419.769444444442</c:v>
                </c:pt>
                <c:pt idx="2970">
                  <c:v>43419.770138888889</c:v>
                </c:pt>
                <c:pt idx="2971">
                  <c:v>43419.770833333336</c:v>
                </c:pt>
                <c:pt idx="2972">
                  <c:v>43419.771527777775</c:v>
                </c:pt>
                <c:pt idx="2973">
                  <c:v>43419.772222222222</c:v>
                </c:pt>
                <c:pt idx="2974">
                  <c:v>43419.772916666669</c:v>
                </c:pt>
                <c:pt idx="2975">
                  <c:v>43419.773611111108</c:v>
                </c:pt>
                <c:pt idx="2976">
                  <c:v>43419.774305555555</c:v>
                </c:pt>
                <c:pt idx="2977">
                  <c:v>43419.775000000001</c:v>
                </c:pt>
                <c:pt idx="2978">
                  <c:v>43419.775694444441</c:v>
                </c:pt>
                <c:pt idx="2979">
                  <c:v>43419.776388888888</c:v>
                </c:pt>
                <c:pt idx="2980">
                  <c:v>43419.777083333334</c:v>
                </c:pt>
                <c:pt idx="2981">
                  <c:v>43419.777777777781</c:v>
                </c:pt>
                <c:pt idx="2982">
                  <c:v>43419.77847222222</c:v>
                </c:pt>
                <c:pt idx="2983">
                  <c:v>43419.779166666667</c:v>
                </c:pt>
                <c:pt idx="2984">
                  <c:v>43419.779861111114</c:v>
                </c:pt>
                <c:pt idx="2985">
                  <c:v>43419.780555555553</c:v>
                </c:pt>
                <c:pt idx="2986">
                  <c:v>43419.78125</c:v>
                </c:pt>
                <c:pt idx="2987">
                  <c:v>43419.781944444447</c:v>
                </c:pt>
                <c:pt idx="2988">
                  <c:v>43419.782638888886</c:v>
                </c:pt>
                <c:pt idx="2989">
                  <c:v>43419.783333333333</c:v>
                </c:pt>
                <c:pt idx="2990">
                  <c:v>43419.78402777778</c:v>
                </c:pt>
                <c:pt idx="2991">
                  <c:v>43419.784722222219</c:v>
                </c:pt>
                <c:pt idx="2992">
                  <c:v>43419.785416666666</c:v>
                </c:pt>
                <c:pt idx="2993">
                  <c:v>43419.786111111112</c:v>
                </c:pt>
                <c:pt idx="2994">
                  <c:v>43419.786805555559</c:v>
                </c:pt>
                <c:pt idx="2995">
                  <c:v>43419.787499999999</c:v>
                </c:pt>
                <c:pt idx="2996">
                  <c:v>43419.788194444445</c:v>
                </c:pt>
                <c:pt idx="2997">
                  <c:v>43419.788888888892</c:v>
                </c:pt>
                <c:pt idx="2998">
                  <c:v>43419.789583333331</c:v>
                </c:pt>
                <c:pt idx="2999">
                  <c:v>43419.790277777778</c:v>
                </c:pt>
                <c:pt idx="3000">
                  <c:v>43419.790972222225</c:v>
                </c:pt>
                <c:pt idx="3001">
                  <c:v>43419.791666666664</c:v>
                </c:pt>
                <c:pt idx="3002">
                  <c:v>43419.792361111111</c:v>
                </c:pt>
                <c:pt idx="3003">
                  <c:v>43419.79305555555</c:v>
                </c:pt>
                <c:pt idx="3004">
                  <c:v>43419.793749999997</c:v>
                </c:pt>
                <c:pt idx="3005">
                  <c:v>43419.794444444444</c:v>
                </c:pt>
                <c:pt idx="3006">
                  <c:v>43419.795138888883</c:v>
                </c:pt>
                <c:pt idx="3007">
                  <c:v>43419.79583333333</c:v>
                </c:pt>
                <c:pt idx="3008">
                  <c:v>43419.796527777777</c:v>
                </c:pt>
                <c:pt idx="3009">
                  <c:v>43419.797222222223</c:v>
                </c:pt>
                <c:pt idx="3010">
                  <c:v>43419.797916666663</c:v>
                </c:pt>
                <c:pt idx="3011">
                  <c:v>43419.798611111109</c:v>
                </c:pt>
                <c:pt idx="3012">
                  <c:v>43419.799305555556</c:v>
                </c:pt>
                <c:pt idx="3013">
                  <c:v>43419.799999999996</c:v>
                </c:pt>
                <c:pt idx="3014">
                  <c:v>43419.800694444442</c:v>
                </c:pt>
                <c:pt idx="3015">
                  <c:v>43419.801388888889</c:v>
                </c:pt>
                <c:pt idx="3016">
                  <c:v>43419.802083333328</c:v>
                </c:pt>
                <c:pt idx="3017">
                  <c:v>43419.802777777775</c:v>
                </c:pt>
                <c:pt idx="3018">
                  <c:v>43419.803472222222</c:v>
                </c:pt>
                <c:pt idx="3019">
                  <c:v>43419.804166666661</c:v>
                </c:pt>
                <c:pt idx="3020">
                  <c:v>43419.804861111108</c:v>
                </c:pt>
                <c:pt idx="3021">
                  <c:v>43419.805555555555</c:v>
                </c:pt>
                <c:pt idx="3022">
                  <c:v>43419.806249999994</c:v>
                </c:pt>
                <c:pt idx="3023">
                  <c:v>43419.806944444441</c:v>
                </c:pt>
                <c:pt idx="3024">
                  <c:v>43419.807638888888</c:v>
                </c:pt>
                <c:pt idx="3025">
                  <c:v>43419.808333333334</c:v>
                </c:pt>
                <c:pt idx="3026">
                  <c:v>43419.809027777774</c:v>
                </c:pt>
                <c:pt idx="3027">
                  <c:v>43419.80972222222</c:v>
                </c:pt>
                <c:pt idx="3028">
                  <c:v>43419.810416666667</c:v>
                </c:pt>
                <c:pt idx="3029">
                  <c:v>43419.811111111107</c:v>
                </c:pt>
                <c:pt idx="3030">
                  <c:v>43419.811805555553</c:v>
                </c:pt>
                <c:pt idx="3031">
                  <c:v>43419.8125</c:v>
                </c:pt>
                <c:pt idx="3032">
                  <c:v>43419.813194444439</c:v>
                </c:pt>
                <c:pt idx="3033">
                  <c:v>43419.813888888886</c:v>
                </c:pt>
                <c:pt idx="3034">
                  <c:v>43419.814583333333</c:v>
                </c:pt>
                <c:pt idx="3035">
                  <c:v>43419.815277777772</c:v>
                </c:pt>
                <c:pt idx="3036">
                  <c:v>43419.815972222219</c:v>
                </c:pt>
                <c:pt idx="3037">
                  <c:v>43419.816666666666</c:v>
                </c:pt>
                <c:pt idx="3038">
                  <c:v>43419.817361111105</c:v>
                </c:pt>
                <c:pt idx="3039">
                  <c:v>43419.818055555552</c:v>
                </c:pt>
                <c:pt idx="3040">
                  <c:v>43419.818749999999</c:v>
                </c:pt>
                <c:pt idx="3041">
                  <c:v>43419.819444444445</c:v>
                </c:pt>
                <c:pt idx="3042">
                  <c:v>43419.820138888885</c:v>
                </c:pt>
                <c:pt idx="3043">
                  <c:v>43419.820833333331</c:v>
                </c:pt>
                <c:pt idx="3044">
                  <c:v>43419.821527777778</c:v>
                </c:pt>
                <c:pt idx="3045">
                  <c:v>43419.822222222218</c:v>
                </c:pt>
                <c:pt idx="3046">
                  <c:v>43419.822916666664</c:v>
                </c:pt>
                <c:pt idx="3047">
                  <c:v>43419.823611111111</c:v>
                </c:pt>
                <c:pt idx="3048">
                  <c:v>43419.82430555555</c:v>
                </c:pt>
                <c:pt idx="3049">
                  <c:v>43419.824999999997</c:v>
                </c:pt>
                <c:pt idx="3050">
                  <c:v>43419.825694444444</c:v>
                </c:pt>
                <c:pt idx="3051">
                  <c:v>43419.826388888883</c:v>
                </c:pt>
                <c:pt idx="3052">
                  <c:v>43419.82708333333</c:v>
                </c:pt>
                <c:pt idx="3053">
                  <c:v>43419.827777777777</c:v>
                </c:pt>
                <c:pt idx="3054">
                  <c:v>43419.828472222223</c:v>
                </c:pt>
                <c:pt idx="3055">
                  <c:v>43419.829166666663</c:v>
                </c:pt>
                <c:pt idx="3056">
                  <c:v>43419.829861111109</c:v>
                </c:pt>
                <c:pt idx="3057">
                  <c:v>43419.830555555556</c:v>
                </c:pt>
                <c:pt idx="3058">
                  <c:v>43419.831249999996</c:v>
                </c:pt>
                <c:pt idx="3059">
                  <c:v>43419.831944444442</c:v>
                </c:pt>
                <c:pt idx="3060">
                  <c:v>43419.832638888889</c:v>
                </c:pt>
                <c:pt idx="3061">
                  <c:v>43419.833333333336</c:v>
                </c:pt>
                <c:pt idx="3062">
                  <c:v>43419.834027777782</c:v>
                </c:pt>
                <c:pt idx="3063">
                  <c:v>43419.834722222222</c:v>
                </c:pt>
                <c:pt idx="3064">
                  <c:v>43419.835416666669</c:v>
                </c:pt>
                <c:pt idx="3065">
                  <c:v>43419.836111111115</c:v>
                </c:pt>
                <c:pt idx="3066">
                  <c:v>43419.836805555555</c:v>
                </c:pt>
                <c:pt idx="3067">
                  <c:v>43419.837500000001</c:v>
                </c:pt>
                <c:pt idx="3068">
                  <c:v>43419.838194444448</c:v>
                </c:pt>
                <c:pt idx="3069">
                  <c:v>43419.838888888895</c:v>
                </c:pt>
                <c:pt idx="3070">
                  <c:v>43419.839583333334</c:v>
                </c:pt>
                <c:pt idx="3071">
                  <c:v>43419.840277777781</c:v>
                </c:pt>
                <c:pt idx="3072">
                  <c:v>43419.840972222228</c:v>
                </c:pt>
                <c:pt idx="3073">
                  <c:v>43419.841666666667</c:v>
                </c:pt>
                <c:pt idx="3074">
                  <c:v>43419.842361111114</c:v>
                </c:pt>
                <c:pt idx="3075">
                  <c:v>43419.843055555561</c:v>
                </c:pt>
                <c:pt idx="3076">
                  <c:v>43419.84375</c:v>
                </c:pt>
                <c:pt idx="3077">
                  <c:v>43419.844444444447</c:v>
                </c:pt>
                <c:pt idx="3078">
                  <c:v>43419.845138888893</c:v>
                </c:pt>
                <c:pt idx="3079">
                  <c:v>43419.845833333333</c:v>
                </c:pt>
                <c:pt idx="3080">
                  <c:v>43419.84652777778</c:v>
                </c:pt>
                <c:pt idx="3081">
                  <c:v>43419.847222222226</c:v>
                </c:pt>
                <c:pt idx="3082">
                  <c:v>43419.847916666666</c:v>
                </c:pt>
                <c:pt idx="3083">
                  <c:v>43419.848611111112</c:v>
                </c:pt>
                <c:pt idx="3084">
                  <c:v>43419.849305555559</c:v>
                </c:pt>
                <c:pt idx="3085">
                  <c:v>43419.850000000006</c:v>
                </c:pt>
                <c:pt idx="3086">
                  <c:v>43419.850694444445</c:v>
                </c:pt>
                <c:pt idx="3087">
                  <c:v>43419.851388888892</c:v>
                </c:pt>
                <c:pt idx="3088">
                  <c:v>43419.852083333339</c:v>
                </c:pt>
                <c:pt idx="3089">
                  <c:v>43419.852777777778</c:v>
                </c:pt>
                <c:pt idx="3090">
                  <c:v>43419.853472222225</c:v>
                </c:pt>
                <c:pt idx="3091">
                  <c:v>43419.854166666672</c:v>
                </c:pt>
                <c:pt idx="3092">
                  <c:v>43419.854861111111</c:v>
                </c:pt>
                <c:pt idx="3093">
                  <c:v>43419.855555555558</c:v>
                </c:pt>
                <c:pt idx="3094">
                  <c:v>43419.856250000004</c:v>
                </c:pt>
                <c:pt idx="3095">
                  <c:v>43419.856944444444</c:v>
                </c:pt>
                <c:pt idx="3096">
                  <c:v>43419.857638888891</c:v>
                </c:pt>
                <c:pt idx="3097">
                  <c:v>43419.858333333337</c:v>
                </c:pt>
                <c:pt idx="3098">
                  <c:v>43419.859027777777</c:v>
                </c:pt>
                <c:pt idx="3099">
                  <c:v>43419.859722222223</c:v>
                </c:pt>
                <c:pt idx="3100">
                  <c:v>43419.86041666667</c:v>
                </c:pt>
                <c:pt idx="3101">
                  <c:v>43419.861111111117</c:v>
                </c:pt>
                <c:pt idx="3102">
                  <c:v>43419.861805555556</c:v>
                </c:pt>
                <c:pt idx="3103">
                  <c:v>43419.862500000003</c:v>
                </c:pt>
                <c:pt idx="3104">
                  <c:v>43419.86319444445</c:v>
                </c:pt>
                <c:pt idx="3105">
                  <c:v>43419.863888888889</c:v>
                </c:pt>
                <c:pt idx="3106">
                  <c:v>43419.864583333336</c:v>
                </c:pt>
                <c:pt idx="3107">
                  <c:v>43419.865277777782</c:v>
                </c:pt>
                <c:pt idx="3108">
                  <c:v>43419.865972222222</c:v>
                </c:pt>
                <c:pt idx="3109">
                  <c:v>43419.866666666669</c:v>
                </c:pt>
                <c:pt idx="3110">
                  <c:v>43419.867361111115</c:v>
                </c:pt>
                <c:pt idx="3111">
                  <c:v>43419.868055555555</c:v>
                </c:pt>
                <c:pt idx="3112">
                  <c:v>43419.868750000001</c:v>
                </c:pt>
                <c:pt idx="3113">
                  <c:v>43419.869444444448</c:v>
                </c:pt>
                <c:pt idx="3114">
                  <c:v>43419.870138888895</c:v>
                </c:pt>
                <c:pt idx="3115">
                  <c:v>43419.870833333334</c:v>
                </c:pt>
                <c:pt idx="3116">
                  <c:v>43419.871527777781</c:v>
                </c:pt>
                <c:pt idx="3117">
                  <c:v>43419.872222222228</c:v>
                </c:pt>
                <c:pt idx="3118">
                  <c:v>43419.872916666667</c:v>
                </c:pt>
                <c:pt idx="3119">
                  <c:v>43419.873611111114</c:v>
                </c:pt>
                <c:pt idx="3120">
                  <c:v>43419.874305555561</c:v>
                </c:pt>
                <c:pt idx="3121">
                  <c:v>43419.875</c:v>
                </c:pt>
                <c:pt idx="3122">
                  <c:v>43419.875694444447</c:v>
                </c:pt>
                <c:pt idx="3123">
                  <c:v>43419.876388888886</c:v>
                </c:pt>
                <c:pt idx="3124">
                  <c:v>43419.877083333333</c:v>
                </c:pt>
                <c:pt idx="3125">
                  <c:v>43419.87777777778</c:v>
                </c:pt>
                <c:pt idx="3126">
                  <c:v>43419.878472222219</c:v>
                </c:pt>
                <c:pt idx="3127">
                  <c:v>43419.879166666666</c:v>
                </c:pt>
                <c:pt idx="3128">
                  <c:v>43419.879861111112</c:v>
                </c:pt>
                <c:pt idx="3129">
                  <c:v>43419.880555555559</c:v>
                </c:pt>
                <c:pt idx="3130">
                  <c:v>43419.881249999999</c:v>
                </c:pt>
                <c:pt idx="3131">
                  <c:v>43419.881944444445</c:v>
                </c:pt>
                <c:pt idx="3132">
                  <c:v>43419.882638888892</c:v>
                </c:pt>
                <c:pt idx="3133">
                  <c:v>43419.883333333331</c:v>
                </c:pt>
                <c:pt idx="3134">
                  <c:v>43419.884027777778</c:v>
                </c:pt>
                <c:pt idx="3135">
                  <c:v>43419.884722222225</c:v>
                </c:pt>
                <c:pt idx="3136">
                  <c:v>43419.885416666664</c:v>
                </c:pt>
                <c:pt idx="3137">
                  <c:v>43419.886111111111</c:v>
                </c:pt>
                <c:pt idx="3138">
                  <c:v>43419.886805555558</c:v>
                </c:pt>
                <c:pt idx="3139">
                  <c:v>43419.887499999997</c:v>
                </c:pt>
                <c:pt idx="3140">
                  <c:v>43419.888194444444</c:v>
                </c:pt>
                <c:pt idx="3141">
                  <c:v>43419.888888888891</c:v>
                </c:pt>
                <c:pt idx="3142">
                  <c:v>43419.88958333333</c:v>
                </c:pt>
                <c:pt idx="3143">
                  <c:v>43419.890277777777</c:v>
                </c:pt>
                <c:pt idx="3144">
                  <c:v>43419.890972222223</c:v>
                </c:pt>
                <c:pt idx="3145">
                  <c:v>43419.89166666667</c:v>
                </c:pt>
                <c:pt idx="3146">
                  <c:v>43419.892361111109</c:v>
                </c:pt>
                <c:pt idx="3147">
                  <c:v>43419.893055555556</c:v>
                </c:pt>
                <c:pt idx="3148">
                  <c:v>43419.893750000003</c:v>
                </c:pt>
                <c:pt idx="3149">
                  <c:v>43419.894444444442</c:v>
                </c:pt>
                <c:pt idx="3150">
                  <c:v>43419.895138888889</c:v>
                </c:pt>
                <c:pt idx="3151">
                  <c:v>43419.895833333336</c:v>
                </c:pt>
                <c:pt idx="3152">
                  <c:v>43419.896527777775</c:v>
                </c:pt>
                <c:pt idx="3153">
                  <c:v>43419.897222222222</c:v>
                </c:pt>
                <c:pt idx="3154">
                  <c:v>43419.897916666669</c:v>
                </c:pt>
                <c:pt idx="3155">
                  <c:v>43419.898611111108</c:v>
                </c:pt>
                <c:pt idx="3156">
                  <c:v>43419.899305555555</c:v>
                </c:pt>
                <c:pt idx="3157">
                  <c:v>43419.9</c:v>
                </c:pt>
                <c:pt idx="3158">
                  <c:v>43419.900694444441</c:v>
                </c:pt>
                <c:pt idx="3159">
                  <c:v>43419.901388888888</c:v>
                </c:pt>
                <c:pt idx="3160">
                  <c:v>43419.902083333334</c:v>
                </c:pt>
                <c:pt idx="3161">
                  <c:v>43419.902777777781</c:v>
                </c:pt>
                <c:pt idx="3162">
                  <c:v>43419.90347222222</c:v>
                </c:pt>
                <c:pt idx="3163">
                  <c:v>43419.904166666667</c:v>
                </c:pt>
                <c:pt idx="3164">
                  <c:v>43419.904861111114</c:v>
                </c:pt>
                <c:pt idx="3165">
                  <c:v>43419.905555555553</c:v>
                </c:pt>
                <c:pt idx="3166">
                  <c:v>43419.90625</c:v>
                </c:pt>
                <c:pt idx="3167">
                  <c:v>43419.906944444447</c:v>
                </c:pt>
                <c:pt idx="3168">
                  <c:v>43419.907638888886</c:v>
                </c:pt>
                <c:pt idx="3169">
                  <c:v>43419.908333333333</c:v>
                </c:pt>
                <c:pt idx="3170">
                  <c:v>43419.90902777778</c:v>
                </c:pt>
                <c:pt idx="3171">
                  <c:v>43419.909722222219</c:v>
                </c:pt>
                <c:pt idx="3172">
                  <c:v>43419.910416666666</c:v>
                </c:pt>
                <c:pt idx="3173">
                  <c:v>43419.911111111112</c:v>
                </c:pt>
                <c:pt idx="3174">
                  <c:v>43419.911805555559</c:v>
                </c:pt>
                <c:pt idx="3175">
                  <c:v>43419.912499999999</c:v>
                </c:pt>
                <c:pt idx="3176">
                  <c:v>43419.913194444445</c:v>
                </c:pt>
                <c:pt idx="3177">
                  <c:v>43419.913888888892</c:v>
                </c:pt>
                <c:pt idx="3178">
                  <c:v>43419.914583333331</c:v>
                </c:pt>
                <c:pt idx="3179">
                  <c:v>43419.915277777778</c:v>
                </c:pt>
                <c:pt idx="3180">
                  <c:v>43419.915972222225</c:v>
                </c:pt>
                <c:pt idx="3181">
                  <c:v>43419.916666666664</c:v>
                </c:pt>
                <c:pt idx="3182">
                  <c:v>43419.917361111111</c:v>
                </c:pt>
                <c:pt idx="3183">
                  <c:v>43419.91805555555</c:v>
                </c:pt>
                <c:pt idx="3184">
                  <c:v>43419.918749999997</c:v>
                </c:pt>
                <c:pt idx="3185">
                  <c:v>43419.919444444444</c:v>
                </c:pt>
                <c:pt idx="3186">
                  <c:v>43419.920138888883</c:v>
                </c:pt>
                <c:pt idx="3187">
                  <c:v>43419.92083333333</c:v>
                </c:pt>
                <c:pt idx="3188">
                  <c:v>43419.921527777777</c:v>
                </c:pt>
                <c:pt idx="3189">
                  <c:v>43419.922222222223</c:v>
                </c:pt>
                <c:pt idx="3190">
                  <c:v>43419.922916666663</c:v>
                </c:pt>
                <c:pt idx="3191">
                  <c:v>43419.923611111109</c:v>
                </c:pt>
                <c:pt idx="3192">
                  <c:v>43419.924305555556</c:v>
                </c:pt>
                <c:pt idx="3193">
                  <c:v>43419.924999999996</c:v>
                </c:pt>
                <c:pt idx="3194">
                  <c:v>43419.925694444442</c:v>
                </c:pt>
                <c:pt idx="3195">
                  <c:v>43419.926388888889</c:v>
                </c:pt>
                <c:pt idx="3196">
                  <c:v>43419.927083333328</c:v>
                </c:pt>
                <c:pt idx="3197">
                  <c:v>43419.927777777775</c:v>
                </c:pt>
                <c:pt idx="3198">
                  <c:v>43419.928472222222</c:v>
                </c:pt>
                <c:pt idx="3199">
                  <c:v>43419.929166666661</c:v>
                </c:pt>
                <c:pt idx="3200">
                  <c:v>43419.929861111108</c:v>
                </c:pt>
                <c:pt idx="3201">
                  <c:v>43419.930555555555</c:v>
                </c:pt>
                <c:pt idx="3202">
                  <c:v>43419.931249999994</c:v>
                </c:pt>
                <c:pt idx="3203">
                  <c:v>43419.931944444441</c:v>
                </c:pt>
                <c:pt idx="3204">
                  <c:v>43419.932638888888</c:v>
                </c:pt>
                <c:pt idx="3205">
                  <c:v>43419.933333333334</c:v>
                </c:pt>
                <c:pt idx="3206">
                  <c:v>43419.934027777774</c:v>
                </c:pt>
                <c:pt idx="3207">
                  <c:v>43419.93472222222</c:v>
                </c:pt>
                <c:pt idx="3208">
                  <c:v>43419.935416666667</c:v>
                </c:pt>
                <c:pt idx="3209">
                  <c:v>43419.936111111107</c:v>
                </c:pt>
                <c:pt idx="3210">
                  <c:v>43419.936805555553</c:v>
                </c:pt>
                <c:pt idx="3211">
                  <c:v>43419.9375</c:v>
                </c:pt>
                <c:pt idx="3212">
                  <c:v>43419.938194444439</c:v>
                </c:pt>
                <c:pt idx="3213">
                  <c:v>43419.938888888886</c:v>
                </c:pt>
                <c:pt idx="3214">
                  <c:v>43419.939583333333</c:v>
                </c:pt>
                <c:pt idx="3215">
                  <c:v>43419.940277777772</c:v>
                </c:pt>
                <c:pt idx="3216">
                  <c:v>43419.940972222219</c:v>
                </c:pt>
                <c:pt idx="3217">
                  <c:v>43419.941666666666</c:v>
                </c:pt>
                <c:pt idx="3218">
                  <c:v>43419.942361111105</c:v>
                </c:pt>
                <c:pt idx="3219">
                  <c:v>43419.943055555552</c:v>
                </c:pt>
                <c:pt idx="3220">
                  <c:v>43419.943749999999</c:v>
                </c:pt>
                <c:pt idx="3221">
                  <c:v>43419.944444444445</c:v>
                </c:pt>
                <c:pt idx="3222">
                  <c:v>43419.945138888885</c:v>
                </c:pt>
                <c:pt idx="3223">
                  <c:v>43419.945833333331</c:v>
                </c:pt>
                <c:pt idx="3224">
                  <c:v>43419.946527777778</c:v>
                </c:pt>
                <c:pt idx="3225">
                  <c:v>43419.947222222218</c:v>
                </c:pt>
                <c:pt idx="3226">
                  <c:v>43419.947916666664</c:v>
                </c:pt>
                <c:pt idx="3227">
                  <c:v>43419.948611111111</c:v>
                </c:pt>
                <c:pt idx="3228">
                  <c:v>43419.94930555555</c:v>
                </c:pt>
                <c:pt idx="3229">
                  <c:v>43419.95</c:v>
                </c:pt>
                <c:pt idx="3230">
                  <c:v>43419.950694444444</c:v>
                </c:pt>
                <c:pt idx="3231">
                  <c:v>43419.951388888883</c:v>
                </c:pt>
                <c:pt idx="3232">
                  <c:v>43419.95208333333</c:v>
                </c:pt>
                <c:pt idx="3233">
                  <c:v>43419.952777777777</c:v>
                </c:pt>
                <c:pt idx="3234">
                  <c:v>43419.953472222223</c:v>
                </c:pt>
                <c:pt idx="3235">
                  <c:v>43419.954166666663</c:v>
                </c:pt>
                <c:pt idx="3236">
                  <c:v>43419.954861111109</c:v>
                </c:pt>
                <c:pt idx="3237">
                  <c:v>43419.955555555556</c:v>
                </c:pt>
                <c:pt idx="3238">
                  <c:v>43419.956249999996</c:v>
                </c:pt>
                <c:pt idx="3239">
                  <c:v>43419.956944444442</c:v>
                </c:pt>
                <c:pt idx="3240">
                  <c:v>43419.957638888889</c:v>
                </c:pt>
                <c:pt idx="3241">
                  <c:v>43419.958333333336</c:v>
                </c:pt>
                <c:pt idx="3242">
                  <c:v>43419.959027777782</c:v>
                </c:pt>
                <c:pt idx="3243">
                  <c:v>43419.959722222222</c:v>
                </c:pt>
                <c:pt idx="3244">
                  <c:v>43419.960416666669</c:v>
                </c:pt>
                <c:pt idx="3245">
                  <c:v>43419.961111111115</c:v>
                </c:pt>
                <c:pt idx="3246">
                  <c:v>43419.961805555555</c:v>
                </c:pt>
                <c:pt idx="3247">
                  <c:v>43419.962500000001</c:v>
                </c:pt>
                <c:pt idx="3248">
                  <c:v>43419.963194444448</c:v>
                </c:pt>
                <c:pt idx="3249">
                  <c:v>43419.963888888895</c:v>
                </c:pt>
                <c:pt idx="3250">
                  <c:v>43419.964583333334</c:v>
                </c:pt>
                <c:pt idx="3251">
                  <c:v>43419.965277777781</c:v>
                </c:pt>
                <c:pt idx="3252">
                  <c:v>43419.965972222228</c:v>
                </c:pt>
                <c:pt idx="3253">
                  <c:v>43419.966666666667</c:v>
                </c:pt>
                <c:pt idx="3254">
                  <c:v>43419.967361111114</c:v>
                </c:pt>
                <c:pt idx="3255">
                  <c:v>43419.968055555561</c:v>
                </c:pt>
                <c:pt idx="3256">
                  <c:v>43419.96875</c:v>
                </c:pt>
                <c:pt idx="3257">
                  <c:v>43419.969444444447</c:v>
                </c:pt>
                <c:pt idx="3258">
                  <c:v>43419.970138888893</c:v>
                </c:pt>
                <c:pt idx="3259">
                  <c:v>43419.970833333333</c:v>
                </c:pt>
                <c:pt idx="3260">
                  <c:v>43419.97152777778</c:v>
                </c:pt>
                <c:pt idx="3261">
                  <c:v>43419.972222222226</c:v>
                </c:pt>
                <c:pt idx="3262">
                  <c:v>43419.972916666666</c:v>
                </c:pt>
                <c:pt idx="3263">
                  <c:v>43419.973611111112</c:v>
                </c:pt>
                <c:pt idx="3264">
                  <c:v>43419.974305555559</c:v>
                </c:pt>
                <c:pt idx="3265">
                  <c:v>43419.975000000006</c:v>
                </c:pt>
                <c:pt idx="3266">
                  <c:v>43419.975694444445</c:v>
                </c:pt>
                <c:pt idx="3267">
                  <c:v>43419.976388888892</c:v>
                </c:pt>
                <c:pt idx="3268">
                  <c:v>43419.977083333339</c:v>
                </c:pt>
                <c:pt idx="3269">
                  <c:v>43419.977777777778</c:v>
                </c:pt>
                <c:pt idx="3270">
                  <c:v>43419.978472222225</c:v>
                </c:pt>
                <c:pt idx="3271">
                  <c:v>43419.979166666672</c:v>
                </c:pt>
                <c:pt idx="3272">
                  <c:v>43419.979861111111</c:v>
                </c:pt>
                <c:pt idx="3273">
                  <c:v>43419.980555555558</c:v>
                </c:pt>
                <c:pt idx="3274">
                  <c:v>43419.981250000004</c:v>
                </c:pt>
                <c:pt idx="3275">
                  <c:v>43419.981944444444</c:v>
                </c:pt>
                <c:pt idx="3276">
                  <c:v>43419.982638888891</c:v>
                </c:pt>
                <c:pt idx="3277">
                  <c:v>43419.983333333337</c:v>
                </c:pt>
                <c:pt idx="3278">
                  <c:v>43419.984027777777</c:v>
                </c:pt>
                <c:pt idx="3279">
                  <c:v>43419.984722222223</c:v>
                </c:pt>
                <c:pt idx="3280">
                  <c:v>43419.98541666667</c:v>
                </c:pt>
                <c:pt idx="3281">
                  <c:v>43419.986111111117</c:v>
                </c:pt>
                <c:pt idx="3282">
                  <c:v>43419.986805555556</c:v>
                </c:pt>
                <c:pt idx="3283">
                  <c:v>43419.987500000003</c:v>
                </c:pt>
                <c:pt idx="3284">
                  <c:v>43419.98819444445</c:v>
                </c:pt>
                <c:pt idx="3285">
                  <c:v>43419.988888888889</c:v>
                </c:pt>
                <c:pt idx="3286">
                  <c:v>43419.989583333336</c:v>
                </c:pt>
                <c:pt idx="3287">
                  <c:v>43419.990277777782</c:v>
                </c:pt>
                <c:pt idx="3288">
                  <c:v>43419.990972222222</c:v>
                </c:pt>
                <c:pt idx="3289">
                  <c:v>43419.991666666669</c:v>
                </c:pt>
                <c:pt idx="3290">
                  <c:v>43419.992361111115</c:v>
                </c:pt>
                <c:pt idx="3291">
                  <c:v>43419.993055555555</c:v>
                </c:pt>
                <c:pt idx="3292">
                  <c:v>43419.993750000001</c:v>
                </c:pt>
                <c:pt idx="3293">
                  <c:v>43419.994444444448</c:v>
                </c:pt>
                <c:pt idx="3294">
                  <c:v>43419.995138888895</c:v>
                </c:pt>
                <c:pt idx="3295">
                  <c:v>43419.995833333334</c:v>
                </c:pt>
                <c:pt idx="3296">
                  <c:v>43419.996527777781</c:v>
                </c:pt>
                <c:pt idx="3297">
                  <c:v>43419.997222222228</c:v>
                </c:pt>
                <c:pt idx="3298">
                  <c:v>43419.997916666667</c:v>
                </c:pt>
                <c:pt idx="3299">
                  <c:v>43419.998611111114</c:v>
                </c:pt>
                <c:pt idx="3300">
                  <c:v>43419.999305555561</c:v>
                </c:pt>
                <c:pt idx="3301">
                  <c:v>43420</c:v>
                </c:pt>
                <c:pt idx="3302">
                  <c:v>43420.000694444447</c:v>
                </c:pt>
                <c:pt idx="3303">
                  <c:v>43420.001388888886</c:v>
                </c:pt>
                <c:pt idx="3304">
                  <c:v>43420.002083333333</c:v>
                </c:pt>
                <c:pt idx="3305">
                  <c:v>43420.00277777778</c:v>
                </c:pt>
                <c:pt idx="3306">
                  <c:v>43420.003472222219</c:v>
                </c:pt>
                <c:pt idx="3307">
                  <c:v>43420.004166666666</c:v>
                </c:pt>
                <c:pt idx="3308">
                  <c:v>43420.004861111112</c:v>
                </c:pt>
                <c:pt idx="3309">
                  <c:v>43420.005555555559</c:v>
                </c:pt>
                <c:pt idx="3310">
                  <c:v>43420.006249999999</c:v>
                </c:pt>
                <c:pt idx="3311">
                  <c:v>43420.006944444445</c:v>
                </c:pt>
                <c:pt idx="3312">
                  <c:v>43420.007638888892</c:v>
                </c:pt>
                <c:pt idx="3313">
                  <c:v>43420.008333333331</c:v>
                </c:pt>
                <c:pt idx="3314">
                  <c:v>43420.009027777778</c:v>
                </c:pt>
                <c:pt idx="3315">
                  <c:v>43420.009722222225</c:v>
                </c:pt>
                <c:pt idx="3316">
                  <c:v>43420.010416666664</c:v>
                </c:pt>
                <c:pt idx="3317">
                  <c:v>43420.011111111111</c:v>
                </c:pt>
                <c:pt idx="3318">
                  <c:v>43420.011805555558</c:v>
                </c:pt>
                <c:pt idx="3319">
                  <c:v>43420.012499999997</c:v>
                </c:pt>
                <c:pt idx="3320">
                  <c:v>43420.013194444444</c:v>
                </c:pt>
                <c:pt idx="3321">
                  <c:v>43420.013888888891</c:v>
                </c:pt>
                <c:pt idx="3322">
                  <c:v>43420.01458333333</c:v>
                </c:pt>
                <c:pt idx="3323">
                  <c:v>43420.015277777777</c:v>
                </c:pt>
                <c:pt idx="3324">
                  <c:v>43420.015972222223</c:v>
                </c:pt>
                <c:pt idx="3325">
                  <c:v>43420.01666666667</c:v>
                </c:pt>
                <c:pt idx="3326">
                  <c:v>43420.017361111109</c:v>
                </c:pt>
                <c:pt idx="3327">
                  <c:v>43420.018055555556</c:v>
                </c:pt>
                <c:pt idx="3328">
                  <c:v>43420.018750000003</c:v>
                </c:pt>
                <c:pt idx="3329">
                  <c:v>43420.019444444442</c:v>
                </c:pt>
                <c:pt idx="3330">
                  <c:v>43420.020138888889</c:v>
                </c:pt>
                <c:pt idx="3331">
                  <c:v>43420.020833333336</c:v>
                </c:pt>
                <c:pt idx="3332">
                  <c:v>43420.021527777775</c:v>
                </c:pt>
                <c:pt idx="3333">
                  <c:v>43420.022222222222</c:v>
                </c:pt>
                <c:pt idx="3334">
                  <c:v>43420.022916666669</c:v>
                </c:pt>
                <c:pt idx="3335">
                  <c:v>43420.023611111108</c:v>
                </c:pt>
                <c:pt idx="3336">
                  <c:v>43420.024305555555</c:v>
                </c:pt>
                <c:pt idx="3337">
                  <c:v>43420.025000000001</c:v>
                </c:pt>
                <c:pt idx="3338">
                  <c:v>43420.025694444441</c:v>
                </c:pt>
                <c:pt idx="3339">
                  <c:v>43420.026388888888</c:v>
                </c:pt>
                <c:pt idx="3340">
                  <c:v>43420.027083333334</c:v>
                </c:pt>
                <c:pt idx="3341">
                  <c:v>43420.027777777781</c:v>
                </c:pt>
                <c:pt idx="3342">
                  <c:v>43420.02847222222</c:v>
                </c:pt>
                <c:pt idx="3343">
                  <c:v>43420.029166666667</c:v>
                </c:pt>
                <c:pt idx="3344">
                  <c:v>43420.029861111114</c:v>
                </c:pt>
                <c:pt idx="3345">
                  <c:v>43420.030555555553</c:v>
                </c:pt>
                <c:pt idx="3346">
                  <c:v>43420.03125</c:v>
                </c:pt>
                <c:pt idx="3347">
                  <c:v>43420.031944444447</c:v>
                </c:pt>
                <c:pt idx="3348">
                  <c:v>43420.032638888886</c:v>
                </c:pt>
                <c:pt idx="3349">
                  <c:v>43420.033333333333</c:v>
                </c:pt>
                <c:pt idx="3350">
                  <c:v>43420.03402777778</c:v>
                </c:pt>
                <c:pt idx="3351">
                  <c:v>43420.034722222219</c:v>
                </c:pt>
                <c:pt idx="3352">
                  <c:v>43420.035416666666</c:v>
                </c:pt>
                <c:pt idx="3353">
                  <c:v>43420.036111111112</c:v>
                </c:pt>
                <c:pt idx="3354">
                  <c:v>43420.036805555559</c:v>
                </c:pt>
                <c:pt idx="3355">
                  <c:v>43420.037499999999</c:v>
                </c:pt>
                <c:pt idx="3356">
                  <c:v>43420.038194444445</c:v>
                </c:pt>
                <c:pt idx="3357">
                  <c:v>43420.038888888892</c:v>
                </c:pt>
                <c:pt idx="3358">
                  <c:v>43420.039583333331</c:v>
                </c:pt>
                <c:pt idx="3359">
                  <c:v>43420.040277777778</c:v>
                </c:pt>
                <c:pt idx="3360">
                  <c:v>43420.040972222225</c:v>
                </c:pt>
                <c:pt idx="3361">
                  <c:v>43420.041666666664</c:v>
                </c:pt>
                <c:pt idx="3362">
                  <c:v>43420.042361111111</c:v>
                </c:pt>
                <c:pt idx="3363">
                  <c:v>43420.04305555555</c:v>
                </c:pt>
                <c:pt idx="3364">
                  <c:v>43420.043749999997</c:v>
                </c:pt>
                <c:pt idx="3365">
                  <c:v>43420.044444444444</c:v>
                </c:pt>
                <c:pt idx="3366">
                  <c:v>43420.045138888883</c:v>
                </c:pt>
                <c:pt idx="3367">
                  <c:v>43420.04583333333</c:v>
                </c:pt>
                <c:pt idx="3368">
                  <c:v>43420.046527777777</c:v>
                </c:pt>
                <c:pt idx="3369">
                  <c:v>43420.047222222223</c:v>
                </c:pt>
                <c:pt idx="3370">
                  <c:v>43420.047916666663</c:v>
                </c:pt>
                <c:pt idx="3371">
                  <c:v>43420.048611111109</c:v>
                </c:pt>
                <c:pt idx="3372">
                  <c:v>43420.049305555556</c:v>
                </c:pt>
                <c:pt idx="3373">
                  <c:v>43420.049999999996</c:v>
                </c:pt>
                <c:pt idx="3374">
                  <c:v>43420.050694444442</c:v>
                </c:pt>
                <c:pt idx="3375">
                  <c:v>43420.051388888889</c:v>
                </c:pt>
                <c:pt idx="3376">
                  <c:v>43420.052083333328</c:v>
                </c:pt>
                <c:pt idx="3377">
                  <c:v>43420.052777777775</c:v>
                </c:pt>
                <c:pt idx="3378">
                  <c:v>43420.053472222222</c:v>
                </c:pt>
                <c:pt idx="3379">
                  <c:v>43420.054166666661</c:v>
                </c:pt>
                <c:pt idx="3380">
                  <c:v>43420.054861111108</c:v>
                </c:pt>
                <c:pt idx="3381">
                  <c:v>43420.055555555555</c:v>
                </c:pt>
                <c:pt idx="3382">
                  <c:v>43420.056249999994</c:v>
                </c:pt>
                <c:pt idx="3383">
                  <c:v>43420.056944444441</c:v>
                </c:pt>
                <c:pt idx="3384">
                  <c:v>43420.057638888888</c:v>
                </c:pt>
                <c:pt idx="3385">
                  <c:v>43420.058333333334</c:v>
                </c:pt>
                <c:pt idx="3386">
                  <c:v>43420.059027777774</c:v>
                </c:pt>
                <c:pt idx="3387">
                  <c:v>43420.05972222222</c:v>
                </c:pt>
                <c:pt idx="3388">
                  <c:v>43420.060416666667</c:v>
                </c:pt>
                <c:pt idx="3389">
                  <c:v>43420.061111111107</c:v>
                </c:pt>
                <c:pt idx="3390">
                  <c:v>43420.061805555553</c:v>
                </c:pt>
                <c:pt idx="3391">
                  <c:v>43420.0625</c:v>
                </c:pt>
                <c:pt idx="3392">
                  <c:v>43420.063194444439</c:v>
                </c:pt>
                <c:pt idx="3393">
                  <c:v>43420.063888888886</c:v>
                </c:pt>
                <c:pt idx="3394">
                  <c:v>43420.064583333333</c:v>
                </c:pt>
                <c:pt idx="3395">
                  <c:v>43420.065277777772</c:v>
                </c:pt>
                <c:pt idx="3396">
                  <c:v>43420.065972222219</c:v>
                </c:pt>
                <c:pt idx="3397">
                  <c:v>43420.066666666666</c:v>
                </c:pt>
                <c:pt idx="3398">
                  <c:v>43420.067361111105</c:v>
                </c:pt>
                <c:pt idx="3399">
                  <c:v>43420.068055555552</c:v>
                </c:pt>
                <c:pt idx="3400">
                  <c:v>43420.068749999999</c:v>
                </c:pt>
                <c:pt idx="3401">
                  <c:v>43420.069444444445</c:v>
                </c:pt>
                <c:pt idx="3402">
                  <c:v>43420.070138888885</c:v>
                </c:pt>
                <c:pt idx="3403">
                  <c:v>43420.070833333331</c:v>
                </c:pt>
                <c:pt idx="3404">
                  <c:v>43420.071527777778</c:v>
                </c:pt>
                <c:pt idx="3405">
                  <c:v>43420.072222222218</c:v>
                </c:pt>
                <c:pt idx="3406">
                  <c:v>43420.072916666664</c:v>
                </c:pt>
                <c:pt idx="3407">
                  <c:v>43420.073611111111</c:v>
                </c:pt>
                <c:pt idx="3408">
                  <c:v>43420.07430555555</c:v>
                </c:pt>
                <c:pt idx="3409">
                  <c:v>43420.074999999997</c:v>
                </c:pt>
                <c:pt idx="3410">
                  <c:v>43420.075694444444</c:v>
                </c:pt>
                <c:pt idx="3411">
                  <c:v>43420.076388888883</c:v>
                </c:pt>
                <c:pt idx="3412">
                  <c:v>43420.07708333333</c:v>
                </c:pt>
                <c:pt idx="3413">
                  <c:v>43420.077777777777</c:v>
                </c:pt>
                <c:pt idx="3414">
                  <c:v>43420.078472222223</c:v>
                </c:pt>
                <c:pt idx="3415">
                  <c:v>43420.079166666663</c:v>
                </c:pt>
                <c:pt idx="3416">
                  <c:v>43420.079861111109</c:v>
                </c:pt>
                <c:pt idx="3417">
                  <c:v>43420.080555555556</c:v>
                </c:pt>
                <c:pt idx="3418">
                  <c:v>43420.081249999996</c:v>
                </c:pt>
                <c:pt idx="3419">
                  <c:v>43420.081944444442</c:v>
                </c:pt>
                <c:pt idx="3420">
                  <c:v>43420.082638888889</c:v>
                </c:pt>
                <c:pt idx="3421">
                  <c:v>43420.083333333336</c:v>
                </c:pt>
                <c:pt idx="3422">
                  <c:v>43420.084027777782</c:v>
                </c:pt>
                <c:pt idx="3423">
                  <c:v>43420.084722222222</c:v>
                </c:pt>
                <c:pt idx="3424">
                  <c:v>43420.085416666669</c:v>
                </c:pt>
                <c:pt idx="3425">
                  <c:v>43420.086111111115</c:v>
                </c:pt>
                <c:pt idx="3426">
                  <c:v>43420.086805555555</c:v>
                </c:pt>
                <c:pt idx="3427">
                  <c:v>43420.087500000001</c:v>
                </c:pt>
                <c:pt idx="3428">
                  <c:v>43420.088194444448</c:v>
                </c:pt>
                <c:pt idx="3429">
                  <c:v>43420.088888888895</c:v>
                </c:pt>
                <c:pt idx="3430">
                  <c:v>43420.089583333334</c:v>
                </c:pt>
                <c:pt idx="3431">
                  <c:v>43420.090277777781</c:v>
                </c:pt>
                <c:pt idx="3432">
                  <c:v>43420.090972222228</c:v>
                </c:pt>
                <c:pt idx="3433">
                  <c:v>43420.091666666667</c:v>
                </c:pt>
                <c:pt idx="3434">
                  <c:v>43420.092361111114</c:v>
                </c:pt>
                <c:pt idx="3435">
                  <c:v>43420.093055555561</c:v>
                </c:pt>
                <c:pt idx="3436">
                  <c:v>43420.09375</c:v>
                </c:pt>
                <c:pt idx="3437">
                  <c:v>43420.094444444447</c:v>
                </c:pt>
                <c:pt idx="3438">
                  <c:v>43420.095138888893</c:v>
                </c:pt>
                <c:pt idx="3439">
                  <c:v>43420.095833333333</c:v>
                </c:pt>
                <c:pt idx="3440">
                  <c:v>43420.09652777778</c:v>
                </c:pt>
                <c:pt idx="3441">
                  <c:v>43420.097222222226</c:v>
                </c:pt>
                <c:pt idx="3442">
                  <c:v>43420.097916666666</c:v>
                </c:pt>
                <c:pt idx="3443">
                  <c:v>43420.098611111112</c:v>
                </c:pt>
                <c:pt idx="3444">
                  <c:v>43420.099305555559</c:v>
                </c:pt>
                <c:pt idx="3445">
                  <c:v>43420.100000000006</c:v>
                </c:pt>
                <c:pt idx="3446">
                  <c:v>43420.100694444445</c:v>
                </c:pt>
                <c:pt idx="3447">
                  <c:v>43420.101388888892</c:v>
                </c:pt>
                <c:pt idx="3448">
                  <c:v>43420.102083333339</c:v>
                </c:pt>
                <c:pt idx="3449">
                  <c:v>43420.102777777778</c:v>
                </c:pt>
                <c:pt idx="3450">
                  <c:v>43420.103472222225</c:v>
                </c:pt>
                <c:pt idx="3451">
                  <c:v>43420.104166666672</c:v>
                </c:pt>
                <c:pt idx="3452">
                  <c:v>43420.104861111111</c:v>
                </c:pt>
                <c:pt idx="3453">
                  <c:v>43420.105555555558</c:v>
                </c:pt>
                <c:pt idx="3454">
                  <c:v>43420.106250000004</c:v>
                </c:pt>
                <c:pt idx="3455">
                  <c:v>43420.106944444444</c:v>
                </c:pt>
                <c:pt idx="3456">
                  <c:v>43420.107638888891</c:v>
                </c:pt>
                <c:pt idx="3457">
                  <c:v>43420.108333333337</c:v>
                </c:pt>
                <c:pt idx="3458">
                  <c:v>43420.109027777777</c:v>
                </c:pt>
                <c:pt idx="3459">
                  <c:v>43420.109722222223</c:v>
                </c:pt>
                <c:pt idx="3460">
                  <c:v>43420.11041666667</c:v>
                </c:pt>
                <c:pt idx="3461">
                  <c:v>43420.111111111117</c:v>
                </c:pt>
                <c:pt idx="3462">
                  <c:v>43420.111805555556</c:v>
                </c:pt>
                <c:pt idx="3463">
                  <c:v>43420.112500000003</c:v>
                </c:pt>
                <c:pt idx="3464">
                  <c:v>43420.11319444445</c:v>
                </c:pt>
                <c:pt idx="3465">
                  <c:v>43420.113888888889</c:v>
                </c:pt>
                <c:pt idx="3466">
                  <c:v>43420.114583333336</c:v>
                </c:pt>
                <c:pt idx="3467">
                  <c:v>43420.115277777782</c:v>
                </c:pt>
                <c:pt idx="3468">
                  <c:v>43420.115972222222</c:v>
                </c:pt>
                <c:pt idx="3469">
                  <c:v>43420.116666666669</c:v>
                </c:pt>
                <c:pt idx="3470">
                  <c:v>43420.117361111115</c:v>
                </c:pt>
                <c:pt idx="3471">
                  <c:v>43420.118055555555</c:v>
                </c:pt>
                <c:pt idx="3472">
                  <c:v>43420.118750000001</c:v>
                </c:pt>
                <c:pt idx="3473">
                  <c:v>43420.119444444448</c:v>
                </c:pt>
                <c:pt idx="3474">
                  <c:v>43420.120138888895</c:v>
                </c:pt>
                <c:pt idx="3475">
                  <c:v>43420.120833333334</c:v>
                </c:pt>
                <c:pt idx="3476">
                  <c:v>43420.121527777781</c:v>
                </c:pt>
                <c:pt idx="3477">
                  <c:v>43420.122222222228</c:v>
                </c:pt>
                <c:pt idx="3478">
                  <c:v>43420.122916666667</c:v>
                </c:pt>
                <c:pt idx="3479">
                  <c:v>43420.123611111114</c:v>
                </c:pt>
                <c:pt idx="3480">
                  <c:v>43420.124305555561</c:v>
                </c:pt>
                <c:pt idx="3481">
                  <c:v>43420.125</c:v>
                </c:pt>
                <c:pt idx="3482">
                  <c:v>43420.125694444447</c:v>
                </c:pt>
                <c:pt idx="3483">
                  <c:v>43420.126388888886</c:v>
                </c:pt>
                <c:pt idx="3484">
                  <c:v>43420.127083333333</c:v>
                </c:pt>
                <c:pt idx="3485">
                  <c:v>43420.12777777778</c:v>
                </c:pt>
                <c:pt idx="3486">
                  <c:v>43420.128472222219</c:v>
                </c:pt>
                <c:pt idx="3487">
                  <c:v>43420.129166666666</c:v>
                </c:pt>
                <c:pt idx="3488">
                  <c:v>43420.129861111112</c:v>
                </c:pt>
                <c:pt idx="3489">
                  <c:v>43420.130555555559</c:v>
                </c:pt>
                <c:pt idx="3490">
                  <c:v>43420.131249999999</c:v>
                </c:pt>
                <c:pt idx="3491">
                  <c:v>43420.131944444445</c:v>
                </c:pt>
                <c:pt idx="3492">
                  <c:v>43420.132638888892</c:v>
                </c:pt>
                <c:pt idx="3493">
                  <c:v>43420.133333333331</c:v>
                </c:pt>
                <c:pt idx="3494">
                  <c:v>43420.134027777778</c:v>
                </c:pt>
                <c:pt idx="3495">
                  <c:v>43420.134722222225</c:v>
                </c:pt>
                <c:pt idx="3496">
                  <c:v>43420.135416666664</c:v>
                </c:pt>
                <c:pt idx="3497">
                  <c:v>43420.136111111111</c:v>
                </c:pt>
                <c:pt idx="3498">
                  <c:v>43420.136805555558</c:v>
                </c:pt>
                <c:pt idx="3499">
                  <c:v>43420.137499999997</c:v>
                </c:pt>
                <c:pt idx="3500">
                  <c:v>43420.138194444444</c:v>
                </c:pt>
                <c:pt idx="3501">
                  <c:v>43420.138888888891</c:v>
                </c:pt>
                <c:pt idx="3502">
                  <c:v>43420.13958333333</c:v>
                </c:pt>
                <c:pt idx="3503">
                  <c:v>43420.140277777777</c:v>
                </c:pt>
                <c:pt idx="3504">
                  <c:v>43420.140972222223</c:v>
                </c:pt>
                <c:pt idx="3505">
                  <c:v>43420.14166666667</c:v>
                </c:pt>
                <c:pt idx="3506">
                  <c:v>43420.142361111109</c:v>
                </c:pt>
                <c:pt idx="3507">
                  <c:v>43420.143055555556</c:v>
                </c:pt>
                <c:pt idx="3508">
                  <c:v>43420.143750000003</c:v>
                </c:pt>
                <c:pt idx="3509">
                  <c:v>43420.144444444442</c:v>
                </c:pt>
                <c:pt idx="3510">
                  <c:v>43420.145138888889</c:v>
                </c:pt>
                <c:pt idx="3511">
                  <c:v>43420.145833333336</c:v>
                </c:pt>
                <c:pt idx="3512">
                  <c:v>43420.146527777775</c:v>
                </c:pt>
                <c:pt idx="3513">
                  <c:v>43420.147222222222</c:v>
                </c:pt>
                <c:pt idx="3514">
                  <c:v>43420.147916666669</c:v>
                </c:pt>
                <c:pt idx="3515">
                  <c:v>43420.148611111108</c:v>
                </c:pt>
                <c:pt idx="3516">
                  <c:v>43420.149305555555</c:v>
                </c:pt>
                <c:pt idx="3517">
                  <c:v>43420.15</c:v>
                </c:pt>
                <c:pt idx="3518">
                  <c:v>43420.150694444441</c:v>
                </c:pt>
                <c:pt idx="3519">
                  <c:v>43420.151388888888</c:v>
                </c:pt>
                <c:pt idx="3520">
                  <c:v>43420.152083333334</c:v>
                </c:pt>
                <c:pt idx="3521">
                  <c:v>43420.152777777781</c:v>
                </c:pt>
                <c:pt idx="3522">
                  <c:v>43420.15347222222</c:v>
                </c:pt>
                <c:pt idx="3523">
                  <c:v>43420.154166666667</c:v>
                </c:pt>
                <c:pt idx="3524">
                  <c:v>43420.154861111114</c:v>
                </c:pt>
                <c:pt idx="3525">
                  <c:v>43420.155555555553</c:v>
                </c:pt>
                <c:pt idx="3526">
                  <c:v>43420.15625</c:v>
                </c:pt>
                <c:pt idx="3527">
                  <c:v>43420.156944444447</c:v>
                </c:pt>
                <c:pt idx="3528">
                  <c:v>43420.157638888886</c:v>
                </c:pt>
                <c:pt idx="3529">
                  <c:v>43420.158333333333</c:v>
                </c:pt>
                <c:pt idx="3530">
                  <c:v>43420.15902777778</c:v>
                </c:pt>
                <c:pt idx="3531">
                  <c:v>43420.159722222219</c:v>
                </c:pt>
                <c:pt idx="3532">
                  <c:v>43420.160416666666</c:v>
                </c:pt>
                <c:pt idx="3533">
                  <c:v>43420.161111111112</c:v>
                </c:pt>
                <c:pt idx="3534">
                  <c:v>43420.161805555559</c:v>
                </c:pt>
                <c:pt idx="3535">
                  <c:v>43420.162499999999</c:v>
                </c:pt>
                <c:pt idx="3536">
                  <c:v>43420.163194444445</c:v>
                </c:pt>
                <c:pt idx="3537">
                  <c:v>43420.163888888892</c:v>
                </c:pt>
                <c:pt idx="3538">
                  <c:v>43420.164583333331</c:v>
                </c:pt>
                <c:pt idx="3539">
                  <c:v>43420.165277777778</c:v>
                </c:pt>
                <c:pt idx="3540">
                  <c:v>43420.165972222225</c:v>
                </c:pt>
                <c:pt idx="3541">
                  <c:v>43420.166666666664</c:v>
                </c:pt>
                <c:pt idx="3542">
                  <c:v>43420.167361111111</c:v>
                </c:pt>
                <c:pt idx="3543">
                  <c:v>43420.16805555555</c:v>
                </c:pt>
                <c:pt idx="3544">
                  <c:v>43420.168749999997</c:v>
                </c:pt>
                <c:pt idx="3545">
                  <c:v>43420.169444444444</c:v>
                </c:pt>
                <c:pt idx="3546">
                  <c:v>43420.170138888883</c:v>
                </c:pt>
                <c:pt idx="3547">
                  <c:v>43420.17083333333</c:v>
                </c:pt>
                <c:pt idx="3548">
                  <c:v>43420.171527777777</c:v>
                </c:pt>
                <c:pt idx="3549">
                  <c:v>43420.172222222223</c:v>
                </c:pt>
                <c:pt idx="3550">
                  <c:v>43420.172916666663</c:v>
                </c:pt>
                <c:pt idx="3551">
                  <c:v>43420.173611111109</c:v>
                </c:pt>
                <c:pt idx="3552">
                  <c:v>43420.174305555556</c:v>
                </c:pt>
                <c:pt idx="3553">
                  <c:v>43420.174999999996</c:v>
                </c:pt>
                <c:pt idx="3554">
                  <c:v>43420.175694444442</c:v>
                </c:pt>
                <c:pt idx="3555">
                  <c:v>43420.176388888889</c:v>
                </c:pt>
                <c:pt idx="3556">
                  <c:v>43420.177083333328</c:v>
                </c:pt>
                <c:pt idx="3557">
                  <c:v>43420.177777777775</c:v>
                </c:pt>
                <c:pt idx="3558">
                  <c:v>43420.178472222222</c:v>
                </c:pt>
                <c:pt idx="3559">
                  <c:v>43420.179166666661</c:v>
                </c:pt>
                <c:pt idx="3560">
                  <c:v>43420.179861111108</c:v>
                </c:pt>
                <c:pt idx="3561">
                  <c:v>43420.180555555555</c:v>
                </c:pt>
                <c:pt idx="3562">
                  <c:v>43420.181249999994</c:v>
                </c:pt>
                <c:pt idx="3563">
                  <c:v>43420.181944444441</c:v>
                </c:pt>
                <c:pt idx="3564">
                  <c:v>43420.182638888888</c:v>
                </c:pt>
                <c:pt idx="3565">
                  <c:v>43420.183333333334</c:v>
                </c:pt>
                <c:pt idx="3566">
                  <c:v>43420.184027777774</c:v>
                </c:pt>
                <c:pt idx="3567">
                  <c:v>43420.18472222222</c:v>
                </c:pt>
                <c:pt idx="3568">
                  <c:v>43420.185416666667</c:v>
                </c:pt>
                <c:pt idx="3569">
                  <c:v>43420.186111111107</c:v>
                </c:pt>
                <c:pt idx="3570">
                  <c:v>43420.186805555553</c:v>
                </c:pt>
                <c:pt idx="3571">
                  <c:v>43420.1875</c:v>
                </c:pt>
                <c:pt idx="3572">
                  <c:v>43420.188194444439</c:v>
                </c:pt>
                <c:pt idx="3573">
                  <c:v>43420.188888888886</c:v>
                </c:pt>
                <c:pt idx="3574">
                  <c:v>43420.189583333333</c:v>
                </c:pt>
                <c:pt idx="3575">
                  <c:v>43420.190277777772</c:v>
                </c:pt>
                <c:pt idx="3576">
                  <c:v>43420.190972222219</c:v>
                </c:pt>
                <c:pt idx="3577">
                  <c:v>43420.191666666666</c:v>
                </c:pt>
                <c:pt idx="3578">
                  <c:v>43420.192361111105</c:v>
                </c:pt>
                <c:pt idx="3579">
                  <c:v>43420.193055555552</c:v>
                </c:pt>
                <c:pt idx="3580">
                  <c:v>43420.193749999999</c:v>
                </c:pt>
                <c:pt idx="3581">
                  <c:v>43420.194444444445</c:v>
                </c:pt>
                <c:pt idx="3582">
                  <c:v>43420.195138888885</c:v>
                </c:pt>
                <c:pt idx="3583">
                  <c:v>43420.195833333331</c:v>
                </c:pt>
                <c:pt idx="3584">
                  <c:v>43420.196527777778</c:v>
                </c:pt>
                <c:pt idx="3585">
                  <c:v>43420.197222222218</c:v>
                </c:pt>
                <c:pt idx="3586">
                  <c:v>43420.197916666664</c:v>
                </c:pt>
                <c:pt idx="3587">
                  <c:v>43420.198611111111</c:v>
                </c:pt>
                <c:pt idx="3588">
                  <c:v>43420.19930555555</c:v>
                </c:pt>
                <c:pt idx="3589">
                  <c:v>43420.2</c:v>
                </c:pt>
                <c:pt idx="3590">
                  <c:v>43420.200694444444</c:v>
                </c:pt>
                <c:pt idx="3591">
                  <c:v>43420.201388888883</c:v>
                </c:pt>
                <c:pt idx="3592">
                  <c:v>43420.20208333333</c:v>
                </c:pt>
                <c:pt idx="3593">
                  <c:v>43420.202777777777</c:v>
                </c:pt>
                <c:pt idx="3594">
                  <c:v>43420.203472222223</c:v>
                </c:pt>
                <c:pt idx="3595">
                  <c:v>43420.204166666663</c:v>
                </c:pt>
                <c:pt idx="3596">
                  <c:v>43420.204861111109</c:v>
                </c:pt>
                <c:pt idx="3597">
                  <c:v>43420.205555555556</c:v>
                </c:pt>
                <c:pt idx="3598">
                  <c:v>43420.206249999996</c:v>
                </c:pt>
                <c:pt idx="3599">
                  <c:v>43420.206944444442</c:v>
                </c:pt>
                <c:pt idx="3600">
                  <c:v>43420.207638888889</c:v>
                </c:pt>
                <c:pt idx="3601">
                  <c:v>43420.208333333336</c:v>
                </c:pt>
                <c:pt idx="3602">
                  <c:v>43420.209027777782</c:v>
                </c:pt>
                <c:pt idx="3603">
                  <c:v>43420.209722222222</c:v>
                </c:pt>
                <c:pt idx="3604">
                  <c:v>43420.210416666669</c:v>
                </c:pt>
                <c:pt idx="3605">
                  <c:v>43420.211111111115</c:v>
                </c:pt>
                <c:pt idx="3606">
                  <c:v>43420.211805555555</c:v>
                </c:pt>
                <c:pt idx="3607">
                  <c:v>43420.212500000001</c:v>
                </c:pt>
                <c:pt idx="3608">
                  <c:v>43420.213194444448</c:v>
                </c:pt>
                <c:pt idx="3609">
                  <c:v>43420.213888888895</c:v>
                </c:pt>
                <c:pt idx="3610">
                  <c:v>43420.214583333334</c:v>
                </c:pt>
                <c:pt idx="3611">
                  <c:v>43420.215277777781</c:v>
                </c:pt>
                <c:pt idx="3612">
                  <c:v>43420.215972222228</c:v>
                </c:pt>
                <c:pt idx="3613">
                  <c:v>43420.216666666667</c:v>
                </c:pt>
                <c:pt idx="3614">
                  <c:v>43420.217361111114</c:v>
                </c:pt>
                <c:pt idx="3615">
                  <c:v>43420.218055555561</c:v>
                </c:pt>
                <c:pt idx="3616">
                  <c:v>43420.21875</c:v>
                </c:pt>
                <c:pt idx="3617">
                  <c:v>43420.219444444447</c:v>
                </c:pt>
                <c:pt idx="3618">
                  <c:v>43420.220138888893</c:v>
                </c:pt>
                <c:pt idx="3619">
                  <c:v>43420.220833333333</c:v>
                </c:pt>
                <c:pt idx="3620">
                  <c:v>43420.22152777778</c:v>
                </c:pt>
                <c:pt idx="3621">
                  <c:v>43420.222222222226</c:v>
                </c:pt>
                <c:pt idx="3622">
                  <c:v>43420.222916666666</c:v>
                </c:pt>
                <c:pt idx="3623">
                  <c:v>43420.223611111112</c:v>
                </c:pt>
                <c:pt idx="3624">
                  <c:v>43420.224305555559</c:v>
                </c:pt>
                <c:pt idx="3625">
                  <c:v>43420.225000000006</c:v>
                </c:pt>
                <c:pt idx="3626">
                  <c:v>43420.225694444445</c:v>
                </c:pt>
                <c:pt idx="3627">
                  <c:v>43420.226388888892</c:v>
                </c:pt>
                <c:pt idx="3628">
                  <c:v>43420.227083333339</c:v>
                </c:pt>
                <c:pt idx="3629">
                  <c:v>43420.227777777778</c:v>
                </c:pt>
                <c:pt idx="3630">
                  <c:v>43420.228472222225</c:v>
                </c:pt>
                <c:pt idx="3631">
                  <c:v>43420.229166666672</c:v>
                </c:pt>
                <c:pt idx="3632">
                  <c:v>43420.229861111111</c:v>
                </c:pt>
                <c:pt idx="3633">
                  <c:v>43420.230555555558</c:v>
                </c:pt>
                <c:pt idx="3634">
                  <c:v>43420.231250000004</c:v>
                </c:pt>
                <c:pt idx="3635">
                  <c:v>43420.231944444444</c:v>
                </c:pt>
                <c:pt idx="3636">
                  <c:v>43420.232638888891</c:v>
                </c:pt>
                <c:pt idx="3637">
                  <c:v>43420.233333333337</c:v>
                </c:pt>
                <c:pt idx="3638">
                  <c:v>43420.234027777777</c:v>
                </c:pt>
                <c:pt idx="3639">
                  <c:v>43420.234722222223</c:v>
                </c:pt>
                <c:pt idx="3640">
                  <c:v>43420.23541666667</c:v>
                </c:pt>
                <c:pt idx="3641">
                  <c:v>43420.236111111117</c:v>
                </c:pt>
                <c:pt idx="3642">
                  <c:v>43420.236805555556</c:v>
                </c:pt>
                <c:pt idx="3643">
                  <c:v>43420.237500000003</c:v>
                </c:pt>
                <c:pt idx="3644">
                  <c:v>43420.23819444445</c:v>
                </c:pt>
                <c:pt idx="3645">
                  <c:v>43420.238888888889</c:v>
                </c:pt>
                <c:pt idx="3646">
                  <c:v>43420.239583333336</c:v>
                </c:pt>
                <c:pt idx="3647">
                  <c:v>43420.240277777782</c:v>
                </c:pt>
                <c:pt idx="3648">
                  <c:v>43420.240972222222</c:v>
                </c:pt>
                <c:pt idx="3649">
                  <c:v>43420.241666666669</c:v>
                </c:pt>
                <c:pt idx="3650">
                  <c:v>43420.242361111115</c:v>
                </c:pt>
                <c:pt idx="3651">
                  <c:v>43420.243055555555</c:v>
                </c:pt>
                <c:pt idx="3652">
                  <c:v>43420.243750000001</c:v>
                </c:pt>
                <c:pt idx="3653">
                  <c:v>43420.244444444448</c:v>
                </c:pt>
                <c:pt idx="3654">
                  <c:v>43420.245138888895</c:v>
                </c:pt>
                <c:pt idx="3655">
                  <c:v>43420.245833333334</c:v>
                </c:pt>
                <c:pt idx="3656">
                  <c:v>43420.246527777781</c:v>
                </c:pt>
                <c:pt idx="3657">
                  <c:v>43420.247222222228</c:v>
                </c:pt>
                <c:pt idx="3658">
                  <c:v>43420.247916666667</c:v>
                </c:pt>
                <c:pt idx="3659">
                  <c:v>43420.248611111114</c:v>
                </c:pt>
                <c:pt idx="3660">
                  <c:v>43420.249305555561</c:v>
                </c:pt>
                <c:pt idx="3661">
                  <c:v>43420.25</c:v>
                </c:pt>
                <c:pt idx="3662">
                  <c:v>43420.250694444447</c:v>
                </c:pt>
                <c:pt idx="3663">
                  <c:v>43420.251388888886</c:v>
                </c:pt>
                <c:pt idx="3664">
                  <c:v>43420.252083333333</c:v>
                </c:pt>
                <c:pt idx="3665">
                  <c:v>43420.25277777778</c:v>
                </c:pt>
                <c:pt idx="3666">
                  <c:v>43420.253472222219</c:v>
                </c:pt>
                <c:pt idx="3667">
                  <c:v>43420.254166666666</c:v>
                </c:pt>
                <c:pt idx="3668">
                  <c:v>43420.254861111112</c:v>
                </c:pt>
                <c:pt idx="3669">
                  <c:v>43420.255555555559</c:v>
                </c:pt>
                <c:pt idx="3670">
                  <c:v>43420.256249999999</c:v>
                </c:pt>
                <c:pt idx="3671">
                  <c:v>43420.256944444445</c:v>
                </c:pt>
                <c:pt idx="3672">
                  <c:v>43420.257638888892</c:v>
                </c:pt>
                <c:pt idx="3673">
                  <c:v>43420.258333333331</c:v>
                </c:pt>
                <c:pt idx="3674">
                  <c:v>43420.259027777778</c:v>
                </c:pt>
                <c:pt idx="3675">
                  <c:v>43420.259722222225</c:v>
                </c:pt>
                <c:pt idx="3676">
                  <c:v>43420.260416666664</c:v>
                </c:pt>
                <c:pt idx="3677">
                  <c:v>43420.261111111111</c:v>
                </c:pt>
                <c:pt idx="3678">
                  <c:v>43420.261805555558</c:v>
                </c:pt>
                <c:pt idx="3679">
                  <c:v>43420.262499999997</c:v>
                </c:pt>
                <c:pt idx="3680">
                  <c:v>43420.263194444444</c:v>
                </c:pt>
                <c:pt idx="3681">
                  <c:v>43420.263888888891</c:v>
                </c:pt>
                <c:pt idx="3682">
                  <c:v>43420.26458333333</c:v>
                </c:pt>
                <c:pt idx="3683">
                  <c:v>43420.265277777777</c:v>
                </c:pt>
                <c:pt idx="3684">
                  <c:v>43420.265972222223</c:v>
                </c:pt>
                <c:pt idx="3685">
                  <c:v>43420.26666666667</c:v>
                </c:pt>
                <c:pt idx="3686">
                  <c:v>43420.267361111109</c:v>
                </c:pt>
                <c:pt idx="3687">
                  <c:v>43420.268055555556</c:v>
                </c:pt>
                <c:pt idx="3688">
                  <c:v>43420.268750000003</c:v>
                </c:pt>
                <c:pt idx="3689">
                  <c:v>43420.269444444442</c:v>
                </c:pt>
                <c:pt idx="3690">
                  <c:v>43420.270138888889</c:v>
                </c:pt>
                <c:pt idx="3691">
                  <c:v>43420.270833333336</c:v>
                </c:pt>
                <c:pt idx="3692">
                  <c:v>43420.271527777775</c:v>
                </c:pt>
                <c:pt idx="3693">
                  <c:v>43420.272222222222</c:v>
                </c:pt>
                <c:pt idx="3694">
                  <c:v>43420.272916666669</c:v>
                </c:pt>
                <c:pt idx="3695">
                  <c:v>43420.273611111108</c:v>
                </c:pt>
                <c:pt idx="3696">
                  <c:v>43420.274305555555</c:v>
                </c:pt>
                <c:pt idx="3697">
                  <c:v>43420.275000000001</c:v>
                </c:pt>
                <c:pt idx="3698">
                  <c:v>43420.275694444441</c:v>
                </c:pt>
                <c:pt idx="3699">
                  <c:v>43420.276388888888</c:v>
                </c:pt>
                <c:pt idx="3700">
                  <c:v>43420.277083333334</c:v>
                </c:pt>
                <c:pt idx="3701">
                  <c:v>43420.277777777781</c:v>
                </c:pt>
                <c:pt idx="3702">
                  <c:v>43420.27847222222</c:v>
                </c:pt>
                <c:pt idx="3703">
                  <c:v>43420.279166666667</c:v>
                </c:pt>
                <c:pt idx="3704">
                  <c:v>43420.279861111114</c:v>
                </c:pt>
                <c:pt idx="3705">
                  <c:v>43420.280555555553</c:v>
                </c:pt>
                <c:pt idx="3706">
                  <c:v>43420.28125</c:v>
                </c:pt>
                <c:pt idx="3707">
                  <c:v>43420.281944444447</c:v>
                </c:pt>
                <c:pt idx="3708">
                  <c:v>43420.282638888886</c:v>
                </c:pt>
                <c:pt idx="3709">
                  <c:v>43420.283333333333</c:v>
                </c:pt>
                <c:pt idx="3710">
                  <c:v>43420.28402777778</c:v>
                </c:pt>
                <c:pt idx="3711">
                  <c:v>43420.284722222219</c:v>
                </c:pt>
                <c:pt idx="3712">
                  <c:v>43420.285416666666</c:v>
                </c:pt>
                <c:pt idx="3713">
                  <c:v>43420.286111111112</c:v>
                </c:pt>
                <c:pt idx="3714">
                  <c:v>43420.286805555559</c:v>
                </c:pt>
                <c:pt idx="3715">
                  <c:v>43420.287499999999</c:v>
                </c:pt>
                <c:pt idx="3716">
                  <c:v>43420.288194444445</c:v>
                </c:pt>
                <c:pt idx="3717">
                  <c:v>43420.288888888892</c:v>
                </c:pt>
                <c:pt idx="3718">
                  <c:v>43420.289583333331</c:v>
                </c:pt>
                <c:pt idx="3719">
                  <c:v>43420.290277777778</c:v>
                </c:pt>
                <c:pt idx="3720">
                  <c:v>43420.290972222225</c:v>
                </c:pt>
                <c:pt idx="3721">
                  <c:v>43420.291666666664</c:v>
                </c:pt>
                <c:pt idx="3722">
                  <c:v>43420.292361111111</c:v>
                </c:pt>
                <c:pt idx="3723">
                  <c:v>43420.29305555555</c:v>
                </c:pt>
                <c:pt idx="3724">
                  <c:v>43420.293749999997</c:v>
                </c:pt>
                <c:pt idx="3725">
                  <c:v>43420.294444444444</c:v>
                </c:pt>
                <c:pt idx="3726">
                  <c:v>43420.295138888883</c:v>
                </c:pt>
                <c:pt idx="3727">
                  <c:v>43420.29583333333</c:v>
                </c:pt>
                <c:pt idx="3728">
                  <c:v>43420.296527777777</c:v>
                </c:pt>
                <c:pt idx="3729">
                  <c:v>43420.297222222223</c:v>
                </c:pt>
                <c:pt idx="3730">
                  <c:v>43420.297916666663</c:v>
                </c:pt>
                <c:pt idx="3731">
                  <c:v>43420.298611111109</c:v>
                </c:pt>
                <c:pt idx="3732">
                  <c:v>43420.299305555556</c:v>
                </c:pt>
                <c:pt idx="3733">
                  <c:v>43420.299999999996</c:v>
                </c:pt>
                <c:pt idx="3734">
                  <c:v>43420.300694444442</c:v>
                </c:pt>
                <c:pt idx="3735">
                  <c:v>43420.301388888889</c:v>
                </c:pt>
                <c:pt idx="3736">
                  <c:v>43420.302083333328</c:v>
                </c:pt>
                <c:pt idx="3737">
                  <c:v>43420.302777777775</c:v>
                </c:pt>
                <c:pt idx="3738">
                  <c:v>43420.303472222222</c:v>
                </c:pt>
                <c:pt idx="3739">
                  <c:v>43420.304166666661</c:v>
                </c:pt>
                <c:pt idx="3740">
                  <c:v>43420.304861111108</c:v>
                </c:pt>
                <c:pt idx="3741">
                  <c:v>43420.305555555555</c:v>
                </c:pt>
                <c:pt idx="3742">
                  <c:v>43420.306249999994</c:v>
                </c:pt>
                <c:pt idx="3743">
                  <c:v>43420.306944444441</c:v>
                </c:pt>
                <c:pt idx="3744">
                  <c:v>43420.307638888888</c:v>
                </c:pt>
                <c:pt idx="3745">
                  <c:v>43420.308333333334</c:v>
                </c:pt>
                <c:pt idx="3746">
                  <c:v>43420.309027777774</c:v>
                </c:pt>
                <c:pt idx="3747">
                  <c:v>43420.30972222222</c:v>
                </c:pt>
                <c:pt idx="3748">
                  <c:v>43420.310416666667</c:v>
                </c:pt>
                <c:pt idx="3749">
                  <c:v>43420.311111111107</c:v>
                </c:pt>
                <c:pt idx="3750">
                  <c:v>43420.311805555553</c:v>
                </c:pt>
                <c:pt idx="3751">
                  <c:v>43420.3125</c:v>
                </c:pt>
                <c:pt idx="3752">
                  <c:v>43420.313194444439</c:v>
                </c:pt>
                <c:pt idx="3753">
                  <c:v>43420.313888888886</c:v>
                </c:pt>
                <c:pt idx="3754">
                  <c:v>43420.314583333333</c:v>
                </c:pt>
                <c:pt idx="3755">
                  <c:v>43420.315277777772</c:v>
                </c:pt>
                <c:pt idx="3756">
                  <c:v>43420.315972222219</c:v>
                </c:pt>
                <c:pt idx="3757">
                  <c:v>43420.316666666666</c:v>
                </c:pt>
                <c:pt idx="3758">
                  <c:v>43420.317361111105</c:v>
                </c:pt>
                <c:pt idx="3759">
                  <c:v>43420.318055555552</c:v>
                </c:pt>
                <c:pt idx="3760">
                  <c:v>43420.318749999999</c:v>
                </c:pt>
                <c:pt idx="3761">
                  <c:v>43420.319444444445</c:v>
                </c:pt>
                <c:pt idx="3762">
                  <c:v>43420.320138888885</c:v>
                </c:pt>
                <c:pt idx="3763">
                  <c:v>43420.320833333331</c:v>
                </c:pt>
                <c:pt idx="3764">
                  <c:v>43420.321527777778</c:v>
                </c:pt>
                <c:pt idx="3765">
                  <c:v>43420.322222222218</c:v>
                </c:pt>
                <c:pt idx="3766">
                  <c:v>43420.322916666664</c:v>
                </c:pt>
                <c:pt idx="3767">
                  <c:v>43420.323611111111</c:v>
                </c:pt>
                <c:pt idx="3768">
                  <c:v>43420.32430555555</c:v>
                </c:pt>
                <c:pt idx="3769">
                  <c:v>43420.324999999997</c:v>
                </c:pt>
                <c:pt idx="3770">
                  <c:v>43420.325694444444</c:v>
                </c:pt>
                <c:pt idx="3771">
                  <c:v>43420.326388888883</c:v>
                </c:pt>
                <c:pt idx="3772">
                  <c:v>43420.32708333333</c:v>
                </c:pt>
                <c:pt idx="3773">
                  <c:v>43420.327777777777</c:v>
                </c:pt>
                <c:pt idx="3774">
                  <c:v>43420.328472222223</c:v>
                </c:pt>
                <c:pt idx="3775">
                  <c:v>43420.329166666663</c:v>
                </c:pt>
                <c:pt idx="3776">
                  <c:v>43420.329861111109</c:v>
                </c:pt>
                <c:pt idx="3777">
                  <c:v>43420.330555555556</c:v>
                </c:pt>
                <c:pt idx="3778">
                  <c:v>43420.331249999996</c:v>
                </c:pt>
                <c:pt idx="3779">
                  <c:v>43420.331944444442</c:v>
                </c:pt>
                <c:pt idx="3780">
                  <c:v>43420.332638888889</c:v>
                </c:pt>
                <c:pt idx="3781">
                  <c:v>43420.333333333336</c:v>
                </c:pt>
              </c:numCache>
            </c:numRef>
          </c:xVal>
          <c:yVal>
            <c:numRef>
              <c:f>'F.18 TW subsurface pressures'!$G$5:$G$3786</c:f>
              <c:numCache>
                <c:formatCode>0</c:formatCode>
                <c:ptCount val="3782"/>
                <c:pt idx="0">
                  <c:v>940.02219000000002</c:v>
                </c:pt>
                <c:pt idx="1">
                  <c:v>940.01113999999995</c:v>
                </c:pt>
                <c:pt idx="2">
                  <c:v>940.01852999999994</c:v>
                </c:pt>
                <c:pt idx="3">
                  <c:v>940.01864</c:v>
                </c:pt>
                <c:pt idx="4">
                  <c:v>940.03734999999995</c:v>
                </c:pt>
                <c:pt idx="5">
                  <c:v>940.01562999999999</c:v>
                </c:pt>
                <c:pt idx="6">
                  <c:v>940.04241999999999</c:v>
                </c:pt>
                <c:pt idx="7">
                  <c:v>940.04539</c:v>
                </c:pt>
                <c:pt idx="8">
                  <c:v>939.9828</c:v>
                </c:pt>
                <c:pt idx="9">
                  <c:v>939.98860000000002</c:v>
                </c:pt>
                <c:pt idx="10">
                  <c:v>940.06642999999997</c:v>
                </c:pt>
                <c:pt idx="11">
                  <c:v>939.99309000000005</c:v>
                </c:pt>
                <c:pt idx="12">
                  <c:v>940.04414999999995</c:v>
                </c:pt>
                <c:pt idx="13">
                  <c:v>940.04892000000007</c:v>
                </c:pt>
                <c:pt idx="14">
                  <c:v>940.04914000000008</c:v>
                </c:pt>
                <c:pt idx="15">
                  <c:v>940.03830000000005</c:v>
                </c:pt>
                <c:pt idx="16">
                  <c:v>940.04016999999999</c:v>
                </c:pt>
                <c:pt idx="17">
                  <c:v>940.04038000000003</c:v>
                </c:pt>
                <c:pt idx="18">
                  <c:v>940.04045000000008</c:v>
                </c:pt>
                <c:pt idx="19">
                  <c:v>940.04327000000001</c:v>
                </c:pt>
                <c:pt idx="20">
                  <c:v>940.01850000000002</c:v>
                </c:pt>
                <c:pt idx="21">
                  <c:v>940.08059000000003</c:v>
                </c:pt>
                <c:pt idx="22">
                  <c:v>940.00693999999999</c:v>
                </c:pt>
                <c:pt idx="23">
                  <c:v>940.01729</c:v>
                </c:pt>
                <c:pt idx="24">
                  <c:v>940.02299000000005</c:v>
                </c:pt>
                <c:pt idx="25">
                  <c:v>940.03401000000008</c:v>
                </c:pt>
                <c:pt idx="26">
                  <c:v>940.10401000000002</c:v>
                </c:pt>
                <c:pt idx="27">
                  <c:v>940.09588999999994</c:v>
                </c:pt>
                <c:pt idx="28">
                  <c:v>940.04808000000003</c:v>
                </c:pt>
                <c:pt idx="29">
                  <c:v>940.06645000000003</c:v>
                </c:pt>
                <c:pt idx="30">
                  <c:v>940.06384000000003</c:v>
                </c:pt>
                <c:pt idx="31">
                  <c:v>939.98836999999992</c:v>
                </c:pt>
                <c:pt idx="32">
                  <c:v>940.04739000000006</c:v>
                </c:pt>
                <c:pt idx="33">
                  <c:v>940.03088000000002</c:v>
                </c:pt>
                <c:pt idx="34">
                  <c:v>940.00900999999999</c:v>
                </c:pt>
                <c:pt idx="35">
                  <c:v>940.04057</c:v>
                </c:pt>
                <c:pt idx="36">
                  <c:v>940.05632999999989</c:v>
                </c:pt>
                <c:pt idx="37">
                  <c:v>940.04552999999999</c:v>
                </c:pt>
                <c:pt idx="38">
                  <c:v>940.02641999999992</c:v>
                </c:pt>
                <c:pt idx="39">
                  <c:v>940.03932000000009</c:v>
                </c:pt>
                <c:pt idx="40">
                  <c:v>940.06425000000002</c:v>
                </c:pt>
                <c:pt idx="41">
                  <c:v>940.05607000000009</c:v>
                </c:pt>
                <c:pt idx="42">
                  <c:v>940.06458000000009</c:v>
                </c:pt>
                <c:pt idx="43">
                  <c:v>940.07186999999999</c:v>
                </c:pt>
                <c:pt idx="44">
                  <c:v>940.07740999999999</c:v>
                </c:pt>
                <c:pt idx="45">
                  <c:v>940.08034000000009</c:v>
                </c:pt>
                <c:pt idx="46">
                  <c:v>940.09151000000008</c:v>
                </c:pt>
                <c:pt idx="47">
                  <c:v>940.08870000000002</c:v>
                </c:pt>
                <c:pt idx="48">
                  <c:v>940.02899000000002</c:v>
                </c:pt>
                <c:pt idx="49">
                  <c:v>940.03387999999995</c:v>
                </c:pt>
                <c:pt idx="50">
                  <c:v>940.02850999999998</c:v>
                </c:pt>
                <c:pt idx="51">
                  <c:v>940.03964999999994</c:v>
                </c:pt>
                <c:pt idx="52">
                  <c:v>940.05353000000002</c:v>
                </c:pt>
                <c:pt idx="53">
                  <c:v>940.03981999999996</c:v>
                </c:pt>
                <c:pt idx="54">
                  <c:v>940.05814999999996</c:v>
                </c:pt>
                <c:pt idx="55">
                  <c:v>940.06662999999992</c:v>
                </c:pt>
                <c:pt idx="56">
                  <c:v>939.99329999999998</c:v>
                </c:pt>
                <c:pt idx="57">
                  <c:v>940.02769000000001</c:v>
                </c:pt>
                <c:pt idx="58">
                  <c:v>940.00373000000002</c:v>
                </c:pt>
                <c:pt idx="59">
                  <c:v>939.98733000000004</c:v>
                </c:pt>
                <c:pt idx="60">
                  <c:v>939.96815000000004</c:v>
                </c:pt>
                <c:pt idx="61">
                  <c:v>940.02720999999997</c:v>
                </c:pt>
                <c:pt idx="62">
                  <c:v>939.95357000000001</c:v>
                </c:pt>
                <c:pt idx="63">
                  <c:v>939.99982999999997</c:v>
                </c:pt>
                <c:pt idx="64">
                  <c:v>940.01830000000007</c:v>
                </c:pt>
                <c:pt idx="65">
                  <c:v>940.01003000000003</c:v>
                </c:pt>
                <c:pt idx="66">
                  <c:v>940.01570000000004</c:v>
                </c:pt>
                <c:pt idx="67">
                  <c:v>940.07772</c:v>
                </c:pt>
                <c:pt idx="68">
                  <c:v>940.02346</c:v>
                </c:pt>
                <c:pt idx="69">
                  <c:v>940.02655000000004</c:v>
                </c:pt>
                <c:pt idx="70">
                  <c:v>940.04218000000003</c:v>
                </c:pt>
                <c:pt idx="71">
                  <c:v>940.05606</c:v>
                </c:pt>
                <c:pt idx="72">
                  <c:v>939.98889999999994</c:v>
                </c:pt>
                <c:pt idx="73">
                  <c:v>940.06463000000008</c:v>
                </c:pt>
                <c:pt idx="74">
                  <c:v>939.99393999999995</c:v>
                </c:pt>
                <c:pt idx="75">
                  <c:v>940.05019000000004</c:v>
                </c:pt>
                <c:pt idx="76">
                  <c:v>939.98752999999999</c:v>
                </c:pt>
                <c:pt idx="77">
                  <c:v>940.04123000000004</c:v>
                </c:pt>
                <c:pt idx="78">
                  <c:v>939.95486999999991</c:v>
                </c:pt>
                <c:pt idx="79">
                  <c:v>940.03881000000001</c:v>
                </c:pt>
                <c:pt idx="80">
                  <c:v>940.04169999999999</c:v>
                </c:pt>
                <c:pt idx="81">
                  <c:v>940.05456000000004</c:v>
                </c:pt>
                <c:pt idx="82">
                  <c:v>939.98469999999998</c:v>
                </c:pt>
                <c:pt idx="83">
                  <c:v>939.99302</c:v>
                </c:pt>
                <c:pt idx="84">
                  <c:v>940.00409999999999</c:v>
                </c:pt>
                <c:pt idx="85">
                  <c:v>940.00412999999992</c:v>
                </c:pt>
                <c:pt idx="86">
                  <c:v>940.01966999999991</c:v>
                </c:pt>
                <c:pt idx="87">
                  <c:v>940.01984999999991</c:v>
                </c:pt>
                <c:pt idx="88">
                  <c:v>940.01446999999996</c:v>
                </c:pt>
                <c:pt idx="89">
                  <c:v>940.00630999999998</c:v>
                </c:pt>
                <c:pt idx="90">
                  <c:v>939.99536999999998</c:v>
                </c:pt>
                <c:pt idx="91">
                  <c:v>939.99734000000001</c:v>
                </c:pt>
                <c:pt idx="92">
                  <c:v>939.99185</c:v>
                </c:pt>
                <c:pt idx="93">
                  <c:v>939.99203</c:v>
                </c:pt>
                <c:pt idx="94">
                  <c:v>939.99218000000008</c:v>
                </c:pt>
                <c:pt idx="95">
                  <c:v>939.99671000000001</c:v>
                </c:pt>
                <c:pt idx="96">
                  <c:v>939.97751000000005</c:v>
                </c:pt>
                <c:pt idx="97">
                  <c:v>939.98863000000006</c:v>
                </c:pt>
                <c:pt idx="98">
                  <c:v>939.98594000000003</c:v>
                </c:pt>
                <c:pt idx="99">
                  <c:v>939.98599000000002</c:v>
                </c:pt>
                <c:pt idx="100">
                  <c:v>939.98052000000007</c:v>
                </c:pt>
                <c:pt idx="101">
                  <c:v>940.00178000000005</c:v>
                </c:pt>
                <c:pt idx="102">
                  <c:v>940.01280000000008</c:v>
                </c:pt>
                <c:pt idx="103">
                  <c:v>940.01004</c:v>
                </c:pt>
                <c:pt idx="104">
                  <c:v>939.99639999999999</c:v>
                </c:pt>
                <c:pt idx="105">
                  <c:v>939.99652000000003</c:v>
                </c:pt>
                <c:pt idx="106">
                  <c:v>940.00489000000005</c:v>
                </c:pt>
                <c:pt idx="107">
                  <c:v>939.99653999999998</c:v>
                </c:pt>
                <c:pt idx="108">
                  <c:v>939.99580000000003</c:v>
                </c:pt>
                <c:pt idx="109">
                  <c:v>939.93134999999995</c:v>
                </c:pt>
                <c:pt idx="110">
                  <c:v>939.92862000000002</c:v>
                </c:pt>
                <c:pt idx="111">
                  <c:v>939.92036999999993</c:v>
                </c:pt>
                <c:pt idx="112">
                  <c:v>939.99329999999998</c:v>
                </c:pt>
                <c:pt idx="113">
                  <c:v>939.93344999999999</c:v>
                </c:pt>
                <c:pt idx="114">
                  <c:v>940.00728000000004</c:v>
                </c:pt>
                <c:pt idx="115">
                  <c:v>939.9529</c:v>
                </c:pt>
                <c:pt idx="116">
                  <c:v>939.96402</c:v>
                </c:pt>
                <c:pt idx="117">
                  <c:v>939.97787999999991</c:v>
                </c:pt>
                <c:pt idx="118">
                  <c:v>939.97517999999991</c:v>
                </c:pt>
                <c:pt idx="119">
                  <c:v>939.92609000000004</c:v>
                </c:pt>
                <c:pt idx="120">
                  <c:v>939.93995000000007</c:v>
                </c:pt>
                <c:pt idx="121">
                  <c:v>939.98901000000001</c:v>
                </c:pt>
                <c:pt idx="122">
                  <c:v>939.92921000000001</c:v>
                </c:pt>
                <c:pt idx="123">
                  <c:v>939.93748000000005</c:v>
                </c:pt>
                <c:pt idx="124">
                  <c:v>939.92920000000004</c:v>
                </c:pt>
                <c:pt idx="125">
                  <c:v>939.92644000000007</c:v>
                </c:pt>
                <c:pt idx="126">
                  <c:v>939.91264999999999</c:v>
                </c:pt>
                <c:pt idx="127">
                  <c:v>939.92016999999998</c:v>
                </c:pt>
                <c:pt idx="128">
                  <c:v>939.90355999999997</c:v>
                </c:pt>
                <c:pt idx="129">
                  <c:v>939.90367000000003</c:v>
                </c:pt>
                <c:pt idx="130">
                  <c:v>939.89533000000006</c:v>
                </c:pt>
                <c:pt idx="131">
                  <c:v>939.89268000000004</c:v>
                </c:pt>
                <c:pt idx="132">
                  <c:v>939.89260000000002</c:v>
                </c:pt>
                <c:pt idx="133">
                  <c:v>939.94718</c:v>
                </c:pt>
                <c:pt idx="134">
                  <c:v>939.88472999999999</c:v>
                </c:pt>
                <c:pt idx="135">
                  <c:v>939.95749999999998</c:v>
                </c:pt>
                <c:pt idx="136">
                  <c:v>939.89491999999996</c:v>
                </c:pt>
                <c:pt idx="137">
                  <c:v>939.89782000000002</c:v>
                </c:pt>
                <c:pt idx="138">
                  <c:v>939.90344000000005</c:v>
                </c:pt>
                <c:pt idx="139">
                  <c:v>939.97629000000006</c:v>
                </c:pt>
                <c:pt idx="140">
                  <c:v>939.89247</c:v>
                </c:pt>
                <c:pt idx="141">
                  <c:v>939.95703000000003</c:v>
                </c:pt>
                <c:pt idx="142">
                  <c:v>939.95157000000006</c:v>
                </c:pt>
                <c:pt idx="143">
                  <c:v>939.94335000000001</c:v>
                </c:pt>
                <c:pt idx="144">
                  <c:v>939.93235000000004</c:v>
                </c:pt>
                <c:pt idx="145">
                  <c:v>939.92687000000001</c:v>
                </c:pt>
                <c:pt idx="146">
                  <c:v>939.94069000000002</c:v>
                </c:pt>
                <c:pt idx="147">
                  <c:v>939.88624000000004</c:v>
                </c:pt>
                <c:pt idx="148">
                  <c:v>939.89729</c:v>
                </c:pt>
                <c:pt idx="149">
                  <c:v>939.90005999999994</c:v>
                </c:pt>
                <c:pt idx="150">
                  <c:v>939.90833999999995</c:v>
                </c:pt>
                <c:pt idx="151">
                  <c:v>939.89730999999995</c:v>
                </c:pt>
                <c:pt idx="152">
                  <c:v>939.91954999999996</c:v>
                </c:pt>
                <c:pt idx="153">
                  <c:v>939.93052999999998</c:v>
                </c:pt>
                <c:pt idx="154">
                  <c:v>939.92776000000003</c:v>
                </c:pt>
                <c:pt idx="155">
                  <c:v>939.91410999999994</c:v>
                </c:pt>
                <c:pt idx="156">
                  <c:v>939.91886999999997</c:v>
                </c:pt>
                <c:pt idx="157">
                  <c:v>939.89670000000001</c:v>
                </c:pt>
                <c:pt idx="158">
                  <c:v>939.87455</c:v>
                </c:pt>
                <c:pt idx="159">
                  <c:v>939.91794000000004</c:v>
                </c:pt>
                <c:pt idx="160">
                  <c:v>939.90622000000008</c:v>
                </c:pt>
                <c:pt idx="161">
                  <c:v>939.88435000000004</c:v>
                </c:pt>
                <c:pt idx="162">
                  <c:v>939.95173999999997</c:v>
                </c:pt>
                <c:pt idx="163">
                  <c:v>939.87911000000008</c:v>
                </c:pt>
                <c:pt idx="164">
                  <c:v>939.94920999999999</c:v>
                </c:pt>
                <c:pt idx="165">
                  <c:v>939.93273999999997</c:v>
                </c:pt>
                <c:pt idx="166">
                  <c:v>939.91341999999997</c:v>
                </c:pt>
                <c:pt idx="167">
                  <c:v>939.98072000000002</c:v>
                </c:pt>
                <c:pt idx="168">
                  <c:v>939.91077999999993</c:v>
                </c:pt>
                <c:pt idx="169">
                  <c:v>939.92633999999998</c:v>
                </c:pt>
                <c:pt idx="170">
                  <c:v>939.93188999999995</c:v>
                </c:pt>
                <c:pt idx="171">
                  <c:v>939.93467999999996</c:v>
                </c:pt>
                <c:pt idx="172">
                  <c:v>940.00021000000004</c:v>
                </c:pt>
                <c:pt idx="173">
                  <c:v>940.00301000000002</c:v>
                </c:pt>
                <c:pt idx="174">
                  <c:v>939.99198000000001</c:v>
                </c:pt>
                <c:pt idx="175">
                  <c:v>939.99475000000007</c:v>
                </c:pt>
                <c:pt idx="176">
                  <c:v>939.94026999999994</c:v>
                </c:pt>
                <c:pt idx="177">
                  <c:v>939.98924</c:v>
                </c:pt>
                <c:pt idx="178">
                  <c:v>939.98097000000007</c:v>
                </c:pt>
                <c:pt idx="179">
                  <c:v>939.98009999999999</c:v>
                </c:pt>
                <c:pt idx="180">
                  <c:v>939.98575000000005</c:v>
                </c:pt>
                <c:pt idx="181">
                  <c:v>939.97496999999998</c:v>
                </c:pt>
                <c:pt idx="182">
                  <c:v>939.96383000000003</c:v>
                </c:pt>
                <c:pt idx="183">
                  <c:v>939.97202000000004</c:v>
                </c:pt>
                <c:pt idx="184">
                  <c:v>940.02847999999994</c:v>
                </c:pt>
                <c:pt idx="185">
                  <c:v>940.02007999999989</c:v>
                </c:pt>
                <c:pt idx="186">
                  <c:v>940.03411999999992</c:v>
                </c:pt>
                <c:pt idx="187">
                  <c:v>939.97429</c:v>
                </c:pt>
                <c:pt idx="188">
                  <c:v>940.03600000000006</c:v>
                </c:pt>
                <c:pt idx="189">
                  <c:v>940.03149999999994</c:v>
                </c:pt>
                <c:pt idx="190">
                  <c:v>940.0444</c:v>
                </c:pt>
                <c:pt idx="191">
                  <c:v>940.03624000000002</c:v>
                </c:pt>
                <c:pt idx="192">
                  <c:v>939.98469</c:v>
                </c:pt>
                <c:pt idx="193">
                  <c:v>940.03923000000009</c:v>
                </c:pt>
                <c:pt idx="194">
                  <c:v>940.05307000000005</c:v>
                </c:pt>
                <c:pt idx="195">
                  <c:v>940.00690999999995</c:v>
                </c:pt>
                <c:pt idx="196">
                  <c:v>940.10176999999999</c:v>
                </c:pt>
                <c:pt idx="197">
                  <c:v>939.97835000000009</c:v>
                </c:pt>
                <c:pt idx="198">
                  <c:v>940.02424000000008</c:v>
                </c:pt>
                <c:pt idx="199">
                  <c:v>939.95150000000001</c:v>
                </c:pt>
                <c:pt idx="200">
                  <c:v>940.03255000000001</c:v>
                </c:pt>
                <c:pt idx="201">
                  <c:v>939.97636</c:v>
                </c:pt>
                <c:pt idx="202">
                  <c:v>939.97911999999997</c:v>
                </c:pt>
                <c:pt idx="203">
                  <c:v>939.97636999999997</c:v>
                </c:pt>
                <c:pt idx="204">
                  <c:v>939.99032999999997</c:v>
                </c:pt>
                <c:pt idx="205">
                  <c:v>939.97095999999999</c:v>
                </c:pt>
                <c:pt idx="206">
                  <c:v>939.98662000000002</c:v>
                </c:pt>
                <c:pt idx="207">
                  <c:v>939.97380999999996</c:v>
                </c:pt>
                <c:pt idx="208">
                  <c:v>939.98117999999999</c:v>
                </c:pt>
                <c:pt idx="209">
                  <c:v>939.97576000000004</c:v>
                </c:pt>
                <c:pt idx="210">
                  <c:v>939.90016000000003</c:v>
                </c:pt>
                <c:pt idx="211">
                  <c:v>939.95385999999996</c:v>
                </c:pt>
                <c:pt idx="212">
                  <c:v>939.96421999999995</c:v>
                </c:pt>
                <c:pt idx="213">
                  <c:v>939.96419000000003</c:v>
                </c:pt>
                <c:pt idx="214">
                  <c:v>939.96433000000002</c:v>
                </c:pt>
                <c:pt idx="215">
                  <c:v>939.95615999999995</c:v>
                </c:pt>
                <c:pt idx="216">
                  <c:v>939.95899999999995</c:v>
                </c:pt>
                <c:pt idx="217">
                  <c:v>939.95907</c:v>
                </c:pt>
                <c:pt idx="218">
                  <c:v>939.97469000000001</c:v>
                </c:pt>
                <c:pt idx="219">
                  <c:v>939.96092999999996</c:v>
                </c:pt>
                <c:pt idx="220">
                  <c:v>939.97475999999995</c:v>
                </c:pt>
                <c:pt idx="221">
                  <c:v>939.94994999999994</c:v>
                </c:pt>
                <c:pt idx="222">
                  <c:v>939.98513000000003</c:v>
                </c:pt>
                <c:pt idx="223">
                  <c:v>939.97963000000004</c:v>
                </c:pt>
                <c:pt idx="224">
                  <c:v>939.97964000000002</c:v>
                </c:pt>
                <c:pt idx="225">
                  <c:v>939.9769</c:v>
                </c:pt>
                <c:pt idx="226">
                  <c:v>939.95758999999998</c:v>
                </c:pt>
                <c:pt idx="227">
                  <c:v>940</c:v>
                </c:pt>
                <c:pt idx="228">
                  <c:v>939.97240999999997</c:v>
                </c:pt>
                <c:pt idx="229">
                  <c:v>939.95324999999991</c:v>
                </c:pt>
                <c:pt idx="230">
                  <c:v>939.99579000000006</c:v>
                </c:pt>
                <c:pt idx="231">
                  <c:v>940.04405999999994</c:v>
                </c:pt>
                <c:pt idx="232">
                  <c:v>940.04045000000008</c:v>
                </c:pt>
                <c:pt idx="233">
                  <c:v>940.03233</c:v>
                </c:pt>
                <c:pt idx="234">
                  <c:v>940.04349000000002</c:v>
                </c:pt>
                <c:pt idx="235">
                  <c:v>940.04359000000011</c:v>
                </c:pt>
                <c:pt idx="236">
                  <c:v>940.0767800000001</c:v>
                </c:pt>
                <c:pt idx="237">
                  <c:v>940.09340000000009</c:v>
                </c:pt>
                <c:pt idx="238">
                  <c:v>940.11453000000006</c:v>
                </c:pt>
                <c:pt idx="239">
                  <c:v>940.06939999999997</c:v>
                </c:pt>
                <c:pt idx="240">
                  <c:v>940.08597999999995</c:v>
                </c:pt>
                <c:pt idx="241">
                  <c:v>940.08600000000001</c:v>
                </c:pt>
                <c:pt idx="242">
                  <c:v>940.05565999999999</c:v>
                </c:pt>
                <c:pt idx="243">
                  <c:v>940.06394999999998</c:v>
                </c:pt>
                <c:pt idx="244">
                  <c:v>940.08793000000003</c:v>
                </c:pt>
                <c:pt idx="245">
                  <c:v>940.07426999999996</c:v>
                </c:pt>
                <c:pt idx="246">
                  <c:v>940.08264999999994</c:v>
                </c:pt>
                <c:pt idx="247">
                  <c:v>940.08012999999994</c:v>
                </c:pt>
                <c:pt idx="248">
                  <c:v>940.06361000000004</c:v>
                </c:pt>
                <c:pt idx="249">
                  <c:v>940.06535999999994</c:v>
                </c:pt>
                <c:pt idx="250">
                  <c:v>940.13657999999998</c:v>
                </c:pt>
                <c:pt idx="251">
                  <c:v>940.14684</c:v>
                </c:pt>
                <c:pt idx="252">
                  <c:v>940.14677000000006</c:v>
                </c:pt>
                <c:pt idx="253">
                  <c:v>940.11913000000004</c:v>
                </c:pt>
                <c:pt idx="254">
                  <c:v>940.11923999999999</c:v>
                </c:pt>
                <c:pt idx="255">
                  <c:v>940.11658</c:v>
                </c:pt>
                <c:pt idx="256">
                  <c:v>940.12769000000003</c:v>
                </c:pt>
                <c:pt idx="257">
                  <c:v>940.07882999999993</c:v>
                </c:pt>
                <c:pt idx="258">
                  <c:v>940.10095000000001</c:v>
                </c:pt>
                <c:pt idx="259">
                  <c:v>940.09821999999997</c:v>
                </c:pt>
                <c:pt idx="260">
                  <c:v>940.10928000000001</c:v>
                </c:pt>
                <c:pt idx="261">
                  <c:v>940.11482000000001</c:v>
                </c:pt>
                <c:pt idx="262">
                  <c:v>940.10655999999994</c:v>
                </c:pt>
                <c:pt idx="263">
                  <c:v>940.17105000000004</c:v>
                </c:pt>
                <c:pt idx="264">
                  <c:v>940.10383000000002</c:v>
                </c:pt>
                <c:pt idx="265">
                  <c:v>940.15728000000001</c:v>
                </c:pt>
                <c:pt idx="266">
                  <c:v>940.08727999999996</c:v>
                </c:pt>
                <c:pt idx="267">
                  <c:v>940.14900999999998</c:v>
                </c:pt>
                <c:pt idx="268">
                  <c:v>940.14349000000004</c:v>
                </c:pt>
                <c:pt idx="269">
                  <c:v>940.13245000000006</c:v>
                </c:pt>
                <c:pt idx="270">
                  <c:v>940.12418000000002</c:v>
                </c:pt>
                <c:pt idx="271">
                  <c:v>940.13246000000004</c:v>
                </c:pt>
                <c:pt idx="272">
                  <c:v>940.13002000000006</c:v>
                </c:pt>
                <c:pt idx="273">
                  <c:v>940.12995000000001</c:v>
                </c:pt>
                <c:pt idx="274">
                  <c:v>940.19989999999996</c:v>
                </c:pt>
                <c:pt idx="275">
                  <c:v>940.13814000000002</c:v>
                </c:pt>
                <c:pt idx="276">
                  <c:v>940.13259000000005</c:v>
                </c:pt>
                <c:pt idx="277">
                  <c:v>940.14020000000005</c:v>
                </c:pt>
                <c:pt idx="278">
                  <c:v>940.13473999999997</c:v>
                </c:pt>
                <c:pt idx="279">
                  <c:v>940.19201999999996</c:v>
                </c:pt>
                <c:pt idx="280">
                  <c:v>940.1893</c:v>
                </c:pt>
                <c:pt idx="281">
                  <c:v>940.18568999999991</c:v>
                </c:pt>
                <c:pt idx="282">
                  <c:v>940.17755999999997</c:v>
                </c:pt>
                <c:pt idx="283">
                  <c:v>940.17777999999998</c:v>
                </c:pt>
                <c:pt idx="284">
                  <c:v>940.23942</c:v>
                </c:pt>
                <c:pt idx="285">
                  <c:v>940.16674999999998</c:v>
                </c:pt>
                <c:pt idx="286">
                  <c:v>940.18235000000004</c:v>
                </c:pt>
                <c:pt idx="287">
                  <c:v>940.18793000000005</c:v>
                </c:pt>
                <c:pt idx="288">
                  <c:v>940.22865000000002</c:v>
                </c:pt>
                <c:pt idx="289">
                  <c:v>940.22041000000002</c:v>
                </c:pt>
                <c:pt idx="290">
                  <c:v>940.15219000000002</c:v>
                </c:pt>
                <c:pt idx="291">
                  <c:v>940.21221000000003</c:v>
                </c:pt>
                <c:pt idx="292">
                  <c:v>940.21946000000003</c:v>
                </c:pt>
                <c:pt idx="293">
                  <c:v>940.21671000000003</c:v>
                </c:pt>
                <c:pt idx="294">
                  <c:v>940.26292000000001</c:v>
                </c:pt>
                <c:pt idx="295">
                  <c:v>940.21120999999994</c:v>
                </c:pt>
                <c:pt idx="296">
                  <c:v>940.22226999999998</c:v>
                </c:pt>
                <c:pt idx="297">
                  <c:v>940.24986999999999</c:v>
                </c:pt>
                <c:pt idx="298">
                  <c:v>940.25539000000003</c:v>
                </c:pt>
                <c:pt idx="299">
                  <c:v>940.25539000000003</c:v>
                </c:pt>
                <c:pt idx="300">
                  <c:v>940.24711000000002</c:v>
                </c:pt>
                <c:pt idx="301">
                  <c:v>940.25815999999998</c:v>
                </c:pt>
                <c:pt idx="302">
                  <c:v>940.25815999999998</c:v>
                </c:pt>
                <c:pt idx="303">
                  <c:v>940.25076000000001</c:v>
                </c:pt>
                <c:pt idx="304">
                  <c:v>940.24803999999995</c:v>
                </c:pt>
                <c:pt idx="305">
                  <c:v>940.25357999999994</c:v>
                </c:pt>
                <c:pt idx="306">
                  <c:v>940.20464000000004</c:v>
                </c:pt>
                <c:pt idx="307">
                  <c:v>940.21585000000005</c:v>
                </c:pt>
                <c:pt idx="308">
                  <c:v>940.21032000000002</c:v>
                </c:pt>
                <c:pt idx="309">
                  <c:v>940.23250000000007</c:v>
                </c:pt>
                <c:pt idx="310">
                  <c:v>940.25454000000002</c:v>
                </c:pt>
                <c:pt idx="311">
                  <c:v>940.20019000000002</c:v>
                </c:pt>
                <c:pt idx="312">
                  <c:v>940.26493000000005</c:v>
                </c:pt>
                <c:pt idx="313">
                  <c:v>940.27587000000005</c:v>
                </c:pt>
                <c:pt idx="314">
                  <c:v>940.20853999999997</c:v>
                </c:pt>
                <c:pt idx="315">
                  <c:v>940.21138999999994</c:v>
                </c:pt>
                <c:pt idx="316">
                  <c:v>940.22732999999994</c:v>
                </c:pt>
                <c:pt idx="317">
                  <c:v>940.22748000000001</c:v>
                </c:pt>
                <c:pt idx="318">
                  <c:v>940.22727999999995</c:v>
                </c:pt>
                <c:pt idx="319">
                  <c:v>940.22712000000001</c:v>
                </c:pt>
                <c:pt idx="320">
                  <c:v>940.24370999999996</c:v>
                </c:pt>
                <c:pt idx="321">
                  <c:v>940.19874000000004</c:v>
                </c:pt>
                <c:pt idx="322">
                  <c:v>940.22064</c:v>
                </c:pt>
                <c:pt idx="323">
                  <c:v>940.23998000000006</c:v>
                </c:pt>
                <c:pt idx="324">
                  <c:v>940.19931999999994</c:v>
                </c:pt>
                <c:pt idx="325">
                  <c:v>940.20501999999999</c:v>
                </c:pt>
                <c:pt idx="326">
                  <c:v>940.17088000000001</c:v>
                </c:pt>
                <c:pt idx="327">
                  <c:v>940.17637999999999</c:v>
                </c:pt>
                <c:pt idx="328">
                  <c:v>940.16533000000004</c:v>
                </c:pt>
                <c:pt idx="329">
                  <c:v>940.17096000000004</c:v>
                </c:pt>
                <c:pt idx="330">
                  <c:v>940.11644999999999</c:v>
                </c:pt>
                <c:pt idx="331">
                  <c:v>940.16726000000006</c:v>
                </c:pt>
                <c:pt idx="332">
                  <c:v>940.14529000000005</c:v>
                </c:pt>
                <c:pt idx="333">
                  <c:v>940.13969000000009</c:v>
                </c:pt>
                <c:pt idx="334">
                  <c:v>940.17494999999997</c:v>
                </c:pt>
                <c:pt idx="335">
                  <c:v>940.11700999999994</c:v>
                </c:pt>
                <c:pt idx="336">
                  <c:v>940.18708000000004</c:v>
                </c:pt>
                <c:pt idx="337">
                  <c:v>940.18991000000005</c:v>
                </c:pt>
                <c:pt idx="338">
                  <c:v>940.16786999999999</c:v>
                </c:pt>
                <c:pt idx="339">
                  <c:v>940.17894999999999</c:v>
                </c:pt>
                <c:pt idx="340">
                  <c:v>940.17882000000009</c:v>
                </c:pt>
                <c:pt idx="341">
                  <c:v>940.17060000000004</c:v>
                </c:pt>
                <c:pt idx="342">
                  <c:v>940.16516000000001</c:v>
                </c:pt>
                <c:pt idx="343">
                  <c:v>940.16138999999998</c:v>
                </c:pt>
                <c:pt idx="344">
                  <c:v>940.16141000000005</c:v>
                </c:pt>
                <c:pt idx="345">
                  <c:v>940.15591000000006</c:v>
                </c:pt>
                <c:pt idx="346">
                  <c:v>940.16696999999999</c:v>
                </c:pt>
                <c:pt idx="347">
                  <c:v>940.16974000000005</c:v>
                </c:pt>
                <c:pt idx="348">
                  <c:v>940.16975000000002</c:v>
                </c:pt>
                <c:pt idx="349">
                  <c:v>940.15596000000005</c:v>
                </c:pt>
                <c:pt idx="350">
                  <c:v>940.21596999999997</c:v>
                </c:pt>
                <c:pt idx="351">
                  <c:v>940.16701</c:v>
                </c:pt>
                <c:pt idx="352">
                  <c:v>940.17529000000002</c:v>
                </c:pt>
                <c:pt idx="353">
                  <c:v>940.18358000000001</c:v>
                </c:pt>
                <c:pt idx="354">
                  <c:v>940.23253999999997</c:v>
                </c:pt>
                <c:pt idx="355">
                  <c:v>940.23806000000002</c:v>
                </c:pt>
                <c:pt idx="356">
                  <c:v>940.18910000000005</c:v>
                </c:pt>
                <c:pt idx="357">
                  <c:v>940.20014000000003</c:v>
                </c:pt>
                <c:pt idx="358">
                  <c:v>940.14670999999998</c:v>
                </c:pt>
                <c:pt idx="359">
                  <c:v>940.16602999999998</c:v>
                </c:pt>
                <c:pt idx="360">
                  <c:v>940.16050999999993</c:v>
                </c:pt>
                <c:pt idx="361">
                  <c:v>940.15499</c:v>
                </c:pt>
                <c:pt idx="362">
                  <c:v>940.15499</c:v>
                </c:pt>
                <c:pt idx="363">
                  <c:v>940.15499</c:v>
                </c:pt>
                <c:pt idx="364">
                  <c:v>940.14946999999995</c:v>
                </c:pt>
                <c:pt idx="365">
                  <c:v>940.13289999999995</c:v>
                </c:pt>
                <c:pt idx="366">
                  <c:v>940.19461999999999</c:v>
                </c:pt>
                <c:pt idx="367">
                  <c:v>940.12477999999999</c:v>
                </c:pt>
                <c:pt idx="368">
                  <c:v>940.12748999999997</c:v>
                </c:pt>
                <c:pt idx="369">
                  <c:v>940.11919</c:v>
                </c:pt>
                <c:pt idx="370">
                  <c:v>940.19193000000007</c:v>
                </c:pt>
                <c:pt idx="371">
                  <c:v>940.18916000000002</c:v>
                </c:pt>
                <c:pt idx="372">
                  <c:v>940.13482999999997</c:v>
                </c:pt>
                <c:pt idx="373">
                  <c:v>940.13859000000002</c:v>
                </c:pt>
                <c:pt idx="374">
                  <c:v>940.15508999999997</c:v>
                </c:pt>
                <c:pt idx="375">
                  <c:v>940.14679000000001</c:v>
                </c:pt>
                <c:pt idx="376">
                  <c:v>940.17624999999998</c:v>
                </c:pt>
                <c:pt idx="377">
                  <c:v>940.17173000000003</c:v>
                </c:pt>
                <c:pt idx="378">
                  <c:v>940.17722000000003</c:v>
                </c:pt>
                <c:pt idx="379">
                  <c:v>940.13651000000004</c:v>
                </c:pt>
                <c:pt idx="380">
                  <c:v>940.14476999999999</c:v>
                </c:pt>
                <c:pt idx="381">
                  <c:v>940.15038000000004</c:v>
                </c:pt>
                <c:pt idx="382">
                  <c:v>940.15586000000008</c:v>
                </c:pt>
                <c:pt idx="383">
                  <c:v>940.16443000000004</c:v>
                </c:pt>
                <c:pt idx="384">
                  <c:v>940.15899000000002</c:v>
                </c:pt>
                <c:pt idx="385">
                  <c:v>940.09903999999995</c:v>
                </c:pt>
                <c:pt idx="386">
                  <c:v>940.13684999999998</c:v>
                </c:pt>
                <c:pt idx="387">
                  <c:v>940.11748999999998</c:v>
                </c:pt>
                <c:pt idx="388">
                  <c:v>940.11945000000003</c:v>
                </c:pt>
                <c:pt idx="389">
                  <c:v>940.17102999999997</c:v>
                </c:pt>
                <c:pt idx="390">
                  <c:v>940.16540999999995</c:v>
                </c:pt>
                <c:pt idx="391">
                  <c:v>940.10361</c:v>
                </c:pt>
                <c:pt idx="392">
                  <c:v>940.10921000000008</c:v>
                </c:pt>
                <c:pt idx="393">
                  <c:v>940.10928999999999</c:v>
                </c:pt>
                <c:pt idx="394">
                  <c:v>940.12291000000005</c:v>
                </c:pt>
                <c:pt idx="395">
                  <c:v>940.13112999999998</c:v>
                </c:pt>
                <c:pt idx="396">
                  <c:v>940.13384000000008</c:v>
                </c:pt>
                <c:pt idx="397">
                  <c:v>940.14208000000008</c:v>
                </c:pt>
                <c:pt idx="398">
                  <c:v>940.06101000000001</c:v>
                </c:pt>
                <c:pt idx="399">
                  <c:v>940.06925999999999</c:v>
                </c:pt>
                <c:pt idx="400">
                  <c:v>940.09406000000001</c:v>
                </c:pt>
                <c:pt idx="401">
                  <c:v>940.10509000000002</c:v>
                </c:pt>
                <c:pt idx="402">
                  <c:v>940.10784000000001</c:v>
                </c:pt>
                <c:pt idx="403">
                  <c:v>940.06439</c:v>
                </c:pt>
                <c:pt idx="404">
                  <c:v>940.07819000000006</c:v>
                </c:pt>
                <c:pt idx="405">
                  <c:v>940.09750000000008</c:v>
                </c:pt>
                <c:pt idx="406">
                  <c:v>940.08370000000002</c:v>
                </c:pt>
                <c:pt idx="407">
                  <c:v>940.05232999999998</c:v>
                </c:pt>
                <c:pt idx="408">
                  <c:v>940.06889000000001</c:v>
                </c:pt>
                <c:pt idx="409">
                  <c:v>940.0154500000001</c:v>
                </c:pt>
                <c:pt idx="410">
                  <c:v>940.07440999999994</c:v>
                </c:pt>
                <c:pt idx="411">
                  <c:v>940.01269000000002</c:v>
                </c:pt>
                <c:pt idx="412">
                  <c:v>940.01269000000002</c:v>
                </c:pt>
                <c:pt idx="413">
                  <c:v>940.0154500000001</c:v>
                </c:pt>
                <c:pt idx="414">
                  <c:v>940.01529000000005</c:v>
                </c:pt>
                <c:pt idx="415">
                  <c:v>939.99600000000009</c:v>
                </c:pt>
                <c:pt idx="416">
                  <c:v>939.98774000000003</c:v>
                </c:pt>
                <c:pt idx="417">
                  <c:v>940.0412</c:v>
                </c:pt>
                <c:pt idx="418">
                  <c:v>940.03017</c:v>
                </c:pt>
                <c:pt idx="419">
                  <c:v>940.01638000000003</c:v>
                </c:pt>
                <c:pt idx="420">
                  <c:v>940.01089000000002</c:v>
                </c:pt>
                <c:pt idx="421">
                  <c:v>940.01089000000002</c:v>
                </c:pt>
                <c:pt idx="422">
                  <c:v>939.99433999999997</c:v>
                </c:pt>
                <c:pt idx="423">
                  <c:v>939.98605999999995</c:v>
                </c:pt>
                <c:pt idx="424">
                  <c:v>940.01846</c:v>
                </c:pt>
                <c:pt idx="425">
                  <c:v>939.99898000000007</c:v>
                </c:pt>
                <c:pt idx="426">
                  <c:v>939.97954000000004</c:v>
                </c:pt>
                <c:pt idx="427">
                  <c:v>939.97688000000005</c:v>
                </c:pt>
                <c:pt idx="428">
                  <c:v>940.03311999999994</c:v>
                </c:pt>
                <c:pt idx="429">
                  <c:v>940.03111000000001</c:v>
                </c:pt>
                <c:pt idx="430">
                  <c:v>940.04759999999999</c:v>
                </c:pt>
                <c:pt idx="431">
                  <c:v>939.99599000000001</c:v>
                </c:pt>
                <c:pt idx="432">
                  <c:v>939.99607000000003</c:v>
                </c:pt>
                <c:pt idx="433">
                  <c:v>940.00157999999999</c:v>
                </c:pt>
                <c:pt idx="434">
                  <c:v>940.00441000000001</c:v>
                </c:pt>
                <c:pt idx="435">
                  <c:v>940.00170000000003</c:v>
                </c:pt>
                <c:pt idx="436">
                  <c:v>939.97966000000008</c:v>
                </c:pt>
                <c:pt idx="437">
                  <c:v>939.98782000000006</c:v>
                </c:pt>
                <c:pt idx="438">
                  <c:v>939.98219000000006</c:v>
                </c:pt>
                <c:pt idx="439">
                  <c:v>940.02832000000001</c:v>
                </c:pt>
                <c:pt idx="440">
                  <c:v>940.03849000000002</c:v>
                </c:pt>
                <c:pt idx="441">
                  <c:v>940.03098999999997</c:v>
                </c:pt>
                <c:pt idx="442">
                  <c:v>939.95542</c:v>
                </c:pt>
                <c:pt idx="443">
                  <c:v>939.96091000000001</c:v>
                </c:pt>
                <c:pt idx="444">
                  <c:v>939.98484000000008</c:v>
                </c:pt>
                <c:pt idx="445">
                  <c:v>940.00978000000009</c:v>
                </c:pt>
                <c:pt idx="446">
                  <c:v>939.95911999999998</c:v>
                </c:pt>
                <c:pt idx="447">
                  <c:v>939.98664999999994</c:v>
                </c:pt>
                <c:pt idx="448">
                  <c:v>939.98673999999994</c:v>
                </c:pt>
                <c:pt idx="449">
                  <c:v>940.00062000000003</c:v>
                </c:pt>
                <c:pt idx="450">
                  <c:v>940.00328000000002</c:v>
                </c:pt>
                <c:pt idx="451">
                  <c:v>940.01148000000001</c:v>
                </c:pt>
                <c:pt idx="452">
                  <c:v>940.03089999999997</c:v>
                </c:pt>
                <c:pt idx="453">
                  <c:v>939.9738000000001</c:v>
                </c:pt>
                <c:pt idx="454">
                  <c:v>939.89832000000001</c:v>
                </c:pt>
                <c:pt idx="455">
                  <c:v>939.98201000000006</c:v>
                </c:pt>
                <c:pt idx="456">
                  <c:v>939.98207000000002</c:v>
                </c:pt>
                <c:pt idx="457">
                  <c:v>939.92867999999999</c:v>
                </c:pt>
                <c:pt idx="458">
                  <c:v>939.93043999999998</c:v>
                </c:pt>
                <c:pt idx="459">
                  <c:v>939.93049999999994</c:v>
                </c:pt>
                <c:pt idx="460">
                  <c:v>939.91484000000003</c:v>
                </c:pt>
                <c:pt idx="461">
                  <c:v>939.91489000000001</c:v>
                </c:pt>
                <c:pt idx="462">
                  <c:v>939.92768999999998</c:v>
                </c:pt>
                <c:pt idx="463">
                  <c:v>939.91944000000001</c:v>
                </c:pt>
                <c:pt idx="464">
                  <c:v>939.89826000000005</c:v>
                </c:pt>
                <c:pt idx="465">
                  <c:v>939.89003000000002</c:v>
                </c:pt>
                <c:pt idx="466">
                  <c:v>939.89183000000003</c:v>
                </c:pt>
                <c:pt idx="467">
                  <c:v>939.96289000000002</c:v>
                </c:pt>
                <c:pt idx="468">
                  <c:v>939.90844000000004</c:v>
                </c:pt>
                <c:pt idx="469">
                  <c:v>939.92501000000004</c:v>
                </c:pt>
                <c:pt idx="470">
                  <c:v>939.85227000000009</c:v>
                </c:pt>
                <c:pt idx="471">
                  <c:v>939.85504000000003</c:v>
                </c:pt>
                <c:pt idx="472">
                  <c:v>939.84954000000005</c:v>
                </c:pt>
                <c:pt idx="473">
                  <c:v>939.86334000000011</c:v>
                </c:pt>
                <c:pt idx="474">
                  <c:v>939.94439</c:v>
                </c:pt>
                <c:pt idx="475">
                  <c:v>939.8716300000001</c:v>
                </c:pt>
                <c:pt idx="476">
                  <c:v>939.87147000000004</c:v>
                </c:pt>
                <c:pt idx="477">
                  <c:v>939.87135000000001</c:v>
                </c:pt>
                <c:pt idx="478">
                  <c:v>939.85484000000008</c:v>
                </c:pt>
                <c:pt idx="479">
                  <c:v>939.86045000000001</c:v>
                </c:pt>
                <c:pt idx="480">
                  <c:v>939.86324000000002</c:v>
                </c:pt>
                <c:pt idx="481">
                  <c:v>939.87139000000002</c:v>
                </c:pt>
                <c:pt idx="482">
                  <c:v>939.81248000000005</c:v>
                </c:pt>
                <c:pt idx="483">
                  <c:v>939.82079999999996</c:v>
                </c:pt>
                <c:pt idx="484">
                  <c:v>939.82083</c:v>
                </c:pt>
                <c:pt idx="485">
                  <c:v>939.83640000000003</c:v>
                </c:pt>
                <c:pt idx="486">
                  <c:v>939.82626000000005</c:v>
                </c:pt>
                <c:pt idx="487">
                  <c:v>939.82630000000006</c:v>
                </c:pt>
                <c:pt idx="488">
                  <c:v>939.76357999999993</c:v>
                </c:pt>
                <c:pt idx="489">
                  <c:v>939.82637</c:v>
                </c:pt>
                <c:pt idx="490">
                  <c:v>939.76914999999997</c:v>
                </c:pt>
                <c:pt idx="491">
                  <c:v>939.79124999999999</c:v>
                </c:pt>
                <c:pt idx="492">
                  <c:v>939.8023199999999</c:v>
                </c:pt>
                <c:pt idx="493">
                  <c:v>939.81612999999993</c:v>
                </c:pt>
                <c:pt idx="494">
                  <c:v>939.74890000000005</c:v>
                </c:pt>
                <c:pt idx="495">
                  <c:v>939.75995</c:v>
                </c:pt>
                <c:pt idx="496">
                  <c:v>939.75719000000004</c:v>
                </c:pt>
                <c:pt idx="497">
                  <c:v>939.74615000000006</c:v>
                </c:pt>
                <c:pt idx="498">
                  <c:v>939.74235999999996</c:v>
                </c:pt>
                <c:pt idx="499">
                  <c:v>939.78027999999995</c:v>
                </c:pt>
                <c:pt idx="500">
                  <c:v>939.75819999999999</c:v>
                </c:pt>
                <c:pt idx="501">
                  <c:v>939.74715999999989</c:v>
                </c:pt>
                <c:pt idx="502">
                  <c:v>939.75267999999994</c:v>
                </c:pt>
                <c:pt idx="503">
                  <c:v>939.74163999999996</c:v>
                </c:pt>
                <c:pt idx="504">
                  <c:v>939.71679999999992</c:v>
                </c:pt>
                <c:pt idx="505">
                  <c:v>939.77023999999994</c:v>
                </c:pt>
                <c:pt idx="506">
                  <c:v>939.69471999999996</c:v>
                </c:pt>
                <c:pt idx="507">
                  <c:v>939.75091999999995</c:v>
                </c:pt>
                <c:pt idx="508">
                  <c:v>939.76747999999998</c:v>
                </c:pt>
                <c:pt idx="509">
                  <c:v>939.73059999999998</c:v>
                </c:pt>
                <c:pt idx="510">
                  <c:v>939.73059999999998</c:v>
                </c:pt>
                <c:pt idx="511">
                  <c:v>939.74163999999996</c:v>
                </c:pt>
                <c:pt idx="512">
                  <c:v>939.74715999999989</c:v>
                </c:pt>
                <c:pt idx="513">
                  <c:v>939.69268</c:v>
                </c:pt>
                <c:pt idx="514">
                  <c:v>939.68715999999995</c:v>
                </c:pt>
                <c:pt idx="515">
                  <c:v>939.69268</c:v>
                </c:pt>
                <c:pt idx="516">
                  <c:v>939.70096000000001</c:v>
                </c:pt>
                <c:pt idx="517">
                  <c:v>939.70648000000006</c:v>
                </c:pt>
                <c:pt idx="518">
                  <c:v>939.71752000000004</c:v>
                </c:pt>
                <c:pt idx="519">
                  <c:v>939.72580000000005</c:v>
                </c:pt>
                <c:pt idx="520">
                  <c:v>939.66131999999993</c:v>
                </c:pt>
                <c:pt idx="521">
                  <c:v>939.67787999999996</c:v>
                </c:pt>
                <c:pt idx="522">
                  <c:v>939.67511999999999</c:v>
                </c:pt>
                <c:pt idx="523">
                  <c:v>939.66131999999993</c:v>
                </c:pt>
                <c:pt idx="524">
                  <c:v>939.6640799999999</c:v>
                </c:pt>
                <c:pt idx="525">
                  <c:v>939.6558</c:v>
                </c:pt>
                <c:pt idx="526">
                  <c:v>939.63095999999996</c:v>
                </c:pt>
                <c:pt idx="527">
                  <c:v>939.70924000000002</c:v>
                </c:pt>
                <c:pt idx="528">
                  <c:v>939.63648000000001</c:v>
                </c:pt>
                <c:pt idx="529">
                  <c:v>939.64199999999994</c:v>
                </c:pt>
                <c:pt idx="530">
                  <c:v>939.65855999999997</c:v>
                </c:pt>
                <c:pt idx="531">
                  <c:v>939.61805000000004</c:v>
                </c:pt>
                <c:pt idx="532">
                  <c:v>939.67525000000001</c:v>
                </c:pt>
                <c:pt idx="533">
                  <c:v>939.61523</c:v>
                </c:pt>
                <c:pt idx="534">
                  <c:v>939.63453000000004</c:v>
                </c:pt>
                <c:pt idx="535">
                  <c:v>939.65107999999998</c:v>
                </c:pt>
                <c:pt idx="536">
                  <c:v>939.64382000000001</c:v>
                </c:pt>
                <c:pt idx="537">
                  <c:v>939.60588999999993</c:v>
                </c:pt>
                <c:pt idx="538">
                  <c:v>939.54416000000003</c:v>
                </c:pt>
                <c:pt idx="539">
                  <c:v>939.63347999999996</c:v>
                </c:pt>
                <c:pt idx="540">
                  <c:v>939.58002999999997</c:v>
                </c:pt>
                <c:pt idx="541">
                  <c:v>939.55038999999999</c:v>
                </c:pt>
                <c:pt idx="542">
                  <c:v>939.56142999999997</c:v>
                </c:pt>
                <c:pt idx="543">
                  <c:v>939.56694999999991</c:v>
                </c:pt>
                <c:pt idx="544">
                  <c:v>939.48314000000005</c:v>
                </c:pt>
                <c:pt idx="545">
                  <c:v>939.54485999999997</c:v>
                </c:pt>
                <c:pt idx="546">
                  <c:v>939.53381999999999</c:v>
                </c:pt>
                <c:pt idx="547">
                  <c:v>939.52553999999998</c:v>
                </c:pt>
                <c:pt idx="548">
                  <c:v>939.50069999999994</c:v>
                </c:pt>
                <c:pt idx="549">
                  <c:v>939.48413999999991</c:v>
                </c:pt>
                <c:pt idx="550">
                  <c:v>939.53033000000005</c:v>
                </c:pt>
                <c:pt idx="551">
                  <c:v>939.51652999999999</c:v>
                </c:pt>
                <c:pt idx="552">
                  <c:v>939.50549000000001</c:v>
                </c:pt>
                <c:pt idx="553">
                  <c:v>939.49721</c:v>
                </c:pt>
                <c:pt idx="554">
                  <c:v>939.48064999999997</c:v>
                </c:pt>
                <c:pt idx="555">
                  <c:v>939.48341000000005</c:v>
                </c:pt>
                <c:pt idx="556">
                  <c:v>939.49445000000003</c:v>
                </c:pt>
                <c:pt idx="557">
                  <c:v>939.4399699999999</c:v>
                </c:pt>
                <c:pt idx="558">
                  <c:v>939.44548999999995</c:v>
                </c:pt>
                <c:pt idx="559">
                  <c:v>939.45101</c:v>
                </c:pt>
                <c:pt idx="560">
                  <c:v>939.46756999999991</c:v>
                </c:pt>
                <c:pt idx="561">
                  <c:v>939.48413999999991</c:v>
                </c:pt>
                <c:pt idx="562">
                  <c:v>939.48965999999996</c:v>
                </c:pt>
                <c:pt idx="563">
                  <c:v>939.43622000000005</c:v>
                </c:pt>
                <c:pt idx="564">
                  <c:v>939.45830000000001</c:v>
                </c:pt>
                <c:pt idx="565">
                  <c:v>939.41761999999994</c:v>
                </c:pt>
                <c:pt idx="566">
                  <c:v>939.45074</c:v>
                </c:pt>
                <c:pt idx="567">
                  <c:v>939.39731000000006</c:v>
                </c:pt>
                <c:pt idx="568">
                  <c:v>939.38902000000007</c:v>
                </c:pt>
                <c:pt idx="569">
                  <c:v>939.40834000000007</c:v>
                </c:pt>
                <c:pt idx="570">
                  <c:v>939.33834000000002</c:v>
                </c:pt>
                <c:pt idx="571">
                  <c:v>939.32731000000001</c:v>
                </c:pt>
                <c:pt idx="572">
                  <c:v>939.31074000000001</c:v>
                </c:pt>
                <c:pt idx="573">
                  <c:v>939.31350999999995</c:v>
                </c:pt>
                <c:pt idx="574">
                  <c:v>939.33282999999994</c:v>
                </c:pt>
                <c:pt idx="575">
                  <c:v>939.25902000000008</c:v>
                </c:pt>
                <c:pt idx="576">
                  <c:v>939.30797999999993</c:v>
                </c:pt>
                <c:pt idx="577">
                  <c:v>939.30246</c:v>
                </c:pt>
                <c:pt idx="578">
                  <c:v>939.30521999999996</c:v>
                </c:pt>
                <c:pt idx="579">
                  <c:v>939.31074000000001</c:v>
                </c:pt>
                <c:pt idx="580">
                  <c:v>939.30521999999996</c:v>
                </c:pt>
                <c:pt idx="581">
                  <c:v>939.29970000000003</c:v>
                </c:pt>
                <c:pt idx="582">
                  <c:v>939.26454000000001</c:v>
                </c:pt>
                <c:pt idx="583">
                  <c:v>939.27007000000003</c:v>
                </c:pt>
                <c:pt idx="584">
                  <c:v>939.27007000000003</c:v>
                </c:pt>
                <c:pt idx="585">
                  <c:v>939.21110999999996</c:v>
                </c:pt>
                <c:pt idx="586">
                  <c:v>939.20282999999995</c:v>
                </c:pt>
                <c:pt idx="587">
                  <c:v>939.26454000000001</c:v>
                </c:pt>
                <c:pt idx="588">
                  <c:v>939.26454000000001</c:v>
                </c:pt>
                <c:pt idx="589">
                  <c:v>939.21110999999996</c:v>
                </c:pt>
                <c:pt idx="590">
                  <c:v>939.22491000000002</c:v>
                </c:pt>
                <c:pt idx="591">
                  <c:v>939.23319000000004</c:v>
                </c:pt>
                <c:pt idx="592">
                  <c:v>939.21386999999993</c:v>
                </c:pt>
                <c:pt idx="593">
                  <c:v>939.18350999999996</c:v>
                </c:pt>
                <c:pt idx="594">
                  <c:v>939.16693999999995</c:v>
                </c:pt>
                <c:pt idx="595">
                  <c:v>939.22865999999999</c:v>
                </c:pt>
                <c:pt idx="596">
                  <c:v>939.15589999999997</c:v>
                </c:pt>
                <c:pt idx="597">
                  <c:v>939.17246</c:v>
                </c:pt>
                <c:pt idx="598">
                  <c:v>939.15111000000002</c:v>
                </c:pt>
                <c:pt idx="599">
                  <c:v>939.17595000000006</c:v>
                </c:pt>
                <c:pt idx="600">
                  <c:v>939.18975</c:v>
                </c:pt>
                <c:pt idx="601">
                  <c:v>939.09766999999999</c:v>
                </c:pt>
                <c:pt idx="602">
                  <c:v>939.08386999999993</c:v>
                </c:pt>
                <c:pt idx="603">
                  <c:v>939.10319000000004</c:v>
                </c:pt>
                <c:pt idx="604">
                  <c:v>939.12527</c:v>
                </c:pt>
                <c:pt idx="605">
                  <c:v>939.10391000000004</c:v>
                </c:pt>
                <c:pt idx="606">
                  <c:v>939.08083999999997</c:v>
                </c:pt>
                <c:pt idx="607">
                  <c:v>939.00980000000004</c:v>
                </c:pt>
                <c:pt idx="608">
                  <c:v>939.04219000000001</c:v>
                </c:pt>
                <c:pt idx="609">
                  <c:v>939.02287000000001</c:v>
                </c:pt>
                <c:pt idx="610">
                  <c:v>939.00355000000002</c:v>
                </c:pt>
                <c:pt idx="611">
                  <c:v>938.97870999999998</c:v>
                </c:pt>
                <c:pt idx="612">
                  <c:v>939.03767000000005</c:v>
                </c:pt>
                <c:pt idx="613">
                  <c:v>938.96767</c:v>
                </c:pt>
                <c:pt idx="614">
                  <c:v>939.03215</c:v>
                </c:pt>
                <c:pt idx="615">
                  <c:v>939.01007000000004</c:v>
                </c:pt>
                <c:pt idx="616">
                  <c:v>938.98522000000003</c:v>
                </c:pt>
                <c:pt idx="617">
                  <c:v>939.00382000000002</c:v>
                </c:pt>
                <c:pt idx="618">
                  <c:v>938.99554000000001</c:v>
                </c:pt>
                <c:pt idx="619">
                  <c:v>938.99278000000004</c:v>
                </c:pt>
                <c:pt idx="620">
                  <c:v>939.02037999999993</c:v>
                </c:pt>
                <c:pt idx="621">
                  <c:v>938.98522000000003</c:v>
                </c:pt>
                <c:pt idx="622">
                  <c:v>938.93731000000002</c:v>
                </c:pt>
                <c:pt idx="623">
                  <c:v>939.01283000000001</c:v>
                </c:pt>
                <c:pt idx="624">
                  <c:v>938.93453999999997</c:v>
                </c:pt>
                <c:pt idx="625">
                  <c:v>938.92074000000002</c:v>
                </c:pt>
                <c:pt idx="626">
                  <c:v>938.96590000000003</c:v>
                </c:pt>
                <c:pt idx="627">
                  <c:v>938.94934000000001</c:v>
                </c:pt>
                <c:pt idx="628">
                  <c:v>938.99554000000001</c:v>
                </c:pt>
                <c:pt idx="629">
                  <c:v>938.94658000000004</c:v>
                </c:pt>
                <c:pt idx="630">
                  <c:v>938.96314000000007</c:v>
                </c:pt>
                <c:pt idx="631">
                  <c:v>938.98522000000003</c:v>
                </c:pt>
                <c:pt idx="632">
                  <c:v>938.93178999999998</c:v>
                </c:pt>
                <c:pt idx="633">
                  <c:v>938.98246000000006</c:v>
                </c:pt>
                <c:pt idx="634">
                  <c:v>938.90693999999996</c:v>
                </c:pt>
                <c:pt idx="635">
                  <c:v>938.88486</c:v>
                </c:pt>
                <c:pt idx="636">
                  <c:v>938.86554000000001</c:v>
                </c:pt>
                <c:pt idx="637">
                  <c:v>938.93002000000001</c:v>
                </c:pt>
                <c:pt idx="638">
                  <c:v>938.93278000000009</c:v>
                </c:pt>
                <c:pt idx="639">
                  <c:v>938.94658000000004</c:v>
                </c:pt>
                <c:pt idx="640">
                  <c:v>938.90142000000003</c:v>
                </c:pt>
                <c:pt idx="641">
                  <c:v>938.90970000000004</c:v>
                </c:pt>
                <c:pt idx="642">
                  <c:v>938.90693999999996</c:v>
                </c:pt>
                <c:pt idx="643">
                  <c:v>938.92625999999996</c:v>
                </c:pt>
                <c:pt idx="644">
                  <c:v>938.90970000000004</c:v>
                </c:pt>
                <c:pt idx="645">
                  <c:v>938.86074000000008</c:v>
                </c:pt>
                <c:pt idx="646">
                  <c:v>938.90970000000004</c:v>
                </c:pt>
                <c:pt idx="647">
                  <c:v>938.89589999999998</c:v>
                </c:pt>
                <c:pt idx="648">
                  <c:v>938.86829999999998</c:v>
                </c:pt>
                <c:pt idx="649">
                  <c:v>938.93278000000009</c:v>
                </c:pt>
                <c:pt idx="650">
                  <c:v>938.93830000000003</c:v>
                </c:pt>
                <c:pt idx="651">
                  <c:v>938.87206000000003</c:v>
                </c:pt>
                <c:pt idx="652">
                  <c:v>938.88586000000009</c:v>
                </c:pt>
                <c:pt idx="653">
                  <c:v>938.89966000000004</c:v>
                </c:pt>
                <c:pt idx="654">
                  <c:v>938.87756999999999</c:v>
                </c:pt>
                <c:pt idx="655">
                  <c:v>938.82965999999999</c:v>
                </c:pt>
                <c:pt idx="656">
                  <c:v>938.84622000000002</c:v>
                </c:pt>
                <c:pt idx="657">
                  <c:v>938.91622000000007</c:v>
                </c:pt>
                <c:pt idx="658">
                  <c:v>938.92174</c:v>
                </c:pt>
                <c:pt idx="659">
                  <c:v>938.84069999999997</c:v>
                </c:pt>
                <c:pt idx="660">
                  <c:v>938.89138000000003</c:v>
                </c:pt>
                <c:pt idx="661">
                  <c:v>938.89138000000003</c:v>
                </c:pt>
                <c:pt idx="662">
                  <c:v>938.88861000000009</c:v>
                </c:pt>
                <c:pt idx="663">
                  <c:v>938.89138000000003</c:v>
                </c:pt>
                <c:pt idx="664">
                  <c:v>938.86378000000002</c:v>
                </c:pt>
                <c:pt idx="665">
                  <c:v>938.85549000000003</c:v>
                </c:pt>
                <c:pt idx="666">
                  <c:v>938.85273000000007</c:v>
                </c:pt>
                <c:pt idx="667">
                  <c:v>938.83893</c:v>
                </c:pt>
                <c:pt idx="668">
                  <c:v>938.90996999999993</c:v>
                </c:pt>
                <c:pt idx="669">
                  <c:v>938.85273000000007</c:v>
                </c:pt>
                <c:pt idx="670">
                  <c:v>938.83341000000007</c:v>
                </c:pt>
                <c:pt idx="671">
                  <c:v>938.89341000000002</c:v>
                </c:pt>
                <c:pt idx="672">
                  <c:v>938.84996999999998</c:v>
                </c:pt>
                <c:pt idx="673">
                  <c:v>938.85825</c:v>
                </c:pt>
                <c:pt idx="674">
                  <c:v>938.85549000000003</c:v>
                </c:pt>
                <c:pt idx="675">
                  <c:v>938.86653000000001</c:v>
                </c:pt>
                <c:pt idx="676">
                  <c:v>938.82137999999998</c:v>
                </c:pt>
                <c:pt idx="677">
                  <c:v>938.90242000000001</c:v>
                </c:pt>
                <c:pt idx="678">
                  <c:v>938.84897999999998</c:v>
                </c:pt>
                <c:pt idx="679">
                  <c:v>938.87105999999994</c:v>
                </c:pt>
                <c:pt idx="680">
                  <c:v>938.8027800000001</c:v>
                </c:pt>
                <c:pt idx="681">
                  <c:v>938.80830000000003</c:v>
                </c:pt>
                <c:pt idx="682">
                  <c:v>938.84345999999994</c:v>
                </c:pt>
                <c:pt idx="683">
                  <c:v>938.79450000000008</c:v>
                </c:pt>
                <c:pt idx="684">
                  <c:v>938.77242000000001</c:v>
                </c:pt>
                <c:pt idx="685">
                  <c:v>938.81033000000002</c:v>
                </c:pt>
                <c:pt idx="686">
                  <c:v>938.78824999999995</c:v>
                </c:pt>
                <c:pt idx="687">
                  <c:v>938.80481999999995</c:v>
                </c:pt>
                <c:pt idx="688">
                  <c:v>938.80756999999994</c:v>
                </c:pt>
                <c:pt idx="689">
                  <c:v>938.83518000000004</c:v>
                </c:pt>
                <c:pt idx="690">
                  <c:v>938.77518000000009</c:v>
                </c:pt>
                <c:pt idx="691">
                  <c:v>938.78898000000004</c:v>
                </c:pt>
                <c:pt idx="692">
                  <c:v>938.78622000000007</c:v>
                </c:pt>
                <c:pt idx="693">
                  <c:v>938.78622000000007</c:v>
                </c:pt>
                <c:pt idx="694">
                  <c:v>938.77794000000006</c:v>
                </c:pt>
                <c:pt idx="695">
                  <c:v>938.76690000000008</c:v>
                </c:pt>
                <c:pt idx="696">
                  <c:v>938.78898000000004</c:v>
                </c:pt>
                <c:pt idx="697">
                  <c:v>938.78898000000004</c:v>
                </c:pt>
                <c:pt idx="698">
                  <c:v>938.71345999999994</c:v>
                </c:pt>
                <c:pt idx="699">
                  <c:v>938.78898000000004</c:v>
                </c:pt>
                <c:pt idx="700">
                  <c:v>938.78622000000007</c:v>
                </c:pt>
                <c:pt idx="701">
                  <c:v>938.76690000000008</c:v>
                </c:pt>
                <c:pt idx="702">
                  <c:v>938.75033000000008</c:v>
                </c:pt>
                <c:pt idx="703">
                  <c:v>938.73653000000002</c:v>
                </c:pt>
                <c:pt idx="704">
                  <c:v>938.72273000000007</c:v>
                </c:pt>
                <c:pt idx="705">
                  <c:v>938.76064999999994</c:v>
                </c:pt>
                <c:pt idx="706">
                  <c:v>938.70617000000004</c:v>
                </c:pt>
                <c:pt idx="707">
                  <c:v>938.71445000000006</c:v>
                </c:pt>
                <c:pt idx="708">
                  <c:v>938.77737000000002</c:v>
                </c:pt>
                <c:pt idx="709">
                  <c:v>938.69526000000008</c:v>
                </c:pt>
                <c:pt idx="710">
                  <c:v>938.75247000000002</c:v>
                </c:pt>
                <c:pt idx="711">
                  <c:v>938.68693000000007</c:v>
                </c:pt>
                <c:pt idx="712">
                  <c:v>938.70348000000001</c:v>
                </c:pt>
                <c:pt idx="713">
                  <c:v>938.70897000000002</c:v>
                </c:pt>
                <c:pt idx="714">
                  <c:v>938.70896000000005</c:v>
                </c:pt>
                <c:pt idx="715">
                  <c:v>938.71724000000006</c:v>
                </c:pt>
                <c:pt idx="716">
                  <c:v>938.71171000000004</c:v>
                </c:pt>
                <c:pt idx="717">
                  <c:v>938.72843</c:v>
                </c:pt>
                <c:pt idx="718">
                  <c:v>938.72563000000002</c:v>
                </c:pt>
                <c:pt idx="719">
                  <c:v>938.70902000000001</c:v>
                </c:pt>
                <c:pt idx="720">
                  <c:v>938.68984</c:v>
                </c:pt>
                <c:pt idx="721">
                  <c:v>938.68151</c:v>
                </c:pt>
                <c:pt idx="722">
                  <c:v>938.67336</c:v>
                </c:pt>
                <c:pt idx="723">
                  <c:v>938.74432999999999</c:v>
                </c:pt>
                <c:pt idx="724">
                  <c:v>938.74153000000001</c:v>
                </c:pt>
                <c:pt idx="725">
                  <c:v>938.69529</c:v>
                </c:pt>
                <c:pt idx="726">
                  <c:v>938.69276000000002</c:v>
                </c:pt>
                <c:pt idx="727">
                  <c:v>938.74059999999997</c:v>
                </c:pt>
                <c:pt idx="728">
                  <c:v>938.72982000000002</c:v>
                </c:pt>
                <c:pt idx="729">
                  <c:v>938.73523</c:v>
                </c:pt>
                <c:pt idx="730">
                  <c:v>938.72685000000001</c:v>
                </c:pt>
                <c:pt idx="731">
                  <c:v>938.71590000000003</c:v>
                </c:pt>
                <c:pt idx="732">
                  <c:v>938.7269</c:v>
                </c:pt>
                <c:pt idx="733">
                  <c:v>938.73249999999996</c:v>
                </c:pt>
                <c:pt idx="734">
                  <c:v>938.73792000000003</c:v>
                </c:pt>
                <c:pt idx="735">
                  <c:v>938.73507999999993</c:v>
                </c:pt>
                <c:pt idx="736">
                  <c:v>938.73777999999993</c:v>
                </c:pt>
                <c:pt idx="737">
                  <c:v>938.74153000000001</c:v>
                </c:pt>
                <c:pt idx="738">
                  <c:v>938.73873000000003</c:v>
                </c:pt>
                <c:pt idx="739">
                  <c:v>938.67055000000005</c:v>
                </c:pt>
                <c:pt idx="740">
                  <c:v>938.74065999999993</c:v>
                </c:pt>
                <c:pt idx="741">
                  <c:v>938.72955000000002</c:v>
                </c:pt>
                <c:pt idx="742">
                  <c:v>938.65948000000003</c:v>
                </c:pt>
                <c:pt idx="743">
                  <c:v>938.65424000000007</c:v>
                </c:pt>
                <c:pt idx="744">
                  <c:v>938.77497000000005</c:v>
                </c:pt>
                <c:pt idx="745">
                  <c:v>938.69648999999993</c:v>
                </c:pt>
                <c:pt idx="746">
                  <c:v>938.70194000000004</c:v>
                </c:pt>
                <c:pt idx="747">
                  <c:v>938.70496000000003</c:v>
                </c:pt>
                <c:pt idx="748">
                  <c:v>938.71052999999995</c:v>
                </c:pt>
                <c:pt idx="749">
                  <c:v>938.71869000000004</c:v>
                </c:pt>
                <c:pt idx="750">
                  <c:v>938.71858999999995</c:v>
                </c:pt>
                <c:pt idx="751">
                  <c:v>938.65144000000009</c:v>
                </c:pt>
                <c:pt idx="752">
                  <c:v>938.73518999999999</c:v>
                </c:pt>
                <c:pt idx="753">
                  <c:v>938.66235000000006</c:v>
                </c:pt>
                <c:pt idx="754">
                  <c:v>938.65968000000009</c:v>
                </c:pt>
                <c:pt idx="755">
                  <c:v>938.65975000000003</c:v>
                </c:pt>
                <c:pt idx="756">
                  <c:v>938.65413000000001</c:v>
                </c:pt>
                <c:pt idx="757">
                  <c:v>938.71577000000002</c:v>
                </c:pt>
                <c:pt idx="758">
                  <c:v>938.72132999999997</c:v>
                </c:pt>
                <c:pt idx="759">
                  <c:v>938.64298000000008</c:v>
                </c:pt>
                <c:pt idx="760">
                  <c:v>938.71875999999997</c:v>
                </c:pt>
                <c:pt idx="761">
                  <c:v>938.6569300000001</c:v>
                </c:pt>
                <c:pt idx="762">
                  <c:v>938.6568400000001</c:v>
                </c:pt>
                <c:pt idx="763">
                  <c:v>938.65125</c:v>
                </c:pt>
                <c:pt idx="764">
                  <c:v>938.65947000000006</c:v>
                </c:pt>
                <c:pt idx="765">
                  <c:v>938.67621000000008</c:v>
                </c:pt>
                <c:pt idx="766">
                  <c:v>938.69269000000008</c:v>
                </c:pt>
                <c:pt idx="767">
                  <c:v>938.63090999999997</c:v>
                </c:pt>
                <c:pt idx="768">
                  <c:v>938.64653999999996</c:v>
                </c:pt>
                <c:pt idx="769">
                  <c:v>938.66611</c:v>
                </c:pt>
                <c:pt idx="770">
                  <c:v>938.67719</c:v>
                </c:pt>
                <c:pt idx="771">
                  <c:v>938.68538999999998</c:v>
                </c:pt>
                <c:pt idx="772">
                  <c:v>938.68251999999995</c:v>
                </c:pt>
                <c:pt idx="773">
                  <c:v>938.68241999999998</c:v>
                </c:pt>
                <c:pt idx="774">
                  <c:v>938.60407000000009</c:v>
                </c:pt>
                <c:pt idx="775">
                  <c:v>938.59573</c:v>
                </c:pt>
                <c:pt idx="776">
                  <c:v>938.57652000000007</c:v>
                </c:pt>
                <c:pt idx="777">
                  <c:v>938.63644999999997</c:v>
                </c:pt>
                <c:pt idx="778">
                  <c:v>938.58203000000003</c:v>
                </c:pt>
                <c:pt idx="779">
                  <c:v>938.56540000000007</c:v>
                </c:pt>
                <c:pt idx="780">
                  <c:v>938.61893999999995</c:v>
                </c:pt>
                <c:pt idx="781">
                  <c:v>938.60334999999998</c:v>
                </c:pt>
                <c:pt idx="782">
                  <c:v>938.60516999999993</c:v>
                </c:pt>
                <c:pt idx="783">
                  <c:v>938.58039999999994</c:v>
                </c:pt>
                <c:pt idx="784">
                  <c:v>938.62656000000004</c:v>
                </c:pt>
                <c:pt idx="785">
                  <c:v>938.63490999999999</c:v>
                </c:pt>
                <c:pt idx="786">
                  <c:v>938.62669000000005</c:v>
                </c:pt>
                <c:pt idx="787">
                  <c:v>938.6395</c:v>
                </c:pt>
                <c:pt idx="788">
                  <c:v>938.62385000000006</c:v>
                </c:pt>
                <c:pt idx="789">
                  <c:v>938.62376000000006</c:v>
                </c:pt>
                <c:pt idx="790">
                  <c:v>938.61540000000002</c:v>
                </c:pt>
                <c:pt idx="791">
                  <c:v>938.62648999999999</c:v>
                </c:pt>
                <c:pt idx="792">
                  <c:v>938.63673000000006</c:v>
                </c:pt>
                <c:pt idx="793">
                  <c:v>938.56677000000002</c:v>
                </c:pt>
                <c:pt idx="794">
                  <c:v>938.56664000000001</c:v>
                </c:pt>
                <c:pt idx="795">
                  <c:v>938.60446000000002</c:v>
                </c:pt>
                <c:pt idx="796">
                  <c:v>938.58521000000007</c:v>
                </c:pt>
                <c:pt idx="797">
                  <c:v>938.57951000000003</c:v>
                </c:pt>
                <c:pt idx="798">
                  <c:v>938.63841000000002</c:v>
                </c:pt>
                <c:pt idx="799">
                  <c:v>938.62008000000003</c:v>
                </c:pt>
                <c:pt idx="800">
                  <c:v>938.61932000000002</c:v>
                </c:pt>
                <c:pt idx="801">
                  <c:v>938.61645999999996</c:v>
                </c:pt>
                <c:pt idx="802">
                  <c:v>938.62189999999998</c:v>
                </c:pt>
                <c:pt idx="803">
                  <c:v>938.61095999999998</c:v>
                </c:pt>
                <c:pt idx="804">
                  <c:v>938.60817999999995</c:v>
                </c:pt>
                <c:pt idx="805">
                  <c:v>938.61086999999998</c:v>
                </c:pt>
                <c:pt idx="806">
                  <c:v>938.67632000000003</c:v>
                </c:pt>
                <c:pt idx="807">
                  <c:v>938.67628000000002</c:v>
                </c:pt>
                <c:pt idx="808">
                  <c:v>938.62191999999993</c:v>
                </c:pt>
                <c:pt idx="809">
                  <c:v>938.63028999999995</c:v>
                </c:pt>
                <c:pt idx="810">
                  <c:v>938.62738000000002</c:v>
                </c:pt>
                <c:pt idx="811">
                  <c:v>938.61180999999999</c:v>
                </c:pt>
                <c:pt idx="812">
                  <c:v>938.60901000000001</c:v>
                </c:pt>
                <c:pt idx="813">
                  <c:v>938.61449000000005</c:v>
                </c:pt>
                <c:pt idx="814">
                  <c:v>938.60067000000004</c:v>
                </c:pt>
                <c:pt idx="815">
                  <c:v>938.60339999999997</c:v>
                </c:pt>
                <c:pt idx="816">
                  <c:v>938.67615000000001</c:v>
                </c:pt>
                <c:pt idx="817">
                  <c:v>938.61176999999998</c:v>
                </c:pt>
                <c:pt idx="818">
                  <c:v>938.60346000000004</c:v>
                </c:pt>
                <c:pt idx="819">
                  <c:v>938.68723</c:v>
                </c:pt>
                <c:pt idx="820">
                  <c:v>938.68169</c:v>
                </c:pt>
                <c:pt idx="821">
                  <c:v>938.67891000000009</c:v>
                </c:pt>
                <c:pt idx="822">
                  <c:v>938.67613000000006</c:v>
                </c:pt>
                <c:pt idx="823">
                  <c:v>938.59784000000002</c:v>
                </c:pt>
                <c:pt idx="824">
                  <c:v>938.67059000000006</c:v>
                </c:pt>
                <c:pt idx="825">
                  <c:v>938.65126000000009</c:v>
                </c:pt>
                <c:pt idx="826">
                  <c:v>938.64849000000004</c:v>
                </c:pt>
                <c:pt idx="827">
                  <c:v>938.64573000000007</c:v>
                </c:pt>
                <c:pt idx="828">
                  <c:v>938.57848999999999</c:v>
                </c:pt>
                <c:pt idx="829">
                  <c:v>938.65677000000005</c:v>
                </c:pt>
                <c:pt idx="830">
                  <c:v>938.64864</c:v>
                </c:pt>
                <c:pt idx="831">
                  <c:v>938.64033000000006</c:v>
                </c:pt>
                <c:pt idx="832">
                  <c:v>938.64582000000007</c:v>
                </c:pt>
                <c:pt idx="833">
                  <c:v>938.6292400000001</c:v>
                </c:pt>
                <c:pt idx="834">
                  <c:v>938.62662</c:v>
                </c:pt>
                <c:pt idx="835">
                  <c:v>938.68828999999994</c:v>
                </c:pt>
                <c:pt idx="836">
                  <c:v>938.68098999999995</c:v>
                </c:pt>
                <c:pt idx="837">
                  <c:v>938.68372999999997</c:v>
                </c:pt>
                <c:pt idx="838">
                  <c:v>938.68371000000002</c:v>
                </c:pt>
                <c:pt idx="839">
                  <c:v>938.69400999999993</c:v>
                </c:pt>
                <c:pt idx="840">
                  <c:v>938.69669999999996</c:v>
                </c:pt>
                <c:pt idx="841">
                  <c:v>938.68835000000001</c:v>
                </c:pt>
                <c:pt idx="842">
                  <c:v>938.69382999999993</c:v>
                </c:pt>
                <c:pt idx="843">
                  <c:v>938.68560000000002</c:v>
                </c:pt>
                <c:pt idx="844">
                  <c:v>938.61279000000002</c:v>
                </c:pt>
                <c:pt idx="845">
                  <c:v>938.67827</c:v>
                </c:pt>
                <c:pt idx="846">
                  <c:v>938.67823999999996</c:v>
                </c:pt>
                <c:pt idx="847">
                  <c:v>938.69114000000002</c:v>
                </c:pt>
                <c:pt idx="848">
                  <c:v>938.70211999999992</c:v>
                </c:pt>
                <c:pt idx="849">
                  <c:v>938.64601000000005</c:v>
                </c:pt>
                <c:pt idx="850">
                  <c:v>938.70767000000001</c:v>
                </c:pt>
                <c:pt idx="851">
                  <c:v>938.69398000000001</c:v>
                </c:pt>
                <c:pt idx="852">
                  <c:v>938.70494999999994</c:v>
                </c:pt>
                <c:pt idx="853">
                  <c:v>938.71042</c:v>
                </c:pt>
                <c:pt idx="854">
                  <c:v>938.64037000000008</c:v>
                </c:pt>
                <c:pt idx="855">
                  <c:v>938.71325999999999</c:v>
                </c:pt>
                <c:pt idx="856">
                  <c:v>938.69951000000003</c:v>
                </c:pt>
                <c:pt idx="857">
                  <c:v>938.61855000000003</c:v>
                </c:pt>
                <c:pt idx="858">
                  <c:v>938.67741999999998</c:v>
                </c:pt>
                <c:pt idx="859">
                  <c:v>938.66370999999992</c:v>
                </c:pt>
                <c:pt idx="860">
                  <c:v>938.66638</c:v>
                </c:pt>
                <c:pt idx="861">
                  <c:v>938.71251000000007</c:v>
                </c:pt>
                <c:pt idx="862">
                  <c:v>938.70977000000005</c:v>
                </c:pt>
                <c:pt idx="863">
                  <c:v>938.65247999999997</c:v>
                </c:pt>
                <c:pt idx="864">
                  <c:v>938.70706000000007</c:v>
                </c:pt>
                <c:pt idx="865">
                  <c:v>938.70611000000008</c:v>
                </c:pt>
                <c:pt idx="866">
                  <c:v>938.68498</c:v>
                </c:pt>
                <c:pt idx="867">
                  <c:v>938.69523000000004</c:v>
                </c:pt>
                <c:pt idx="868">
                  <c:v>938.75527</c:v>
                </c:pt>
                <c:pt idx="869">
                  <c:v>938.68964000000005</c:v>
                </c:pt>
                <c:pt idx="870">
                  <c:v>938.68402000000003</c:v>
                </c:pt>
                <c:pt idx="871">
                  <c:v>938.70065</c:v>
                </c:pt>
                <c:pt idx="872">
                  <c:v>938.68966999999998</c:v>
                </c:pt>
                <c:pt idx="873">
                  <c:v>938.69799</c:v>
                </c:pt>
                <c:pt idx="874">
                  <c:v>938.70095000000003</c:v>
                </c:pt>
                <c:pt idx="875">
                  <c:v>938.68988000000002</c:v>
                </c:pt>
                <c:pt idx="876">
                  <c:v>938.75175999999999</c:v>
                </c:pt>
                <c:pt idx="877">
                  <c:v>938.74621000000002</c:v>
                </c:pt>
                <c:pt idx="878">
                  <c:v>938.73529999999994</c:v>
                </c:pt>
                <c:pt idx="879">
                  <c:v>938.72128999999995</c:v>
                </c:pt>
                <c:pt idx="880">
                  <c:v>938.77025000000003</c:v>
                </c:pt>
                <c:pt idx="881">
                  <c:v>938.76936000000001</c:v>
                </c:pt>
                <c:pt idx="882">
                  <c:v>938.75101000000006</c:v>
                </c:pt>
                <c:pt idx="883">
                  <c:v>938.75083000000006</c:v>
                </c:pt>
                <c:pt idx="884">
                  <c:v>938.75652000000002</c:v>
                </c:pt>
                <c:pt idx="885">
                  <c:v>938.76477999999997</c:v>
                </c:pt>
                <c:pt idx="886">
                  <c:v>938.82664</c:v>
                </c:pt>
                <c:pt idx="887">
                  <c:v>938.82950999999991</c:v>
                </c:pt>
                <c:pt idx="888">
                  <c:v>938.76679000000001</c:v>
                </c:pt>
                <c:pt idx="889">
                  <c:v>938.77515000000005</c:v>
                </c:pt>
                <c:pt idx="890">
                  <c:v>938.7835</c:v>
                </c:pt>
                <c:pt idx="891">
                  <c:v>938.77803000000006</c:v>
                </c:pt>
                <c:pt idx="892">
                  <c:v>938.78359</c:v>
                </c:pt>
                <c:pt idx="893">
                  <c:v>938.77810999999997</c:v>
                </c:pt>
                <c:pt idx="894">
                  <c:v>938.77798000000007</c:v>
                </c:pt>
                <c:pt idx="895">
                  <c:v>938.78083000000004</c:v>
                </c:pt>
                <c:pt idx="896">
                  <c:v>938.83966999999996</c:v>
                </c:pt>
                <c:pt idx="897">
                  <c:v>938.86164999999994</c:v>
                </c:pt>
                <c:pt idx="898">
                  <c:v>938.85433</c:v>
                </c:pt>
                <c:pt idx="899">
                  <c:v>938.78615000000002</c:v>
                </c:pt>
                <c:pt idx="900">
                  <c:v>938.78621999999996</c:v>
                </c:pt>
                <c:pt idx="901">
                  <c:v>938.78080999999997</c:v>
                </c:pt>
                <c:pt idx="902">
                  <c:v>938.79173000000003</c:v>
                </c:pt>
                <c:pt idx="903">
                  <c:v>938.78628000000003</c:v>
                </c:pt>
                <c:pt idx="904">
                  <c:v>938.84528</c:v>
                </c:pt>
                <c:pt idx="905">
                  <c:v>938.83427999999992</c:v>
                </c:pt>
                <c:pt idx="906">
                  <c:v>938.82034999999996</c:v>
                </c:pt>
                <c:pt idx="907">
                  <c:v>938.82024999999999</c:v>
                </c:pt>
                <c:pt idx="908">
                  <c:v>938.81473999999992</c:v>
                </c:pt>
                <c:pt idx="909">
                  <c:v>938.86346000000003</c:v>
                </c:pt>
                <c:pt idx="910">
                  <c:v>938.85514999999998</c:v>
                </c:pt>
                <c:pt idx="911">
                  <c:v>938.86063999999999</c:v>
                </c:pt>
                <c:pt idx="912">
                  <c:v>938.85802000000001</c:v>
                </c:pt>
                <c:pt idx="913">
                  <c:v>938.86088000000007</c:v>
                </c:pt>
                <c:pt idx="914">
                  <c:v>938.91522999999995</c:v>
                </c:pt>
                <c:pt idx="915">
                  <c:v>938.84967000000006</c:v>
                </c:pt>
                <c:pt idx="916">
                  <c:v>938.84411</c:v>
                </c:pt>
                <c:pt idx="917">
                  <c:v>938.89595999999995</c:v>
                </c:pt>
                <c:pt idx="918">
                  <c:v>938.89298999999994</c:v>
                </c:pt>
                <c:pt idx="919">
                  <c:v>938.88744999999994</c:v>
                </c:pt>
                <c:pt idx="920">
                  <c:v>938.87623999999994</c:v>
                </c:pt>
                <c:pt idx="921">
                  <c:v>938.87076999999999</c:v>
                </c:pt>
                <c:pt idx="922">
                  <c:v>938.92786999999998</c:v>
                </c:pt>
                <c:pt idx="923">
                  <c:v>938.91687000000002</c:v>
                </c:pt>
                <c:pt idx="924">
                  <c:v>938.90585999999996</c:v>
                </c:pt>
                <c:pt idx="925">
                  <c:v>938.90021000000002</c:v>
                </c:pt>
                <c:pt idx="926">
                  <c:v>938.94907000000001</c:v>
                </c:pt>
                <c:pt idx="927">
                  <c:v>938.91854999999998</c:v>
                </c:pt>
                <c:pt idx="928">
                  <c:v>938.92142000000001</c:v>
                </c:pt>
                <c:pt idx="929">
                  <c:v>938.94253999999989</c:v>
                </c:pt>
                <c:pt idx="930">
                  <c:v>938.94812999999999</c:v>
                </c:pt>
                <c:pt idx="931">
                  <c:v>939.00250000000005</c:v>
                </c:pt>
                <c:pt idx="932">
                  <c:v>938.93793999999991</c:v>
                </c:pt>
                <c:pt idx="933">
                  <c:v>938.92683999999997</c:v>
                </c:pt>
                <c:pt idx="934">
                  <c:v>939.01053999999999</c:v>
                </c:pt>
                <c:pt idx="935">
                  <c:v>938.9405099999999</c:v>
                </c:pt>
                <c:pt idx="936">
                  <c:v>938.94323999999995</c:v>
                </c:pt>
                <c:pt idx="937">
                  <c:v>938.99494000000004</c:v>
                </c:pt>
                <c:pt idx="938">
                  <c:v>938.99768000000006</c:v>
                </c:pt>
                <c:pt idx="939">
                  <c:v>938.99766999999997</c:v>
                </c:pt>
                <c:pt idx="940">
                  <c:v>938.99212999999997</c:v>
                </c:pt>
                <c:pt idx="941">
                  <c:v>939.05935999999997</c:v>
                </c:pt>
                <c:pt idx="942">
                  <c:v>939.00868000000003</c:v>
                </c:pt>
                <c:pt idx="943">
                  <c:v>939.00315000000001</c:v>
                </c:pt>
                <c:pt idx="944">
                  <c:v>939.00867000000005</c:v>
                </c:pt>
                <c:pt idx="945">
                  <c:v>939.00851</c:v>
                </c:pt>
                <c:pt idx="946">
                  <c:v>939.00301999999999</c:v>
                </c:pt>
                <c:pt idx="947">
                  <c:v>938.98926000000006</c:v>
                </c:pt>
                <c:pt idx="948">
                  <c:v>939.05187999999998</c:v>
                </c:pt>
                <c:pt idx="949">
                  <c:v>939.10796000000005</c:v>
                </c:pt>
                <c:pt idx="950">
                  <c:v>939.02974999999992</c:v>
                </c:pt>
                <c:pt idx="951">
                  <c:v>939.03239999999994</c:v>
                </c:pt>
                <c:pt idx="952">
                  <c:v>939.04059999999993</c:v>
                </c:pt>
                <c:pt idx="953">
                  <c:v>939.03847999999994</c:v>
                </c:pt>
                <c:pt idx="954">
                  <c:v>939.04386</c:v>
                </c:pt>
                <c:pt idx="955">
                  <c:v>939.09822000000008</c:v>
                </c:pt>
                <c:pt idx="956">
                  <c:v>939.10277000000008</c:v>
                </c:pt>
                <c:pt idx="957">
                  <c:v>939.08990000000006</c:v>
                </c:pt>
                <c:pt idx="958">
                  <c:v>939.07602000000009</c:v>
                </c:pt>
                <c:pt idx="959">
                  <c:v>939.07042999999999</c:v>
                </c:pt>
                <c:pt idx="960">
                  <c:v>939.08136999999999</c:v>
                </c:pt>
                <c:pt idx="961">
                  <c:v>939.08962000000008</c:v>
                </c:pt>
                <c:pt idx="962">
                  <c:v>939.14958999999999</c:v>
                </c:pt>
                <c:pt idx="963">
                  <c:v>939.09233000000006</c:v>
                </c:pt>
                <c:pt idx="964">
                  <c:v>939.14126999999996</c:v>
                </c:pt>
                <c:pt idx="965">
                  <c:v>939.08126000000004</c:v>
                </c:pt>
                <c:pt idx="966">
                  <c:v>939.07848000000001</c:v>
                </c:pt>
                <c:pt idx="967">
                  <c:v>939.14122999999995</c:v>
                </c:pt>
                <c:pt idx="968">
                  <c:v>939.13846999999998</c:v>
                </c:pt>
                <c:pt idx="969">
                  <c:v>939.13293999999996</c:v>
                </c:pt>
                <c:pt idx="970">
                  <c:v>939.12742000000003</c:v>
                </c:pt>
                <c:pt idx="971">
                  <c:v>939.19830000000002</c:v>
                </c:pt>
                <c:pt idx="972">
                  <c:v>939.20005000000003</c:v>
                </c:pt>
                <c:pt idx="973">
                  <c:v>939.12704999999994</c:v>
                </c:pt>
                <c:pt idx="974">
                  <c:v>939.19248000000005</c:v>
                </c:pt>
                <c:pt idx="975">
                  <c:v>939.13054</c:v>
                </c:pt>
                <c:pt idx="976">
                  <c:v>939.13864000000001</c:v>
                </c:pt>
                <c:pt idx="977">
                  <c:v>939.12022000000002</c:v>
                </c:pt>
                <c:pt idx="978">
                  <c:v>939.13390000000004</c:v>
                </c:pt>
                <c:pt idx="979">
                  <c:v>939.13097000000005</c:v>
                </c:pt>
                <c:pt idx="980">
                  <c:v>939.12540000000001</c:v>
                </c:pt>
                <c:pt idx="981">
                  <c:v>939.19915000000003</c:v>
                </c:pt>
                <c:pt idx="982">
                  <c:v>939.14187000000004</c:v>
                </c:pt>
                <c:pt idx="983">
                  <c:v>939.20184000000006</c:v>
                </c:pt>
                <c:pt idx="984">
                  <c:v>939.2045700000001</c:v>
                </c:pt>
                <c:pt idx="985">
                  <c:v>939.20455000000004</c:v>
                </c:pt>
                <c:pt idx="986">
                  <c:v>939.25885000000005</c:v>
                </c:pt>
                <c:pt idx="987">
                  <c:v>939.19887000000006</c:v>
                </c:pt>
                <c:pt idx="988">
                  <c:v>939.18305999999995</c:v>
                </c:pt>
                <c:pt idx="989">
                  <c:v>939.17469999999992</c:v>
                </c:pt>
                <c:pt idx="990">
                  <c:v>939.18827999999996</c:v>
                </c:pt>
                <c:pt idx="991">
                  <c:v>939.17809999999997</c:v>
                </c:pt>
                <c:pt idx="992">
                  <c:v>939.19715999999994</c:v>
                </c:pt>
                <c:pt idx="993">
                  <c:v>939.19706999999994</c:v>
                </c:pt>
                <c:pt idx="994">
                  <c:v>939.20267999999999</c:v>
                </c:pt>
                <c:pt idx="995">
                  <c:v>939.19430999999997</c:v>
                </c:pt>
                <c:pt idx="996">
                  <c:v>939.2052799999999</c:v>
                </c:pt>
                <c:pt idx="997">
                  <c:v>939.20521999999994</c:v>
                </c:pt>
                <c:pt idx="998">
                  <c:v>939.21069999999997</c:v>
                </c:pt>
                <c:pt idx="999">
                  <c:v>939.20890999999995</c:v>
                </c:pt>
                <c:pt idx="1000">
                  <c:v>939.20596999999998</c:v>
                </c:pt>
                <c:pt idx="1001">
                  <c:v>939.20566999999994</c:v>
                </c:pt>
                <c:pt idx="1002">
                  <c:v>939.27094</c:v>
                </c:pt>
                <c:pt idx="1003">
                  <c:v>939.24971000000005</c:v>
                </c:pt>
                <c:pt idx="1004">
                  <c:v>939.17403999999999</c:v>
                </c:pt>
                <c:pt idx="1005">
                  <c:v>939.17381999999998</c:v>
                </c:pt>
                <c:pt idx="1006">
                  <c:v>939.23270000000002</c:v>
                </c:pt>
                <c:pt idx="1007">
                  <c:v>939.20317</c:v>
                </c:pt>
                <c:pt idx="1008">
                  <c:v>939.19763</c:v>
                </c:pt>
                <c:pt idx="1009">
                  <c:v>939.26022</c:v>
                </c:pt>
                <c:pt idx="1010">
                  <c:v>939.26544000000001</c:v>
                </c:pt>
                <c:pt idx="1011">
                  <c:v>939.22004000000004</c:v>
                </c:pt>
                <c:pt idx="1012">
                  <c:v>939.21520999999996</c:v>
                </c:pt>
                <c:pt idx="1013">
                  <c:v>939.22336999999993</c:v>
                </c:pt>
                <c:pt idx="1014">
                  <c:v>939.22326999999996</c:v>
                </c:pt>
                <c:pt idx="1015">
                  <c:v>939.22871999999995</c:v>
                </c:pt>
                <c:pt idx="1016">
                  <c:v>939.23140999999998</c:v>
                </c:pt>
                <c:pt idx="1017">
                  <c:v>939.24051999999995</c:v>
                </c:pt>
                <c:pt idx="1018">
                  <c:v>939.18649000000005</c:v>
                </c:pt>
                <c:pt idx="1019">
                  <c:v>939.24077</c:v>
                </c:pt>
                <c:pt idx="1020">
                  <c:v>939.24612000000002</c:v>
                </c:pt>
                <c:pt idx="1021">
                  <c:v>939.24977999999999</c:v>
                </c:pt>
                <c:pt idx="1022">
                  <c:v>939.24691999999993</c:v>
                </c:pt>
                <c:pt idx="1023">
                  <c:v>939.24406999999997</c:v>
                </c:pt>
                <c:pt idx="1024">
                  <c:v>939.24937</c:v>
                </c:pt>
                <c:pt idx="1025">
                  <c:v>939.23905000000002</c:v>
                </c:pt>
                <c:pt idx="1026">
                  <c:v>939.24704999999994</c:v>
                </c:pt>
                <c:pt idx="1027">
                  <c:v>939.23131999999998</c:v>
                </c:pt>
                <c:pt idx="1028">
                  <c:v>939.23113999999998</c:v>
                </c:pt>
                <c:pt idx="1029">
                  <c:v>939.23099999999999</c:v>
                </c:pt>
                <c:pt idx="1030">
                  <c:v>939.22640999999999</c:v>
                </c:pt>
                <c:pt idx="1031">
                  <c:v>939.23716000000002</c:v>
                </c:pt>
                <c:pt idx="1032">
                  <c:v>939.24248</c:v>
                </c:pt>
                <c:pt idx="1033">
                  <c:v>939.19439999999997</c:v>
                </c:pt>
                <c:pt idx="1034">
                  <c:v>939.18687999999997</c:v>
                </c:pt>
                <c:pt idx="1035">
                  <c:v>939.18113999999991</c:v>
                </c:pt>
                <c:pt idx="1036">
                  <c:v>939.18922999999995</c:v>
                </c:pt>
                <c:pt idx="1037">
                  <c:v>939.18461000000002</c:v>
                </c:pt>
                <c:pt idx="1038">
                  <c:v>939.17889000000002</c:v>
                </c:pt>
                <c:pt idx="1039">
                  <c:v>939.24709000000007</c:v>
                </c:pt>
                <c:pt idx="1040">
                  <c:v>939.18515000000002</c:v>
                </c:pt>
                <c:pt idx="1041">
                  <c:v>939.18789000000004</c:v>
                </c:pt>
                <c:pt idx="1042">
                  <c:v>939.19598999999994</c:v>
                </c:pt>
                <c:pt idx="1043">
                  <c:v>939.20429000000001</c:v>
                </c:pt>
                <c:pt idx="1044">
                  <c:v>939.18547999999998</c:v>
                </c:pt>
                <c:pt idx="1045">
                  <c:v>939.17976999999996</c:v>
                </c:pt>
                <c:pt idx="1046">
                  <c:v>939.16858999999999</c:v>
                </c:pt>
                <c:pt idx="1047">
                  <c:v>939.17226000000005</c:v>
                </c:pt>
                <c:pt idx="1048">
                  <c:v>939.18595000000005</c:v>
                </c:pt>
                <c:pt idx="1049">
                  <c:v>939.19674999999995</c:v>
                </c:pt>
                <c:pt idx="1050">
                  <c:v>939.21601999999996</c:v>
                </c:pt>
                <c:pt idx="1051">
                  <c:v>939.16220999999996</c:v>
                </c:pt>
                <c:pt idx="1052">
                  <c:v>939.21659</c:v>
                </c:pt>
                <c:pt idx="1053">
                  <c:v>939.15737000000001</c:v>
                </c:pt>
                <c:pt idx="1054">
                  <c:v>939.15992999999992</c:v>
                </c:pt>
                <c:pt idx="1055">
                  <c:v>939.14976999999999</c:v>
                </c:pt>
                <c:pt idx="1056">
                  <c:v>939.15791999999999</c:v>
                </c:pt>
                <c:pt idx="1057">
                  <c:v>939.14945999999998</c:v>
                </c:pt>
                <c:pt idx="1058">
                  <c:v>939.14940000000001</c:v>
                </c:pt>
                <c:pt idx="1059">
                  <c:v>939.13382999999999</c:v>
                </c:pt>
                <c:pt idx="1060">
                  <c:v>939.14481999999998</c:v>
                </c:pt>
                <c:pt idx="1061">
                  <c:v>939.15581999999995</c:v>
                </c:pt>
                <c:pt idx="1062">
                  <c:v>939.10218000000009</c:v>
                </c:pt>
                <c:pt idx="1063">
                  <c:v>939.12045999999998</c:v>
                </c:pt>
                <c:pt idx="1064">
                  <c:v>939.12048000000004</c:v>
                </c:pt>
                <c:pt idx="1065">
                  <c:v>939.12947000000008</c:v>
                </c:pt>
                <c:pt idx="1066">
                  <c:v>939.05921999999998</c:v>
                </c:pt>
                <c:pt idx="1067">
                  <c:v>939.1300500000001</c:v>
                </c:pt>
                <c:pt idx="1068">
                  <c:v>939.06264999999996</c:v>
                </c:pt>
                <c:pt idx="1069">
                  <c:v>939.12148999999999</c:v>
                </c:pt>
                <c:pt idx="1070">
                  <c:v>939.05957999999998</c:v>
                </c:pt>
                <c:pt idx="1071">
                  <c:v>939.05676000000005</c:v>
                </c:pt>
                <c:pt idx="1072">
                  <c:v>939.06222000000002</c:v>
                </c:pt>
                <c:pt idx="1073">
                  <c:v>939.08699999999999</c:v>
                </c:pt>
                <c:pt idx="1074">
                  <c:v>939.06592999999998</c:v>
                </c:pt>
                <c:pt idx="1075">
                  <c:v>939.07694000000004</c:v>
                </c:pt>
                <c:pt idx="1076">
                  <c:v>939.02226999999993</c:v>
                </c:pt>
                <c:pt idx="1077">
                  <c:v>939.07185000000004</c:v>
                </c:pt>
                <c:pt idx="1078">
                  <c:v>939.07438999999999</c:v>
                </c:pt>
                <c:pt idx="1079">
                  <c:v>939.00972999999999</c:v>
                </c:pt>
                <c:pt idx="1080">
                  <c:v>938.99028999999996</c:v>
                </c:pt>
                <c:pt idx="1081">
                  <c:v>939.05844999999999</c:v>
                </c:pt>
                <c:pt idx="1082">
                  <c:v>939.00938999999994</c:v>
                </c:pt>
                <c:pt idx="1083">
                  <c:v>939.00477000000001</c:v>
                </c:pt>
                <c:pt idx="1084">
                  <c:v>938.95851000000005</c:v>
                </c:pt>
                <c:pt idx="1085">
                  <c:v>939.02674999999999</c:v>
                </c:pt>
                <c:pt idx="1086">
                  <c:v>938.98050999999998</c:v>
                </c:pt>
                <c:pt idx="1087">
                  <c:v>938.97859000000005</c:v>
                </c:pt>
                <c:pt idx="1088">
                  <c:v>938.92774999999995</c:v>
                </c:pt>
                <c:pt idx="1089">
                  <c:v>939.00866000000008</c:v>
                </c:pt>
                <c:pt idx="1090">
                  <c:v>938.92746999999997</c:v>
                </c:pt>
                <c:pt idx="1091">
                  <c:v>938.93</c:v>
                </c:pt>
                <c:pt idx="1092">
                  <c:v>938.91706999999997</c:v>
                </c:pt>
                <c:pt idx="1093">
                  <c:v>938.93071999999995</c:v>
                </c:pt>
                <c:pt idx="1094">
                  <c:v>938.92785000000003</c:v>
                </c:pt>
                <c:pt idx="1095">
                  <c:v>938.9443</c:v>
                </c:pt>
                <c:pt idx="1096">
                  <c:v>938.93416999999999</c:v>
                </c:pt>
                <c:pt idx="1097">
                  <c:v>938.88515999999993</c:v>
                </c:pt>
                <c:pt idx="1098">
                  <c:v>938.89062999999999</c:v>
                </c:pt>
                <c:pt idx="1099">
                  <c:v>938.88783999999998</c:v>
                </c:pt>
                <c:pt idx="1100">
                  <c:v>938.88316999999995</c:v>
                </c:pt>
                <c:pt idx="1101">
                  <c:v>938.88042999999993</c:v>
                </c:pt>
                <c:pt idx="1102">
                  <c:v>938.88838999999996</c:v>
                </c:pt>
                <c:pt idx="1103">
                  <c:v>938.87531999999999</c:v>
                </c:pt>
                <c:pt idx="1104">
                  <c:v>938.88631999999996</c:v>
                </c:pt>
                <c:pt idx="1105">
                  <c:v>938.82717000000002</c:v>
                </c:pt>
                <c:pt idx="1106">
                  <c:v>938.79183999999998</c:v>
                </c:pt>
                <c:pt idx="1107">
                  <c:v>938.85448000000008</c:v>
                </c:pt>
                <c:pt idx="1108">
                  <c:v>938.77904000000001</c:v>
                </c:pt>
                <c:pt idx="1109">
                  <c:v>938.85436000000004</c:v>
                </c:pt>
                <c:pt idx="1110">
                  <c:v>938.84878000000003</c:v>
                </c:pt>
                <c:pt idx="1111">
                  <c:v>938.73354000000006</c:v>
                </c:pt>
                <c:pt idx="1112">
                  <c:v>938.73074000000008</c:v>
                </c:pt>
                <c:pt idx="1113">
                  <c:v>938.75276000000008</c:v>
                </c:pt>
                <c:pt idx="1114">
                  <c:v>938.74721</c:v>
                </c:pt>
                <c:pt idx="1115">
                  <c:v>938.76649000000009</c:v>
                </c:pt>
                <c:pt idx="1116">
                  <c:v>938.76370000000009</c:v>
                </c:pt>
                <c:pt idx="1117">
                  <c:v>938.77196000000004</c:v>
                </c:pt>
                <c:pt idx="1118">
                  <c:v>938.71195999999998</c:v>
                </c:pt>
                <c:pt idx="1119">
                  <c:v>938.71006</c:v>
                </c:pt>
                <c:pt idx="1120">
                  <c:v>938.63991999999996</c:v>
                </c:pt>
                <c:pt idx="1121">
                  <c:v>938.69602999999995</c:v>
                </c:pt>
                <c:pt idx="1122">
                  <c:v>938.64776999999992</c:v>
                </c:pt>
                <c:pt idx="1123">
                  <c:v>938.71033999999997</c:v>
                </c:pt>
                <c:pt idx="1124">
                  <c:v>938.65397999999993</c:v>
                </c:pt>
                <c:pt idx="1125">
                  <c:v>938.66246000000001</c:v>
                </c:pt>
                <c:pt idx="1126">
                  <c:v>938.66229999999996</c:v>
                </c:pt>
                <c:pt idx="1127">
                  <c:v>938.60320000000002</c:v>
                </c:pt>
                <c:pt idx="1128">
                  <c:v>938.61688000000004</c:v>
                </c:pt>
                <c:pt idx="1129">
                  <c:v>938.58170999999993</c:v>
                </c:pt>
                <c:pt idx="1130">
                  <c:v>938.57610999999997</c:v>
                </c:pt>
                <c:pt idx="1131">
                  <c:v>938.58808999999997</c:v>
                </c:pt>
                <c:pt idx="1132">
                  <c:v>938.53907000000004</c:v>
                </c:pt>
                <c:pt idx="1133">
                  <c:v>938.58524</c:v>
                </c:pt>
                <c:pt idx="1134">
                  <c:v>938.53915000000006</c:v>
                </c:pt>
                <c:pt idx="1135">
                  <c:v>938.57699000000002</c:v>
                </c:pt>
                <c:pt idx="1136">
                  <c:v>938.52798000000007</c:v>
                </c:pt>
                <c:pt idx="1137">
                  <c:v>938.51692000000003</c:v>
                </c:pt>
                <c:pt idx="1138">
                  <c:v>938.52328</c:v>
                </c:pt>
                <c:pt idx="1139">
                  <c:v>938.46879999999999</c:v>
                </c:pt>
                <c:pt idx="1140">
                  <c:v>938.44934999999998</c:v>
                </c:pt>
                <c:pt idx="1141">
                  <c:v>938.46663000000001</c:v>
                </c:pt>
                <c:pt idx="1142">
                  <c:v>938.46635000000003</c:v>
                </c:pt>
                <c:pt idx="1143">
                  <c:v>938.47461999999996</c:v>
                </c:pt>
                <c:pt idx="1144">
                  <c:v>938.41822999999999</c:v>
                </c:pt>
                <c:pt idx="1145">
                  <c:v>938.4218800000001</c:v>
                </c:pt>
                <c:pt idx="1146">
                  <c:v>938.34798999999998</c:v>
                </c:pt>
                <c:pt idx="1147">
                  <c:v>938.42168000000004</c:v>
                </c:pt>
                <c:pt idx="1148">
                  <c:v>938.41682000000003</c:v>
                </c:pt>
                <c:pt idx="1149">
                  <c:v>938.40296999999998</c:v>
                </c:pt>
                <c:pt idx="1150">
                  <c:v>938.34393999999998</c:v>
                </c:pt>
                <c:pt idx="1151">
                  <c:v>938.35215999999991</c:v>
                </c:pt>
                <c:pt idx="1152">
                  <c:v>938.36038999999994</c:v>
                </c:pt>
                <c:pt idx="1153">
                  <c:v>938.30415000000005</c:v>
                </c:pt>
                <c:pt idx="1154">
                  <c:v>938.31790999999998</c:v>
                </c:pt>
                <c:pt idx="1155">
                  <c:v>938.33166000000006</c:v>
                </c:pt>
                <c:pt idx="1156">
                  <c:v>938.24234999999999</c:v>
                </c:pt>
                <c:pt idx="1157">
                  <c:v>938.23957999999993</c:v>
                </c:pt>
                <c:pt idx="1158">
                  <c:v>938.25335999999993</c:v>
                </c:pt>
                <c:pt idx="1159">
                  <c:v>938.18784000000005</c:v>
                </c:pt>
                <c:pt idx="1160">
                  <c:v>938.19885999999997</c:v>
                </c:pt>
                <c:pt idx="1161">
                  <c:v>938.20695999999998</c:v>
                </c:pt>
                <c:pt idx="1162">
                  <c:v>938.22352999999998</c:v>
                </c:pt>
                <c:pt idx="1163">
                  <c:v>938.21064000000001</c:v>
                </c:pt>
                <c:pt idx="1164">
                  <c:v>938.19950000000006</c:v>
                </c:pt>
                <c:pt idx="1165">
                  <c:v>938.15680999999995</c:v>
                </c:pt>
                <c:pt idx="1166">
                  <c:v>938.15384999999992</c:v>
                </c:pt>
                <c:pt idx="1167">
                  <c:v>938.16471999999999</c:v>
                </c:pt>
                <c:pt idx="1168">
                  <c:v>938.10507000000007</c:v>
                </c:pt>
                <c:pt idx="1169">
                  <c:v>938.08384000000001</c:v>
                </c:pt>
                <c:pt idx="1170">
                  <c:v>938.08920000000001</c:v>
                </c:pt>
                <c:pt idx="1171">
                  <c:v>938.04939000000002</c:v>
                </c:pt>
                <c:pt idx="1172">
                  <c:v>938.03826000000004</c:v>
                </c:pt>
                <c:pt idx="1173">
                  <c:v>938.05196000000001</c:v>
                </c:pt>
                <c:pt idx="1174">
                  <c:v>937.40959999999995</c:v>
                </c:pt>
                <c:pt idx="1175">
                  <c:v>938.00385000000006</c:v>
                </c:pt>
                <c:pt idx="1176">
                  <c:v>938.00657000000001</c:v>
                </c:pt>
                <c:pt idx="1177">
                  <c:v>937.95015999999998</c:v>
                </c:pt>
                <c:pt idx="1178">
                  <c:v>937.95276999999999</c:v>
                </c:pt>
                <c:pt idx="1179">
                  <c:v>937.26648</c:v>
                </c:pt>
                <c:pt idx="1180">
                  <c:v>937.90764999999999</c:v>
                </c:pt>
                <c:pt idx="1181">
                  <c:v>937.91494</c:v>
                </c:pt>
                <c:pt idx="1182">
                  <c:v>937.91306999999995</c:v>
                </c:pt>
                <c:pt idx="1183">
                  <c:v>937.90467999999998</c:v>
                </c:pt>
                <c:pt idx="1184">
                  <c:v>937.84285</c:v>
                </c:pt>
                <c:pt idx="1185">
                  <c:v>937.78828999999996</c:v>
                </c:pt>
                <c:pt idx="1186">
                  <c:v>937.79649999999992</c:v>
                </c:pt>
                <c:pt idx="1187">
                  <c:v>937.85382000000004</c:v>
                </c:pt>
                <c:pt idx="1188">
                  <c:v>937.82344000000001</c:v>
                </c:pt>
                <c:pt idx="1189">
                  <c:v>937.76338999999996</c:v>
                </c:pt>
                <c:pt idx="1190">
                  <c:v>937.78366999999992</c:v>
                </c:pt>
                <c:pt idx="1191">
                  <c:v>937.72363000000007</c:v>
                </c:pt>
                <c:pt idx="1192">
                  <c:v>937.73463000000004</c:v>
                </c:pt>
                <c:pt idx="1193">
                  <c:v>937.74547000000007</c:v>
                </c:pt>
                <c:pt idx="1194">
                  <c:v>937.69186999999999</c:v>
                </c:pt>
                <c:pt idx="1195">
                  <c:v>937.68347999999992</c:v>
                </c:pt>
                <c:pt idx="1196">
                  <c:v>937.64922000000001</c:v>
                </c:pt>
                <c:pt idx="1197">
                  <c:v>937.65741000000003</c:v>
                </c:pt>
                <c:pt idx="1198">
                  <c:v>937.66561000000002</c:v>
                </c:pt>
                <c:pt idx="1199">
                  <c:v>937.61225999999999</c:v>
                </c:pt>
                <c:pt idx="1200">
                  <c:v>937.67403000000002</c:v>
                </c:pt>
                <c:pt idx="1201">
                  <c:v>937.67119000000002</c:v>
                </c:pt>
                <c:pt idx="1202">
                  <c:v>937.61214999999993</c:v>
                </c:pt>
                <c:pt idx="1203">
                  <c:v>937.63139999999999</c:v>
                </c:pt>
                <c:pt idx="1204">
                  <c:v>937.55583999999999</c:v>
                </c:pt>
                <c:pt idx="1205">
                  <c:v>937.62856999999997</c:v>
                </c:pt>
                <c:pt idx="1206">
                  <c:v>937.71059000000002</c:v>
                </c:pt>
                <c:pt idx="1207">
                  <c:v>937.71607000000006</c:v>
                </c:pt>
                <c:pt idx="1208">
                  <c:v>937.65139999999997</c:v>
                </c:pt>
                <c:pt idx="1209">
                  <c:v>937.66520000000003</c:v>
                </c:pt>
                <c:pt idx="1210">
                  <c:v>937.66796999999997</c:v>
                </c:pt>
                <c:pt idx="1211">
                  <c:v>937.67799000000002</c:v>
                </c:pt>
                <c:pt idx="1212">
                  <c:v>937.69728999999995</c:v>
                </c:pt>
                <c:pt idx="1213">
                  <c:v>937.62498000000005</c:v>
                </c:pt>
                <c:pt idx="1214">
                  <c:v>937.55476999999996</c:v>
                </c:pt>
                <c:pt idx="1215">
                  <c:v>937.46255999999994</c:v>
                </c:pt>
                <c:pt idx="1216">
                  <c:v>937.43550000000005</c:v>
                </c:pt>
                <c:pt idx="1217">
                  <c:v>937.42264</c:v>
                </c:pt>
                <c:pt idx="1218">
                  <c:v>937.35789999999997</c:v>
                </c:pt>
                <c:pt idx="1219">
                  <c:v>937.35493999999994</c:v>
                </c:pt>
                <c:pt idx="1220">
                  <c:v>937.27363000000003</c:v>
                </c:pt>
                <c:pt idx="1221">
                  <c:v>937.27061000000003</c:v>
                </c:pt>
                <c:pt idx="1222">
                  <c:v>937.27417000000003</c:v>
                </c:pt>
                <c:pt idx="1223">
                  <c:v>937.25763000000006</c:v>
                </c:pt>
                <c:pt idx="1224">
                  <c:v>937.20123999999998</c:v>
                </c:pt>
                <c:pt idx="1225">
                  <c:v>937.18749000000003</c:v>
                </c:pt>
                <c:pt idx="1226">
                  <c:v>937.19562999999994</c:v>
                </c:pt>
                <c:pt idx="1227">
                  <c:v>937.19568000000004</c:v>
                </c:pt>
                <c:pt idx="1228">
                  <c:v>937.1384700000001</c:v>
                </c:pt>
                <c:pt idx="1229">
                  <c:v>937.13575000000003</c:v>
                </c:pt>
                <c:pt idx="1230">
                  <c:v>937.1330200000001</c:v>
                </c:pt>
                <c:pt idx="1231">
                  <c:v>937.13028000000008</c:v>
                </c:pt>
                <c:pt idx="1232">
                  <c:v>937.08785999999998</c:v>
                </c:pt>
                <c:pt idx="1233">
                  <c:v>937.10428000000002</c:v>
                </c:pt>
                <c:pt idx="1234">
                  <c:v>937.03414999999995</c:v>
                </c:pt>
                <c:pt idx="1235">
                  <c:v>937.03403999999989</c:v>
                </c:pt>
                <c:pt idx="1236">
                  <c:v>936.99066000000005</c:v>
                </c:pt>
                <c:pt idx="1237">
                  <c:v>937.02575999999999</c:v>
                </c:pt>
                <c:pt idx="1238">
                  <c:v>936.99323000000004</c:v>
                </c:pt>
                <c:pt idx="1239">
                  <c:v>936.98497999999995</c:v>
                </c:pt>
                <c:pt idx="1240">
                  <c:v>936.97766999999999</c:v>
                </c:pt>
                <c:pt idx="1241">
                  <c:v>936.9396999999999</c:v>
                </c:pt>
                <c:pt idx="1242">
                  <c:v>936.95059999999989</c:v>
                </c:pt>
                <c:pt idx="1243">
                  <c:v>936.92597999999998</c:v>
                </c:pt>
                <c:pt idx="1244">
                  <c:v>936.94799999999998</c:v>
                </c:pt>
                <c:pt idx="1245">
                  <c:v>936.89740000000006</c:v>
                </c:pt>
                <c:pt idx="1246">
                  <c:v>936.88620000000003</c:v>
                </c:pt>
                <c:pt idx="1247">
                  <c:v>936.87509999999997</c:v>
                </c:pt>
                <c:pt idx="1248">
                  <c:v>936.82629999999995</c:v>
                </c:pt>
                <c:pt idx="1249">
                  <c:v>936.81809999999996</c:v>
                </c:pt>
                <c:pt idx="1250">
                  <c:v>936.82909999999993</c:v>
                </c:pt>
                <c:pt idx="1251">
                  <c:v>936.77280000000007</c:v>
                </c:pt>
                <c:pt idx="1252">
                  <c:v>936.77819999999997</c:v>
                </c:pt>
                <c:pt idx="1253">
                  <c:v>936.75890000000004</c:v>
                </c:pt>
                <c:pt idx="1254">
                  <c:v>936.71359999999993</c:v>
                </c:pt>
                <c:pt idx="1255">
                  <c:v>936.71640000000002</c:v>
                </c:pt>
                <c:pt idx="1256">
                  <c:v>936.71640000000002</c:v>
                </c:pt>
                <c:pt idx="1257">
                  <c:v>936.68880000000001</c:v>
                </c:pt>
                <c:pt idx="1258">
                  <c:v>936.65846999999997</c:v>
                </c:pt>
                <c:pt idx="1259">
                  <c:v>936.65909999999997</c:v>
                </c:pt>
                <c:pt idx="1260">
                  <c:v>936.62599999999998</c:v>
                </c:pt>
                <c:pt idx="1261">
                  <c:v>936.62070000000006</c:v>
                </c:pt>
                <c:pt idx="1262">
                  <c:v>936.60680000000002</c:v>
                </c:pt>
                <c:pt idx="1263">
                  <c:v>936.63160000000005</c:v>
                </c:pt>
                <c:pt idx="1264">
                  <c:v>936.56709999999998</c:v>
                </c:pt>
                <c:pt idx="1265">
                  <c:v>936.57240000000002</c:v>
                </c:pt>
                <c:pt idx="1266">
                  <c:v>936.51070000000004</c:v>
                </c:pt>
                <c:pt idx="1267">
                  <c:v>936.50700000000006</c:v>
                </c:pt>
                <c:pt idx="1268">
                  <c:v>936.55589999999995</c:v>
                </c:pt>
                <c:pt idx="1269">
                  <c:v>936.51250000000005</c:v>
                </c:pt>
                <c:pt idx="1270">
                  <c:v>936.51800000000003</c:v>
                </c:pt>
                <c:pt idx="1271">
                  <c:v>936.46449999999993</c:v>
                </c:pt>
                <c:pt idx="1272">
                  <c:v>936.47940000000006</c:v>
                </c:pt>
                <c:pt idx="1273">
                  <c:v>936.47670000000005</c:v>
                </c:pt>
                <c:pt idx="1274">
                  <c:v>936.47390000000007</c:v>
                </c:pt>
                <c:pt idx="1275">
                  <c:v>936.38739999999996</c:v>
                </c:pt>
                <c:pt idx="1276">
                  <c:v>936.38446999999996</c:v>
                </c:pt>
                <c:pt idx="1277">
                  <c:v>936.38726999999994</c:v>
                </c:pt>
                <c:pt idx="1278">
                  <c:v>936.35684000000003</c:v>
                </c:pt>
                <c:pt idx="1279">
                  <c:v>936.39760000000001</c:v>
                </c:pt>
                <c:pt idx="1280">
                  <c:v>936.38172999999995</c:v>
                </c:pt>
                <c:pt idx="1281">
                  <c:v>936.38175999999999</c:v>
                </c:pt>
                <c:pt idx="1282">
                  <c:v>936.37076999999999</c:v>
                </c:pt>
                <c:pt idx="1283">
                  <c:v>936.37353999999993</c:v>
                </c:pt>
                <c:pt idx="1284">
                  <c:v>936.31734000000006</c:v>
                </c:pt>
                <c:pt idx="1285">
                  <c:v>936.32012000000009</c:v>
                </c:pt>
                <c:pt idx="1286">
                  <c:v>936.29808000000003</c:v>
                </c:pt>
                <c:pt idx="1287">
                  <c:v>936.29809</c:v>
                </c:pt>
                <c:pt idx="1288">
                  <c:v>936.28156000000001</c:v>
                </c:pt>
                <c:pt idx="1289">
                  <c:v>936.24636999999996</c:v>
                </c:pt>
                <c:pt idx="1290">
                  <c:v>936.22156999999993</c:v>
                </c:pt>
                <c:pt idx="1291">
                  <c:v>936.21055000000001</c:v>
                </c:pt>
                <c:pt idx="1292">
                  <c:v>936.27882</c:v>
                </c:pt>
                <c:pt idx="1293">
                  <c:v>936.27882</c:v>
                </c:pt>
                <c:pt idx="1294">
                  <c:v>936.22450000000003</c:v>
                </c:pt>
                <c:pt idx="1295">
                  <c:v>936.19965999999999</c:v>
                </c:pt>
                <c:pt idx="1296">
                  <c:v>936.22167999999999</c:v>
                </c:pt>
                <c:pt idx="1297">
                  <c:v>936.23820000000001</c:v>
                </c:pt>
                <c:pt idx="1298">
                  <c:v>936.22163</c:v>
                </c:pt>
                <c:pt idx="1299">
                  <c:v>936.18383000000006</c:v>
                </c:pt>
                <c:pt idx="1300">
                  <c:v>936.11929999999995</c:v>
                </c:pt>
                <c:pt idx="1301">
                  <c:v>936.11099999999999</c:v>
                </c:pt>
                <c:pt idx="1302">
                  <c:v>936.13577999999995</c:v>
                </c:pt>
                <c:pt idx="1303">
                  <c:v>936.12748999999997</c:v>
                </c:pt>
                <c:pt idx="1304">
                  <c:v>936.13589000000002</c:v>
                </c:pt>
                <c:pt idx="1305">
                  <c:v>936.07860000000005</c:v>
                </c:pt>
                <c:pt idx="1306">
                  <c:v>936.08230000000003</c:v>
                </c:pt>
                <c:pt idx="1307">
                  <c:v>936.07319000000007</c:v>
                </c:pt>
                <c:pt idx="1308">
                  <c:v>936.06211000000008</c:v>
                </c:pt>
                <c:pt idx="1309">
                  <c:v>936.05655999999999</c:v>
                </c:pt>
                <c:pt idx="1310">
                  <c:v>936.07321999999999</c:v>
                </c:pt>
                <c:pt idx="1311">
                  <c:v>936.04309000000001</c:v>
                </c:pt>
                <c:pt idx="1312">
                  <c:v>935.95921999999996</c:v>
                </c:pt>
                <c:pt idx="1313">
                  <c:v>936.02363000000003</c:v>
                </c:pt>
                <c:pt idx="1314">
                  <c:v>935.95632000000001</c:v>
                </c:pt>
                <c:pt idx="1315">
                  <c:v>935.98123999999996</c:v>
                </c:pt>
                <c:pt idx="1316">
                  <c:v>935.95928000000004</c:v>
                </c:pt>
                <c:pt idx="1317">
                  <c:v>935.95839000000001</c:v>
                </c:pt>
                <c:pt idx="1318">
                  <c:v>935.95654000000002</c:v>
                </c:pt>
                <c:pt idx="1319">
                  <c:v>935.91298000000006</c:v>
                </c:pt>
                <c:pt idx="1320">
                  <c:v>935.91307000000006</c:v>
                </c:pt>
                <c:pt idx="1321">
                  <c:v>935.95368999999994</c:v>
                </c:pt>
                <c:pt idx="1322">
                  <c:v>935.8965300000001</c:v>
                </c:pt>
                <c:pt idx="1323">
                  <c:v>935.93714999999997</c:v>
                </c:pt>
                <c:pt idx="1324">
                  <c:v>935.92801999999995</c:v>
                </c:pt>
                <c:pt idx="1325">
                  <c:v>935.93911000000003</c:v>
                </c:pt>
                <c:pt idx="1326">
                  <c:v>935.88861000000009</c:v>
                </c:pt>
                <c:pt idx="1327">
                  <c:v>935.88569000000007</c:v>
                </c:pt>
                <c:pt idx="1328">
                  <c:v>935.83398999999997</c:v>
                </c:pt>
                <c:pt idx="1329">
                  <c:v>935.84505000000001</c:v>
                </c:pt>
                <c:pt idx="1330">
                  <c:v>935.83681999999999</c:v>
                </c:pt>
                <c:pt idx="1331">
                  <c:v>935.82305999999994</c:v>
                </c:pt>
                <c:pt idx="1332">
                  <c:v>935.8229</c:v>
                </c:pt>
                <c:pt idx="1333">
                  <c:v>935.81191999999999</c:v>
                </c:pt>
                <c:pt idx="1334">
                  <c:v>935.82574</c:v>
                </c:pt>
                <c:pt idx="1335">
                  <c:v>935.81732999999997</c:v>
                </c:pt>
                <c:pt idx="1336">
                  <c:v>935.81187999999997</c:v>
                </c:pt>
                <c:pt idx="1337">
                  <c:v>935.73093000000006</c:v>
                </c:pt>
                <c:pt idx="1338">
                  <c:v>935.79286000000002</c:v>
                </c:pt>
                <c:pt idx="1339">
                  <c:v>935.74404000000004</c:v>
                </c:pt>
                <c:pt idx="1340">
                  <c:v>935.74399000000005</c:v>
                </c:pt>
                <c:pt idx="1341">
                  <c:v>935.73018000000002</c:v>
                </c:pt>
                <c:pt idx="1342">
                  <c:v>935.71638000000007</c:v>
                </c:pt>
                <c:pt idx="1343">
                  <c:v>935.70269000000008</c:v>
                </c:pt>
                <c:pt idx="1344">
                  <c:v>935.69800000000009</c:v>
                </c:pt>
                <c:pt idx="1345">
                  <c:v>935.6842200000001</c:v>
                </c:pt>
                <c:pt idx="1346">
                  <c:v>935.67319000000009</c:v>
                </c:pt>
                <c:pt idx="1347">
                  <c:v>935.68146000000002</c:v>
                </c:pt>
                <c:pt idx="1348">
                  <c:v>935.71091999999999</c:v>
                </c:pt>
                <c:pt idx="1349">
                  <c:v>935.63261999999997</c:v>
                </c:pt>
                <c:pt idx="1350">
                  <c:v>935.69447000000002</c:v>
                </c:pt>
                <c:pt idx="1351">
                  <c:v>935.61339999999996</c:v>
                </c:pt>
                <c:pt idx="1352">
                  <c:v>935.62455</c:v>
                </c:pt>
                <c:pt idx="1353">
                  <c:v>935.62637999999993</c:v>
                </c:pt>
                <c:pt idx="1354">
                  <c:v>935.62370999999996</c:v>
                </c:pt>
                <c:pt idx="1355">
                  <c:v>935.67550000000006</c:v>
                </c:pt>
                <c:pt idx="1356">
                  <c:v>935.61284000000001</c:v>
                </c:pt>
                <c:pt idx="1357">
                  <c:v>935.63766999999996</c:v>
                </c:pt>
                <c:pt idx="1358">
                  <c:v>935.62117000000001</c:v>
                </c:pt>
                <c:pt idx="1359">
                  <c:v>935.63220999999999</c:v>
                </c:pt>
                <c:pt idx="1360">
                  <c:v>935.61018000000001</c:v>
                </c:pt>
                <c:pt idx="1361">
                  <c:v>935.61018999999999</c:v>
                </c:pt>
                <c:pt idx="1362">
                  <c:v>935.54745000000003</c:v>
                </c:pt>
                <c:pt idx="1363">
                  <c:v>935.59092999999996</c:v>
                </c:pt>
                <c:pt idx="1364">
                  <c:v>935.59092999999996</c:v>
                </c:pt>
                <c:pt idx="1365">
                  <c:v>935.58542999999997</c:v>
                </c:pt>
                <c:pt idx="1366">
                  <c:v>935.52543000000003</c:v>
                </c:pt>
                <c:pt idx="1367">
                  <c:v>935.52819</c:v>
                </c:pt>
                <c:pt idx="1368">
                  <c:v>935.53111000000001</c:v>
                </c:pt>
                <c:pt idx="1369">
                  <c:v>935.50363000000004</c:v>
                </c:pt>
                <c:pt idx="1370">
                  <c:v>935.50926000000004</c:v>
                </c:pt>
                <c:pt idx="1371">
                  <c:v>935.56540999999993</c:v>
                </c:pt>
                <c:pt idx="1372">
                  <c:v>935.45755999999994</c:v>
                </c:pt>
                <c:pt idx="1373">
                  <c:v>935.51749000000007</c:v>
                </c:pt>
                <c:pt idx="1374">
                  <c:v>935.51742000000002</c:v>
                </c:pt>
                <c:pt idx="1375">
                  <c:v>935.44186000000002</c:v>
                </c:pt>
                <c:pt idx="1376">
                  <c:v>935.47137999999995</c:v>
                </c:pt>
                <c:pt idx="1377">
                  <c:v>935.46853999999996</c:v>
                </c:pt>
                <c:pt idx="1378">
                  <c:v>935.47965999999997</c:v>
                </c:pt>
                <c:pt idx="1379">
                  <c:v>935.41507999999999</c:v>
                </c:pt>
                <c:pt idx="1380">
                  <c:v>935.45762000000002</c:v>
                </c:pt>
                <c:pt idx="1381">
                  <c:v>935.39786000000004</c:v>
                </c:pt>
                <c:pt idx="1382">
                  <c:v>935.39240000000007</c:v>
                </c:pt>
                <c:pt idx="1383">
                  <c:v>935.39242000000002</c:v>
                </c:pt>
                <c:pt idx="1384">
                  <c:v>935.38984000000005</c:v>
                </c:pt>
                <c:pt idx="1385">
                  <c:v>935.38998000000004</c:v>
                </c:pt>
                <c:pt idx="1386">
                  <c:v>935.38632000000007</c:v>
                </c:pt>
                <c:pt idx="1387">
                  <c:v>935.3809</c:v>
                </c:pt>
                <c:pt idx="1388">
                  <c:v>935.38648000000001</c:v>
                </c:pt>
                <c:pt idx="1389">
                  <c:v>935.38108</c:v>
                </c:pt>
                <c:pt idx="1390">
                  <c:v>935.33764999999994</c:v>
                </c:pt>
                <c:pt idx="1391">
                  <c:v>935.35973000000001</c:v>
                </c:pt>
                <c:pt idx="1392">
                  <c:v>935.35424</c:v>
                </c:pt>
                <c:pt idx="1393">
                  <c:v>935.37079999999992</c:v>
                </c:pt>
                <c:pt idx="1394">
                  <c:v>935.30633</c:v>
                </c:pt>
                <c:pt idx="1395">
                  <c:v>935.37909999999999</c:v>
                </c:pt>
                <c:pt idx="1396">
                  <c:v>935.31461999999999</c:v>
                </c:pt>
                <c:pt idx="1397">
                  <c:v>935.30912000000001</c:v>
                </c:pt>
                <c:pt idx="1398">
                  <c:v>935.26014999999995</c:v>
                </c:pt>
                <c:pt idx="1399">
                  <c:v>935.25738999999999</c:v>
                </c:pt>
                <c:pt idx="1400">
                  <c:v>935.26015999999993</c:v>
                </c:pt>
                <c:pt idx="1401">
                  <c:v>935.25463999999999</c:v>
                </c:pt>
                <c:pt idx="1402">
                  <c:v>935.24103000000002</c:v>
                </c:pt>
                <c:pt idx="1403">
                  <c:v>935.25202999999999</c:v>
                </c:pt>
                <c:pt idx="1404">
                  <c:v>935.21893</c:v>
                </c:pt>
                <c:pt idx="1405">
                  <c:v>935.21890999999994</c:v>
                </c:pt>
                <c:pt idx="1406">
                  <c:v>935.21078999999997</c:v>
                </c:pt>
                <c:pt idx="1407">
                  <c:v>935.19160999999997</c:v>
                </c:pt>
                <c:pt idx="1408">
                  <c:v>935.19438000000002</c:v>
                </c:pt>
                <c:pt idx="1409">
                  <c:v>935.11793</c:v>
                </c:pt>
                <c:pt idx="1410">
                  <c:v>935.21006</c:v>
                </c:pt>
                <c:pt idx="1411">
                  <c:v>935.14012000000002</c:v>
                </c:pt>
                <c:pt idx="1412">
                  <c:v>935.12914000000001</c:v>
                </c:pt>
                <c:pt idx="1413">
                  <c:v>935.13761</c:v>
                </c:pt>
                <c:pt idx="1414">
                  <c:v>935.14864</c:v>
                </c:pt>
                <c:pt idx="1415">
                  <c:v>935.16431</c:v>
                </c:pt>
                <c:pt idx="1416">
                  <c:v>935.09443999999996</c:v>
                </c:pt>
                <c:pt idx="1417">
                  <c:v>935.10178999999994</c:v>
                </c:pt>
                <c:pt idx="1418">
                  <c:v>935.11014</c:v>
                </c:pt>
                <c:pt idx="1419">
                  <c:v>935.09658999999999</c:v>
                </c:pt>
                <c:pt idx="1420">
                  <c:v>935.09936999999991</c:v>
                </c:pt>
                <c:pt idx="1421">
                  <c:v>935.09112999999991</c:v>
                </c:pt>
                <c:pt idx="1422">
                  <c:v>935.02287000000001</c:v>
                </c:pt>
                <c:pt idx="1423">
                  <c:v>935.08217999999999</c:v>
                </c:pt>
                <c:pt idx="1424">
                  <c:v>935.07693999999992</c:v>
                </c:pt>
                <c:pt idx="1425">
                  <c:v>935.07889</c:v>
                </c:pt>
                <c:pt idx="1426">
                  <c:v>935.05409000000009</c:v>
                </c:pt>
                <c:pt idx="1427">
                  <c:v>934.89714000000004</c:v>
                </c:pt>
                <c:pt idx="1428">
                  <c:v>934.89449000000002</c:v>
                </c:pt>
                <c:pt idx="1429">
                  <c:v>934.83185000000003</c:v>
                </c:pt>
                <c:pt idx="1430">
                  <c:v>934.88075000000003</c:v>
                </c:pt>
                <c:pt idx="1431">
                  <c:v>934.86983000000009</c:v>
                </c:pt>
                <c:pt idx="1432">
                  <c:v>934.86440000000005</c:v>
                </c:pt>
                <c:pt idx="1433">
                  <c:v>934.80170999999996</c:v>
                </c:pt>
                <c:pt idx="1434">
                  <c:v>935.03996000000006</c:v>
                </c:pt>
                <c:pt idx="1435">
                  <c:v>934.97275000000002</c:v>
                </c:pt>
                <c:pt idx="1436">
                  <c:v>934.96726000000001</c:v>
                </c:pt>
                <c:pt idx="1437">
                  <c:v>935.04556000000002</c:v>
                </c:pt>
                <c:pt idx="1438">
                  <c:v>934.9692</c:v>
                </c:pt>
                <c:pt idx="1439">
                  <c:v>934.97469000000001</c:v>
                </c:pt>
                <c:pt idx="1440">
                  <c:v>934.96933000000001</c:v>
                </c:pt>
                <c:pt idx="1441">
                  <c:v>934.98534999999993</c:v>
                </c:pt>
                <c:pt idx="1442">
                  <c:v>934.98554000000001</c:v>
                </c:pt>
                <c:pt idx="1443">
                  <c:v>934.99653999999998</c:v>
                </c:pt>
                <c:pt idx="1444">
                  <c:v>934.92842000000007</c:v>
                </c:pt>
                <c:pt idx="1445">
                  <c:v>934.92854</c:v>
                </c:pt>
                <c:pt idx="1446">
                  <c:v>934.33318000000008</c:v>
                </c:pt>
                <c:pt idx="1447">
                  <c:v>934.28920000000005</c:v>
                </c:pt>
                <c:pt idx="1448">
                  <c:v>934.28925000000004</c:v>
                </c:pt>
                <c:pt idx="1449">
                  <c:v>934.29669000000001</c:v>
                </c:pt>
                <c:pt idx="1450">
                  <c:v>934.28858000000002</c:v>
                </c:pt>
                <c:pt idx="1451">
                  <c:v>934.28854000000001</c:v>
                </c:pt>
                <c:pt idx="1452">
                  <c:v>934.87881000000004</c:v>
                </c:pt>
                <c:pt idx="1453">
                  <c:v>934.88337000000001</c:v>
                </c:pt>
                <c:pt idx="1454">
                  <c:v>934.92344999999989</c:v>
                </c:pt>
                <c:pt idx="1455">
                  <c:v>934.91790999999989</c:v>
                </c:pt>
                <c:pt idx="1456">
                  <c:v>934.90978999999993</c:v>
                </c:pt>
                <c:pt idx="1457">
                  <c:v>934.89887999999996</c:v>
                </c:pt>
                <c:pt idx="1458">
                  <c:v>934.90447999999992</c:v>
                </c:pt>
                <c:pt idx="1459">
                  <c:v>934.89904999999999</c:v>
                </c:pt>
                <c:pt idx="1460">
                  <c:v>934.90916000000004</c:v>
                </c:pt>
                <c:pt idx="1461">
                  <c:v>934.90920000000006</c:v>
                </c:pt>
                <c:pt idx="1462">
                  <c:v>934.90939000000003</c:v>
                </c:pt>
                <c:pt idx="1463">
                  <c:v>934.90679</c:v>
                </c:pt>
                <c:pt idx="1464">
                  <c:v>934.89848000000006</c:v>
                </c:pt>
                <c:pt idx="1465">
                  <c:v>934.83861000000002</c:v>
                </c:pt>
                <c:pt idx="1466">
                  <c:v>934.83336999999995</c:v>
                </c:pt>
                <c:pt idx="1467">
                  <c:v>934.83534999999995</c:v>
                </c:pt>
                <c:pt idx="1468">
                  <c:v>934.84929999999997</c:v>
                </c:pt>
                <c:pt idx="1469">
                  <c:v>934.85771</c:v>
                </c:pt>
                <c:pt idx="1470">
                  <c:v>934.85505000000001</c:v>
                </c:pt>
                <c:pt idx="1471">
                  <c:v>934.86237999999992</c:v>
                </c:pt>
                <c:pt idx="1472">
                  <c:v>934.84605999999997</c:v>
                </c:pt>
                <c:pt idx="1473">
                  <c:v>934.83782999999994</c:v>
                </c:pt>
                <c:pt idx="1474">
                  <c:v>934.83508999999992</c:v>
                </c:pt>
                <c:pt idx="1475">
                  <c:v>934.83250999999996</c:v>
                </c:pt>
                <c:pt idx="1476">
                  <c:v>934.88625999999999</c:v>
                </c:pt>
                <c:pt idx="1477">
                  <c:v>934.82650000000001</c:v>
                </c:pt>
                <c:pt idx="1478">
                  <c:v>934.81549999999993</c:v>
                </c:pt>
                <c:pt idx="1479">
                  <c:v>934.82844999999998</c:v>
                </c:pt>
                <c:pt idx="1480">
                  <c:v>934.90147999999999</c:v>
                </c:pt>
                <c:pt idx="1481">
                  <c:v>934.89605000000006</c:v>
                </c:pt>
                <c:pt idx="1482">
                  <c:v>934.82889</c:v>
                </c:pt>
                <c:pt idx="1483">
                  <c:v>934.83447000000001</c:v>
                </c:pt>
                <c:pt idx="1484">
                  <c:v>934.8420799999999</c:v>
                </c:pt>
                <c:pt idx="1485">
                  <c:v>934.84480999999994</c:v>
                </c:pt>
                <c:pt idx="1486">
                  <c:v>934.84972000000005</c:v>
                </c:pt>
                <c:pt idx="1487">
                  <c:v>934.84442000000001</c:v>
                </c:pt>
                <c:pt idx="1488">
                  <c:v>934.83908000000008</c:v>
                </c:pt>
                <c:pt idx="1489">
                  <c:v>934.84095000000002</c:v>
                </c:pt>
                <c:pt idx="1490">
                  <c:v>934.84382000000005</c:v>
                </c:pt>
                <c:pt idx="1491">
                  <c:v>934.83840000000009</c:v>
                </c:pt>
                <c:pt idx="1492">
                  <c:v>934.84674000000007</c:v>
                </c:pt>
                <c:pt idx="1493">
                  <c:v>934.77598</c:v>
                </c:pt>
                <c:pt idx="1494">
                  <c:v>934.84046999999998</c:v>
                </c:pt>
                <c:pt idx="1495">
                  <c:v>934.83803999999998</c:v>
                </c:pt>
                <c:pt idx="1496">
                  <c:v>934.84554000000003</c:v>
                </c:pt>
                <c:pt idx="1497">
                  <c:v>934.76747999999998</c:v>
                </c:pt>
                <c:pt idx="1498">
                  <c:v>934.84591999999998</c:v>
                </c:pt>
                <c:pt idx="1499">
                  <c:v>934.85064999999997</c:v>
                </c:pt>
                <c:pt idx="1500">
                  <c:v>934.77797999999996</c:v>
                </c:pt>
                <c:pt idx="1501">
                  <c:v>934.83702000000005</c:v>
                </c:pt>
                <c:pt idx="1502">
                  <c:v>934.8288</c:v>
                </c:pt>
                <c:pt idx="1503">
                  <c:v>934.82333000000006</c:v>
                </c:pt>
                <c:pt idx="1504">
                  <c:v>934.76335999999992</c:v>
                </c:pt>
                <c:pt idx="1505">
                  <c:v>934.80960000000005</c:v>
                </c:pt>
                <c:pt idx="1506">
                  <c:v>934.82821000000001</c:v>
                </c:pt>
                <c:pt idx="1507">
                  <c:v>934.75004999999999</c:v>
                </c:pt>
                <c:pt idx="1508">
                  <c:v>934.81754999999998</c:v>
                </c:pt>
                <c:pt idx="1509">
                  <c:v>934.76051999999993</c:v>
                </c:pt>
                <c:pt idx="1510">
                  <c:v>934.81688999999994</c:v>
                </c:pt>
                <c:pt idx="1511">
                  <c:v>934.7516700000001</c:v>
                </c:pt>
                <c:pt idx="1512">
                  <c:v>934.7518</c:v>
                </c:pt>
                <c:pt idx="1513">
                  <c:v>934.76217000000008</c:v>
                </c:pt>
                <c:pt idx="1514">
                  <c:v>934.83798000000002</c:v>
                </c:pt>
                <c:pt idx="1515">
                  <c:v>934.77546000000007</c:v>
                </c:pt>
                <c:pt idx="1516">
                  <c:v>934.84289000000001</c:v>
                </c:pt>
                <c:pt idx="1517">
                  <c:v>934.7758</c:v>
                </c:pt>
                <c:pt idx="1518">
                  <c:v>934.84591999999998</c:v>
                </c:pt>
                <c:pt idx="1519">
                  <c:v>934.79453000000001</c:v>
                </c:pt>
                <c:pt idx="1520">
                  <c:v>934.79179999999997</c:v>
                </c:pt>
                <c:pt idx="1521">
                  <c:v>934.80027000000007</c:v>
                </c:pt>
                <c:pt idx="1522">
                  <c:v>934.81317000000001</c:v>
                </c:pt>
                <c:pt idx="1523">
                  <c:v>934.75432999999998</c:v>
                </c:pt>
                <c:pt idx="1524">
                  <c:v>934.82182999999998</c:v>
                </c:pt>
                <c:pt idx="1525">
                  <c:v>934.76220000000001</c:v>
                </c:pt>
                <c:pt idx="1526">
                  <c:v>934.76956999999993</c:v>
                </c:pt>
                <c:pt idx="1527">
                  <c:v>934.77794999999992</c:v>
                </c:pt>
                <c:pt idx="1528">
                  <c:v>934.77819999999997</c:v>
                </c:pt>
                <c:pt idx="1529">
                  <c:v>934.77823999999998</c:v>
                </c:pt>
                <c:pt idx="1530">
                  <c:v>934.76170999999999</c:v>
                </c:pt>
                <c:pt idx="1531">
                  <c:v>934.71293000000003</c:v>
                </c:pt>
                <c:pt idx="1532">
                  <c:v>934.78044</c:v>
                </c:pt>
                <c:pt idx="1533">
                  <c:v>934.71518000000003</c:v>
                </c:pt>
                <c:pt idx="1534">
                  <c:v>934.77230000000009</c:v>
                </c:pt>
                <c:pt idx="1535">
                  <c:v>934.71219999999994</c:v>
                </c:pt>
                <c:pt idx="1536">
                  <c:v>934.78245000000004</c:v>
                </c:pt>
                <c:pt idx="1537">
                  <c:v>934.70713000000001</c:v>
                </c:pt>
                <c:pt idx="1538">
                  <c:v>934.70913999999993</c:v>
                </c:pt>
                <c:pt idx="1539">
                  <c:v>934.70096999999998</c:v>
                </c:pt>
                <c:pt idx="1540">
                  <c:v>934.76001000000008</c:v>
                </c:pt>
                <c:pt idx="1541">
                  <c:v>934.74904000000004</c:v>
                </c:pt>
                <c:pt idx="1542">
                  <c:v>934.73806000000002</c:v>
                </c:pt>
                <c:pt idx="1543">
                  <c:v>934.73257999999998</c:v>
                </c:pt>
                <c:pt idx="1544">
                  <c:v>934.72433999999998</c:v>
                </c:pt>
                <c:pt idx="1545">
                  <c:v>934.71611000000007</c:v>
                </c:pt>
                <c:pt idx="1546">
                  <c:v>934.71613000000002</c:v>
                </c:pt>
                <c:pt idx="1547">
                  <c:v>934.71614</c:v>
                </c:pt>
                <c:pt idx="1548">
                  <c:v>934.71615000000008</c:v>
                </c:pt>
                <c:pt idx="1549">
                  <c:v>934.71080000000006</c:v>
                </c:pt>
                <c:pt idx="1550">
                  <c:v>934.71078</c:v>
                </c:pt>
                <c:pt idx="1551">
                  <c:v>934.70798000000002</c:v>
                </c:pt>
                <c:pt idx="1552">
                  <c:v>934.71537000000001</c:v>
                </c:pt>
                <c:pt idx="1553">
                  <c:v>934.71549000000005</c:v>
                </c:pt>
                <c:pt idx="1554">
                  <c:v>934.71267</c:v>
                </c:pt>
                <c:pt idx="1555">
                  <c:v>934.71001999999999</c:v>
                </c:pt>
                <c:pt idx="1556">
                  <c:v>934.70474999999999</c:v>
                </c:pt>
                <c:pt idx="1557">
                  <c:v>934.68822999999998</c:v>
                </c:pt>
                <c:pt idx="1558">
                  <c:v>934.69565</c:v>
                </c:pt>
                <c:pt idx="1559">
                  <c:v>934.68200999999999</c:v>
                </c:pt>
                <c:pt idx="1560">
                  <c:v>934.74109999999996</c:v>
                </c:pt>
                <c:pt idx="1561">
                  <c:v>934.72447999999997</c:v>
                </c:pt>
                <c:pt idx="1562">
                  <c:v>934.7052799999999</c:v>
                </c:pt>
                <c:pt idx="1563">
                  <c:v>934.68606</c:v>
                </c:pt>
                <c:pt idx="1564">
                  <c:v>934.75617999999997</c:v>
                </c:pt>
                <c:pt idx="1565">
                  <c:v>934.74519999999995</c:v>
                </c:pt>
                <c:pt idx="1566">
                  <c:v>934.80246999999997</c:v>
                </c:pt>
                <c:pt idx="1567">
                  <c:v>934.73698000000002</c:v>
                </c:pt>
                <c:pt idx="1568">
                  <c:v>934.74252000000001</c:v>
                </c:pt>
                <c:pt idx="1569">
                  <c:v>934.74530000000004</c:v>
                </c:pt>
                <c:pt idx="1570">
                  <c:v>934.67807999999991</c:v>
                </c:pt>
                <c:pt idx="1571">
                  <c:v>934.74810000000002</c:v>
                </c:pt>
                <c:pt idx="1572">
                  <c:v>934.73982999999998</c:v>
                </c:pt>
                <c:pt idx="1573">
                  <c:v>934.73432000000003</c:v>
                </c:pt>
                <c:pt idx="1574">
                  <c:v>934.73707999999999</c:v>
                </c:pt>
                <c:pt idx="1575">
                  <c:v>934.73983999999996</c:v>
                </c:pt>
                <c:pt idx="1576">
                  <c:v>934.74536999999998</c:v>
                </c:pt>
                <c:pt idx="1577">
                  <c:v>934.74536999999998</c:v>
                </c:pt>
                <c:pt idx="1578">
                  <c:v>934.81261000000006</c:v>
                </c:pt>
                <c:pt idx="1579">
                  <c:v>934.74261000000001</c:v>
                </c:pt>
                <c:pt idx="1580">
                  <c:v>934.75364999999999</c:v>
                </c:pt>
                <c:pt idx="1581">
                  <c:v>934.75089000000003</c:v>
                </c:pt>
                <c:pt idx="1582">
                  <c:v>934.75932999999998</c:v>
                </c:pt>
                <c:pt idx="1583">
                  <c:v>934.75378000000001</c:v>
                </c:pt>
                <c:pt idx="1584">
                  <c:v>934.73994000000005</c:v>
                </c:pt>
                <c:pt idx="1585">
                  <c:v>934.75648000000001</c:v>
                </c:pt>
                <c:pt idx="1586">
                  <c:v>934.75111000000004</c:v>
                </c:pt>
                <c:pt idx="1587">
                  <c:v>934.74003000000005</c:v>
                </c:pt>
                <c:pt idx="1588">
                  <c:v>934.74739999999997</c:v>
                </c:pt>
                <c:pt idx="1589">
                  <c:v>934.76405</c:v>
                </c:pt>
                <c:pt idx="1590">
                  <c:v>934.76143999999999</c:v>
                </c:pt>
                <c:pt idx="1591">
                  <c:v>934.70149000000004</c:v>
                </c:pt>
                <c:pt idx="1592">
                  <c:v>934.77548999999999</c:v>
                </c:pt>
                <c:pt idx="1593">
                  <c:v>934.79944999999998</c:v>
                </c:pt>
                <c:pt idx="1594">
                  <c:v>934.73234000000002</c:v>
                </c:pt>
                <c:pt idx="1595">
                  <c:v>934.73504000000003</c:v>
                </c:pt>
                <c:pt idx="1596">
                  <c:v>934.74619000000007</c:v>
                </c:pt>
                <c:pt idx="1597">
                  <c:v>934.75084000000004</c:v>
                </c:pt>
                <c:pt idx="1598">
                  <c:v>934.75366000000008</c:v>
                </c:pt>
                <c:pt idx="1599">
                  <c:v>934.76182000000006</c:v>
                </c:pt>
                <c:pt idx="1600">
                  <c:v>934.69740999999999</c:v>
                </c:pt>
                <c:pt idx="1601">
                  <c:v>934.77298000000008</c:v>
                </c:pt>
                <c:pt idx="1602">
                  <c:v>934.70026999999993</c:v>
                </c:pt>
                <c:pt idx="1603">
                  <c:v>934.77845000000002</c:v>
                </c:pt>
                <c:pt idx="1604">
                  <c:v>934.76747</c:v>
                </c:pt>
                <c:pt idx="1605">
                  <c:v>934.68647999999996</c:v>
                </c:pt>
                <c:pt idx="1606">
                  <c:v>934.75099</c:v>
                </c:pt>
                <c:pt idx="1607">
                  <c:v>934.73998000000006</c:v>
                </c:pt>
                <c:pt idx="1608">
                  <c:v>934.69103999999993</c:v>
                </c:pt>
                <c:pt idx="1609">
                  <c:v>934.74279000000001</c:v>
                </c:pt>
                <c:pt idx="1610">
                  <c:v>934.69385</c:v>
                </c:pt>
                <c:pt idx="1611">
                  <c:v>934.68833999999993</c:v>
                </c:pt>
                <c:pt idx="1612">
                  <c:v>934.69938000000002</c:v>
                </c:pt>
                <c:pt idx="1613">
                  <c:v>934.75939000000005</c:v>
                </c:pt>
                <c:pt idx="1614">
                  <c:v>934.69663000000003</c:v>
                </c:pt>
                <c:pt idx="1615">
                  <c:v>934.69664</c:v>
                </c:pt>
                <c:pt idx="1616">
                  <c:v>934.70492000000002</c:v>
                </c:pt>
                <c:pt idx="1617">
                  <c:v>934.70215999999994</c:v>
                </c:pt>
                <c:pt idx="1618">
                  <c:v>934.69664</c:v>
                </c:pt>
                <c:pt idx="1619">
                  <c:v>934.64044000000001</c:v>
                </c:pt>
                <c:pt idx="1620">
                  <c:v>934.64044999999999</c:v>
                </c:pt>
                <c:pt idx="1621">
                  <c:v>934.64320000000009</c:v>
                </c:pt>
                <c:pt idx="1622">
                  <c:v>934.64320000000009</c:v>
                </c:pt>
                <c:pt idx="1623">
                  <c:v>934.71320000000003</c:v>
                </c:pt>
                <c:pt idx="1624">
                  <c:v>934.63493000000005</c:v>
                </c:pt>
                <c:pt idx="1625">
                  <c:v>934.62112999999999</c:v>
                </c:pt>
                <c:pt idx="1626">
                  <c:v>934.69112999999993</c:v>
                </c:pt>
                <c:pt idx="1627">
                  <c:v>934.67748999999992</c:v>
                </c:pt>
                <c:pt idx="1628">
                  <c:v>934.60470000000009</c:v>
                </c:pt>
                <c:pt idx="1629">
                  <c:v>934.66638</c:v>
                </c:pt>
                <c:pt idx="1630">
                  <c:v>934.66101000000003</c:v>
                </c:pt>
                <c:pt idx="1631">
                  <c:v>934.65836000000002</c:v>
                </c:pt>
                <c:pt idx="1632">
                  <c:v>934.65278000000001</c:v>
                </c:pt>
                <c:pt idx="1633">
                  <c:v>934.65271999999993</c:v>
                </c:pt>
                <c:pt idx="1634">
                  <c:v>934.65008</c:v>
                </c:pt>
                <c:pt idx="1635">
                  <c:v>934.65292999999997</c:v>
                </c:pt>
                <c:pt idx="1636">
                  <c:v>934.65202999999997</c:v>
                </c:pt>
                <c:pt idx="1637">
                  <c:v>934.65224000000001</c:v>
                </c:pt>
                <c:pt idx="1638">
                  <c:v>934.65207999999996</c:v>
                </c:pt>
                <c:pt idx="1639">
                  <c:v>934.64659999999992</c:v>
                </c:pt>
                <c:pt idx="1640">
                  <c:v>934.70938999999998</c:v>
                </c:pt>
                <c:pt idx="1641">
                  <c:v>934.65509999999995</c:v>
                </c:pt>
                <c:pt idx="1642">
                  <c:v>934.66535999999996</c:v>
                </c:pt>
                <c:pt idx="1643">
                  <c:v>934.65717999999993</c:v>
                </c:pt>
                <c:pt idx="1644">
                  <c:v>934.64897999999994</c:v>
                </c:pt>
                <c:pt idx="1645">
                  <c:v>934.71627000000001</c:v>
                </c:pt>
                <c:pt idx="1646">
                  <c:v>934.65183999999999</c:v>
                </c:pt>
                <c:pt idx="1647">
                  <c:v>934.64359999999999</c:v>
                </c:pt>
                <c:pt idx="1648">
                  <c:v>934.64639</c:v>
                </c:pt>
                <c:pt idx="1649">
                  <c:v>934.64351999999997</c:v>
                </c:pt>
                <c:pt idx="1650">
                  <c:v>934.71907999999996</c:v>
                </c:pt>
                <c:pt idx="1651">
                  <c:v>934.64359999999999</c:v>
                </c:pt>
                <c:pt idx="1652">
                  <c:v>934.64086999999995</c:v>
                </c:pt>
                <c:pt idx="1653">
                  <c:v>934.64089999999999</c:v>
                </c:pt>
                <c:pt idx="1654">
                  <c:v>934.6354</c:v>
                </c:pt>
                <c:pt idx="1655">
                  <c:v>934.63542999999993</c:v>
                </c:pt>
                <c:pt idx="1656">
                  <c:v>934.63267999999994</c:v>
                </c:pt>
                <c:pt idx="1657">
                  <c:v>934.63268999999991</c:v>
                </c:pt>
                <c:pt idx="1658">
                  <c:v>934.69993999999997</c:v>
                </c:pt>
                <c:pt idx="1659">
                  <c:v>934.69718</c:v>
                </c:pt>
                <c:pt idx="1660">
                  <c:v>934.68615</c:v>
                </c:pt>
                <c:pt idx="1661">
                  <c:v>934.68063000000006</c:v>
                </c:pt>
                <c:pt idx="1662">
                  <c:v>934.60510999999997</c:v>
                </c:pt>
                <c:pt idx="1663">
                  <c:v>934.66960000000006</c:v>
                </c:pt>
                <c:pt idx="1664">
                  <c:v>934.67511999999999</c:v>
                </c:pt>
                <c:pt idx="1665">
                  <c:v>934.67787999999996</c:v>
                </c:pt>
                <c:pt idx="1666">
                  <c:v>934.67511999999999</c:v>
                </c:pt>
                <c:pt idx="1667">
                  <c:v>934.68356000000006</c:v>
                </c:pt>
                <c:pt idx="1668">
                  <c:v>934.69177999999999</c:v>
                </c:pt>
                <c:pt idx="1669">
                  <c:v>934.69468000000006</c:v>
                </c:pt>
                <c:pt idx="1670">
                  <c:v>934.63218999999992</c:v>
                </c:pt>
                <c:pt idx="1671">
                  <c:v>934.63484999999991</c:v>
                </c:pt>
                <c:pt idx="1672">
                  <c:v>934.71028999999999</c:v>
                </c:pt>
                <c:pt idx="1673">
                  <c:v>934.68917999999996</c:v>
                </c:pt>
                <c:pt idx="1674">
                  <c:v>934.69653000000005</c:v>
                </c:pt>
                <c:pt idx="1675">
                  <c:v>934.68593999999996</c:v>
                </c:pt>
                <c:pt idx="1676">
                  <c:v>934.68781000000001</c:v>
                </c:pt>
                <c:pt idx="1677">
                  <c:v>934.70158000000004</c:v>
                </c:pt>
                <c:pt idx="1678">
                  <c:v>934.62879000000009</c:v>
                </c:pt>
                <c:pt idx="1679">
                  <c:v>934.69325000000003</c:v>
                </c:pt>
                <c:pt idx="1680">
                  <c:v>934.69614999999999</c:v>
                </c:pt>
                <c:pt idx="1681">
                  <c:v>934.68240000000003</c:v>
                </c:pt>
                <c:pt idx="1682">
                  <c:v>934.67146000000002</c:v>
                </c:pt>
                <c:pt idx="1683">
                  <c:v>934.68810999999994</c:v>
                </c:pt>
                <c:pt idx="1684">
                  <c:v>934.68249000000003</c:v>
                </c:pt>
                <c:pt idx="1685">
                  <c:v>934.69898000000001</c:v>
                </c:pt>
                <c:pt idx="1686">
                  <c:v>934.68528000000003</c:v>
                </c:pt>
                <c:pt idx="1687">
                  <c:v>934.68244000000004</c:v>
                </c:pt>
                <c:pt idx="1688">
                  <c:v>934.68813</c:v>
                </c:pt>
                <c:pt idx="1689">
                  <c:v>934.69371999999998</c:v>
                </c:pt>
                <c:pt idx="1690">
                  <c:v>934.68548999999996</c:v>
                </c:pt>
                <c:pt idx="1691">
                  <c:v>934.68260999999995</c:v>
                </c:pt>
                <c:pt idx="1692">
                  <c:v>934.67162999999994</c:v>
                </c:pt>
                <c:pt idx="1693">
                  <c:v>934.67719999999997</c:v>
                </c:pt>
                <c:pt idx="1694">
                  <c:v>934.67159000000004</c:v>
                </c:pt>
                <c:pt idx="1695">
                  <c:v>934.68253000000004</c:v>
                </c:pt>
                <c:pt idx="1696">
                  <c:v>934.67432999999994</c:v>
                </c:pt>
                <c:pt idx="1697">
                  <c:v>934.67714999999998</c:v>
                </c:pt>
                <c:pt idx="1698">
                  <c:v>934.68808000000001</c:v>
                </c:pt>
                <c:pt idx="1699">
                  <c:v>934.62539000000004</c:v>
                </c:pt>
                <c:pt idx="1700">
                  <c:v>934.68821000000003</c:v>
                </c:pt>
                <c:pt idx="1701">
                  <c:v>934.68001000000004</c:v>
                </c:pt>
                <c:pt idx="1702">
                  <c:v>934.69556</c:v>
                </c:pt>
                <c:pt idx="1703">
                  <c:v>934.69835</c:v>
                </c:pt>
                <c:pt idx="1704">
                  <c:v>934.63941</c:v>
                </c:pt>
                <c:pt idx="1705">
                  <c:v>934.71493999999996</c:v>
                </c:pt>
                <c:pt idx="1706">
                  <c:v>934.72046999999998</c:v>
                </c:pt>
                <c:pt idx="1707">
                  <c:v>934.65588000000002</c:v>
                </c:pt>
                <c:pt idx="1708">
                  <c:v>934.66403000000003</c:v>
                </c:pt>
                <c:pt idx="1709">
                  <c:v>934.66961000000003</c:v>
                </c:pt>
                <c:pt idx="1710">
                  <c:v>934.67793000000006</c:v>
                </c:pt>
                <c:pt idx="1711">
                  <c:v>934.60520999999994</c:v>
                </c:pt>
                <c:pt idx="1712">
                  <c:v>934.61076000000003</c:v>
                </c:pt>
                <c:pt idx="1713">
                  <c:v>934.67802000000006</c:v>
                </c:pt>
                <c:pt idx="1714">
                  <c:v>934.68909000000008</c:v>
                </c:pt>
                <c:pt idx="1715">
                  <c:v>934.63186999999994</c:v>
                </c:pt>
                <c:pt idx="1716">
                  <c:v>934.61807999999996</c:v>
                </c:pt>
                <c:pt idx="1717">
                  <c:v>934.61068999999998</c:v>
                </c:pt>
                <c:pt idx="1718">
                  <c:v>934.59968000000003</c:v>
                </c:pt>
                <c:pt idx="1719">
                  <c:v>934.59970999999996</c:v>
                </c:pt>
                <c:pt idx="1720">
                  <c:v>934.66424000000006</c:v>
                </c:pt>
                <c:pt idx="1721">
                  <c:v>934.58874000000003</c:v>
                </c:pt>
                <c:pt idx="1722">
                  <c:v>934.65047000000004</c:v>
                </c:pt>
                <c:pt idx="1723">
                  <c:v>934.64496000000008</c:v>
                </c:pt>
                <c:pt idx="1724">
                  <c:v>934.60151999999994</c:v>
                </c:pt>
                <c:pt idx="1725">
                  <c:v>934.59600999999998</c:v>
                </c:pt>
                <c:pt idx="1726">
                  <c:v>934.66430000000003</c:v>
                </c:pt>
                <c:pt idx="1727">
                  <c:v>934.60154</c:v>
                </c:pt>
                <c:pt idx="1728">
                  <c:v>934.59050999999999</c:v>
                </c:pt>
                <c:pt idx="1729">
                  <c:v>934.58498999999995</c:v>
                </c:pt>
                <c:pt idx="1730">
                  <c:v>934.57947000000001</c:v>
                </c:pt>
                <c:pt idx="1731">
                  <c:v>934.57394999999997</c:v>
                </c:pt>
                <c:pt idx="1732">
                  <c:v>934.63120000000004</c:v>
                </c:pt>
                <c:pt idx="1733">
                  <c:v>934.63948000000005</c:v>
                </c:pt>
                <c:pt idx="1734">
                  <c:v>934.64223000000004</c:v>
                </c:pt>
                <c:pt idx="1735">
                  <c:v>934.62844000000007</c:v>
                </c:pt>
                <c:pt idx="1736">
                  <c:v>934.62016000000006</c:v>
                </c:pt>
                <c:pt idx="1737">
                  <c:v>934.6256800000001</c:v>
                </c:pt>
                <c:pt idx="1738">
                  <c:v>934.62016000000006</c:v>
                </c:pt>
                <c:pt idx="1739">
                  <c:v>934.61464000000001</c:v>
                </c:pt>
                <c:pt idx="1740">
                  <c:v>934.61740000000009</c:v>
                </c:pt>
                <c:pt idx="1741">
                  <c:v>934.62016000000006</c:v>
                </c:pt>
                <c:pt idx="1742">
                  <c:v>934.60912000000008</c:v>
                </c:pt>
                <c:pt idx="1743">
                  <c:v>934.55740000000003</c:v>
                </c:pt>
                <c:pt idx="1744">
                  <c:v>934.61188000000004</c:v>
                </c:pt>
                <c:pt idx="1745">
                  <c:v>934.61188000000004</c:v>
                </c:pt>
                <c:pt idx="1746">
                  <c:v>934.62016000000006</c:v>
                </c:pt>
                <c:pt idx="1747">
                  <c:v>934.62016000000006</c:v>
                </c:pt>
                <c:pt idx="1748">
                  <c:v>934.62016000000006</c:v>
                </c:pt>
                <c:pt idx="1749">
                  <c:v>934.61188000000004</c:v>
                </c:pt>
                <c:pt idx="1750">
                  <c:v>934.62016000000006</c:v>
                </c:pt>
                <c:pt idx="1751">
                  <c:v>934.61740000000009</c:v>
                </c:pt>
                <c:pt idx="1752">
                  <c:v>934.61188000000004</c:v>
                </c:pt>
                <c:pt idx="1753">
                  <c:v>934.601</c:v>
                </c:pt>
                <c:pt idx="1754">
                  <c:v>934.59545000000003</c:v>
                </c:pt>
                <c:pt idx="1755">
                  <c:v>934.64333999999997</c:v>
                </c:pt>
                <c:pt idx="1756">
                  <c:v>934.63229000000001</c:v>
                </c:pt>
                <c:pt idx="1757">
                  <c:v>934.62950999999998</c:v>
                </c:pt>
                <c:pt idx="1758">
                  <c:v>934.62965999999994</c:v>
                </c:pt>
                <c:pt idx="1759">
                  <c:v>934.62711000000002</c:v>
                </c:pt>
                <c:pt idx="1760">
                  <c:v>934.64285999999993</c:v>
                </c:pt>
                <c:pt idx="1761">
                  <c:v>934.63752999999997</c:v>
                </c:pt>
                <c:pt idx="1762">
                  <c:v>934.62663999999995</c:v>
                </c:pt>
                <c:pt idx="1763">
                  <c:v>934.63123999999993</c:v>
                </c:pt>
                <c:pt idx="1764">
                  <c:v>934.63961999999992</c:v>
                </c:pt>
                <c:pt idx="1765">
                  <c:v>934.64245999999991</c:v>
                </c:pt>
                <c:pt idx="1766">
                  <c:v>934.65084999999999</c:v>
                </c:pt>
                <c:pt idx="1767">
                  <c:v>934.64812999999992</c:v>
                </c:pt>
                <c:pt idx="1768">
                  <c:v>934.72091999999998</c:v>
                </c:pt>
                <c:pt idx="1769">
                  <c:v>934.64265999999998</c:v>
                </c:pt>
                <c:pt idx="1770">
                  <c:v>934.64819999999997</c:v>
                </c:pt>
                <c:pt idx="1771">
                  <c:v>934.63717999999994</c:v>
                </c:pt>
                <c:pt idx="1772">
                  <c:v>934.70996000000002</c:v>
                </c:pt>
                <c:pt idx="1773">
                  <c:v>934.69617000000005</c:v>
                </c:pt>
                <c:pt idx="1774">
                  <c:v>934.63169999999991</c:v>
                </c:pt>
                <c:pt idx="1775">
                  <c:v>934.68806000000006</c:v>
                </c:pt>
                <c:pt idx="1776">
                  <c:v>934.68267000000003</c:v>
                </c:pt>
                <c:pt idx="1777">
                  <c:v>934.68538000000001</c:v>
                </c:pt>
                <c:pt idx="1778">
                  <c:v>934.68997000000002</c:v>
                </c:pt>
                <c:pt idx="1779">
                  <c:v>934.68214999999998</c:v>
                </c:pt>
                <c:pt idx="1780">
                  <c:v>934.70610999999997</c:v>
                </c:pt>
                <c:pt idx="1781">
                  <c:v>934.70899999999995</c:v>
                </c:pt>
                <c:pt idx="1782">
                  <c:v>934.71461999999997</c:v>
                </c:pt>
                <c:pt idx="1783">
                  <c:v>934.67127000000005</c:v>
                </c:pt>
                <c:pt idx="1784">
                  <c:v>934.73409000000004</c:v>
                </c:pt>
                <c:pt idx="1785">
                  <c:v>934.68799000000001</c:v>
                </c:pt>
                <c:pt idx="1786">
                  <c:v>934.74973999999997</c:v>
                </c:pt>
                <c:pt idx="1787">
                  <c:v>934.67425000000003</c:v>
                </c:pt>
                <c:pt idx="1788">
                  <c:v>934.74703</c:v>
                </c:pt>
                <c:pt idx="1789">
                  <c:v>934.73876999999993</c:v>
                </c:pt>
                <c:pt idx="1790">
                  <c:v>934.71669999999995</c:v>
                </c:pt>
                <c:pt idx="1791">
                  <c:v>934.71394999999995</c:v>
                </c:pt>
                <c:pt idx="1792">
                  <c:v>934.70844999999997</c:v>
                </c:pt>
                <c:pt idx="1793">
                  <c:v>934.76017000000002</c:v>
                </c:pt>
                <c:pt idx="1794">
                  <c:v>934.69466</c:v>
                </c:pt>
                <c:pt idx="1795">
                  <c:v>934.68637999999999</c:v>
                </c:pt>
                <c:pt idx="1796">
                  <c:v>934.74914000000001</c:v>
                </c:pt>
                <c:pt idx="1797">
                  <c:v>934.69205999999997</c:v>
                </c:pt>
                <c:pt idx="1798">
                  <c:v>934.69753000000003</c:v>
                </c:pt>
                <c:pt idx="1799">
                  <c:v>934.77319</c:v>
                </c:pt>
                <c:pt idx="1800">
                  <c:v>934.72246999999993</c:v>
                </c:pt>
                <c:pt idx="1801">
                  <c:v>934.71430999999995</c:v>
                </c:pt>
                <c:pt idx="1802">
                  <c:v>934.73081000000002</c:v>
                </c:pt>
                <c:pt idx="1803">
                  <c:v>934.73091999999997</c:v>
                </c:pt>
                <c:pt idx="1804">
                  <c:v>934.74375999999995</c:v>
                </c:pt>
                <c:pt idx="1805">
                  <c:v>934.67954000000009</c:v>
                </c:pt>
                <c:pt idx="1806">
                  <c:v>934.68216000000007</c:v>
                </c:pt>
                <c:pt idx="1807">
                  <c:v>934.75204999999994</c:v>
                </c:pt>
                <c:pt idx="1808">
                  <c:v>934.74472000000003</c:v>
                </c:pt>
                <c:pt idx="1809">
                  <c:v>934.69032000000004</c:v>
                </c:pt>
                <c:pt idx="1810">
                  <c:v>934.69056</c:v>
                </c:pt>
                <c:pt idx="1811">
                  <c:v>934.68508000000008</c:v>
                </c:pt>
                <c:pt idx="1812">
                  <c:v>934.69613000000004</c:v>
                </c:pt>
                <c:pt idx="1813">
                  <c:v>934.70614999999998</c:v>
                </c:pt>
                <c:pt idx="1814">
                  <c:v>934.71168</c:v>
                </c:pt>
                <c:pt idx="1815">
                  <c:v>934.71532999999999</c:v>
                </c:pt>
                <c:pt idx="1816">
                  <c:v>934.72917000000007</c:v>
                </c:pt>
                <c:pt idx="1817">
                  <c:v>934.67747999999995</c:v>
                </c:pt>
                <c:pt idx="1818">
                  <c:v>934.72369000000003</c:v>
                </c:pt>
                <c:pt idx="1819">
                  <c:v>934.73199</c:v>
                </c:pt>
                <c:pt idx="1820">
                  <c:v>934.72357</c:v>
                </c:pt>
                <c:pt idx="1821">
                  <c:v>934.71794</c:v>
                </c:pt>
                <c:pt idx="1822">
                  <c:v>934.71540000000005</c:v>
                </c:pt>
                <c:pt idx="1823">
                  <c:v>934.71267</c:v>
                </c:pt>
                <c:pt idx="1824">
                  <c:v>934.64517000000001</c:v>
                </c:pt>
                <c:pt idx="1825">
                  <c:v>934.72076000000004</c:v>
                </c:pt>
                <c:pt idx="1826">
                  <c:v>934.72358000000008</c:v>
                </c:pt>
                <c:pt idx="1827">
                  <c:v>934.7319</c:v>
                </c:pt>
                <c:pt idx="1828">
                  <c:v>934.67470000000003</c:v>
                </c:pt>
                <c:pt idx="1829">
                  <c:v>934.67472999999995</c:v>
                </c:pt>
                <c:pt idx="1830">
                  <c:v>934.68011000000001</c:v>
                </c:pt>
                <c:pt idx="1831">
                  <c:v>934.72351000000003</c:v>
                </c:pt>
                <c:pt idx="1832">
                  <c:v>934.65805</c:v>
                </c:pt>
                <c:pt idx="1833">
                  <c:v>934.70690000000002</c:v>
                </c:pt>
                <c:pt idx="1834">
                  <c:v>934.65247999999997</c:v>
                </c:pt>
                <c:pt idx="1835">
                  <c:v>934.70134000000007</c:v>
                </c:pt>
                <c:pt idx="1836">
                  <c:v>934.62297000000001</c:v>
                </c:pt>
                <c:pt idx="1837">
                  <c:v>934.62761999999998</c:v>
                </c:pt>
                <c:pt idx="1838">
                  <c:v>934.69044000000008</c:v>
                </c:pt>
                <c:pt idx="1839">
                  <c:v>934.70617000000004</c:v>
                </c:pt>
                <c:pt idx="1840">
                  <c:v>934.69601</c:v>
                </c:pt>
                <c:pt idx="1841">
                  <c:v>934.69313</c:v>
                </c:pt>
                <c:pt idx="1842">
                  <c:v>934.70699000000002</c:v>
                </c:pt>
                <c:pt idx="1843">
                  <c:v>934.70152000000007</c:v>
                </c:pt>
                <c:pt idx="1844">
                  <c:v>934.70695000000001</c:v>
                </c:pt>
                <c:pt idx="1845">
                  <c:v>934.71237000000008</c:v>
                </c:pt>
                <c:pt idx="1846">
                  <c:v>934.72625000000005</c:v>
                </c:pt>
                <c:pt idx="1847">
                  <c:v>934.67475000000002</c:v>
                </c:pt>
                <c:pt idx="1848">
                  <c:v>934.66389000000004</c:v>
                </c:pt>
                <c:pt idx="1849">
                  <c:v>934.66939000000002</c:v>
                </c:pt>
                <c:pt idx="1850">
                  <c:v>934.67504999999994</c:v>
                </c:pt>
                <c:pt idx="1851">
                  <c:v>934.68036999999993</c:v>
                </c:pt>
                <c:pt idx="1852">
                  <c:v>934.68052</c:v>
                </c:pt>
                <c:pt idx="1853">
                  <c:v>934.62341000000004</c:v>
                </c:pt>
                <c:pt idx="1854">
                  <c:v>934.68886999999995</c:v>
                </c:pt>
                <c:pt idx="1855">
                  <c:v>934.64247</c:v>
                </c:pt>
                <c:pt idx="1856">
                  <c:v>934.68866000000003</c:v>
                </c:pt>
                <c:pt idx="1857">
                  <c:v>934.69434000000001</c:v>
                </c:pt>
                <c:pt idx="1858">
                  <c:v>934.68326000000002</c:v>
                </c:pt>
                <c:pt idx="1859">
                  <c:v>934.66943000000003</c:v>
                </c:pt>
                <c:pt idx="1860">
                  <c:v>934.66128000000003</c:v>
                </c:pt>
                <c:pt idx="1861">
                  <c:v>934.66863999999998</c:v>
                </c:pt>
                <c:pt idx="1862">
                  <c:v>934.66305</c:v>
                </c:pt>
                <c:pt idx="1863">
                  <c:v>934.71747000000005</c:v>
                </c:pt>
                <c:pt idx="1864">
                  <c:v>934.58474999999999</c:v>
                </c:pt>
                <c:pt idx="1865">
                  <c:v>934.65297999999996</c:v>
                </c:pt>
                <c:pt idx="1866">
                  <c:v>934.66309000000001</c:v>
                </c:pt>
                <c:pt idx="1867">
                  <c:v>934.65026999999998</c:v>
                </c:pt>
                <c:pt idx="1868">
                  <c:v>934.66864999999996</c:v>
                </c:pt>
                <c:pt idx="1869">
                  <c:v>934.67977999999994</c:v>
                </c:pt>
                <c:pt idx="1870">
                  <c:v>934.67684999999994</c:v>
                </c:pt>
                <c:pt idx="1871">
                  <c:v>934.66679999999997</c:v>
                </c:pt>
                <c:pt idx="1872">
                  <c:v>934.61518999999998</c:v>
                </c:pt>
                <c:pt idx="1873">
                  <c:v>934.61804000000006</c:v>
                </c:pt>
                <c:pt idx="1874">
                  <c:v>934.61811</c:v>
                </c:pt>
                <c:pt idx="1875">
                  <c:v>934.69368999999995</c:v>
                </c:pt>
                <c:pt idx="1876">
                  <c:v>934.62634000000003</c:v>
                </c:pt>
                <c:pt idx="1877">
                  <c:v>934.62922000000003</c:v>
                </c:pt>
                <c:pt idx="1878">
                  <c:v>934.64291000000003</c:v>
                </c:pt>
                <c:pt idx="1879">
                  <c:v>934.64574000000005</c:v>
                </c:pt>
                <c:pt idx="1880">
                  <c:v>934.59958999999992</c:v>
                </c:pt>
                <c:pt idx="1881">
                  <c:v>934.67791</c:v>
                </c:pt>
                <c:pt idx="1882">
                  <c:v>934.61622999999997</c:v>
                </c:pt>
                <c:pt idx="1883">
                  <c:v>934.63271999999995</c:v>
                </c:pt>
                <c:pt idx="1884">
                  <c:v>934.64379999999994</c:v>
                </c:pt>
                <c:pt idx="1885">
                  <c:v>934.56832000000009</c:v>
                </c:pt>
                <c:pt idx="1886">
                  <c:v>934.59215000000006</c:v>
                </c:pt>
                <c:pt idx="1887">
                  <c:v>934.59492999999998</c:v>
                </c:pt>
                <c:pt idx="1888">
                  <c:v>934.60047000000009</c:v>
                </c:pt>
                <c:pt idx="1889">
                  <c:v>934.60324000000003</c:v>
                </c:pt>
                <c:pt idx="1890">
                  <c:v>934.59498000000008</c:v>
                </c:pt>
                <c:pt idx="1891">
                  <c:v>934.52774999999997</c:v>
                </c:pt>
                <c:pt idx="1892">
                  <c:v>934.59223000000009</c:v>
                </c:pt>
                <c:pt idx="1893">
                  <c:v>934.59775999999999</c:v>
                </c:pt>
                <c:pt idx="1894">
                  <c:v>934.59224000000006</c:v>
                </c:pt>
                <c:pt idx="1895">
                  <c:v>934.58949000000007</c:v>
                </c:pt>
                <c:pt idx="1896">
                  <c:v>934.57384000000002</c:v>
                </c:pt>
                <c:pt idx="1897">
                  <c:v>934.51094000000001</c:v>
                </c:pt>
                <c:pt idx="1898">
                  <c:v>934.51099999999997</c:v>
                </c:pt>
                <c:pt idx="1899">
                  <c:v>934.51931999999999</c:v>
                </c:pt>
                <c:pt idx="1900">
                  <c:v>934.52472</c:v>
                </c:pt>
                <c:pt idx="1901">
                  <c:v>934.52477999999996</c:v>
                </c:pt>
                <c:pt idx="1902">
                  <c:v>934.52759000000003</c:v>
                </c:pt>
                <c:pt idx="1903">
                  <c:v>934.51920999999993</c:v>
                </c:pt>
                <c:pt idx="1904">
                  <c:v>934.53859</c:v>
                </c:pt>
                <c:pt idx="1905">
                  <c:v>934.53310999999997</c:v>
                </c:pt>
                <c:pt idx="1906">
                  <c:v>934.53850999999997</c:v>
                </c:pt>
                <c:pt idx="1907">
                  <c:v>934.47133000000008</c:v>
                </c:pt>
                <c:pt idx="1908">
                  <c:v>934.53309999999999</c:v>
                </c:pt>
                <c:pt idx="1909">
                  <c:v>934.51735999999994</c:v>
                </c:pt>
                <c:pt idx="1910">
                  <c:v>934.51915999999994</c:v>
                </c:pt>
                <c:pt idx="1911">
                  <c:v>934.52474999999993</c:v>
                </c:pt>
                <c:pt idx="1912">
                  <c:v>934.46309000000008</c:v>
                </c:pt>
                <c:pt idx="1913">
                  <c:v>934.46021000000007</c:v>
                </c:pt>
                <c:pt idx="1914">
                  <c:v>934.47944000000007</c:v>
                </c:pt>
                <c:pt idx="1915">
                  <c:v>934.48228000000006</c:v>
                </c:pt>
                <c:pt idx="1916">
                  <c:v>934.47688000000005</c:v>
                </c:pt>
                <c:pt idx="1917">
                  <c:v>934.40863999999999</c:v>
                </c:pt>
                <c:pt idx="1918">
                  <c:v>934.46316000000002</c:v>
                </c:pt>
                <c:pt idx="1919">
                  <c:v>934.46319000000005</c:v>
                </c:pt>
                <c:pt idx="1920">
                  <c:v>934.46321</c:v>
                </c:pt>
                <c:pt idx="1921">
                  <c:v>934.46599000000003</c:v>
                </c:pt>
                <c:pt idx="1922">
                  <c:v>934.46585000000005</c:v>
                </c:pt>
                <c:pt idx="1923">
                  <c:v>934.47970000000009</c:v>
                </c:pt>
                <c:pt idx="1924">
                  <c:v>934.47973000000002</c:v>
                </c:pt>
                <c:pt idx="1925">
                  <c:v>934.48804000000007</c:v>
                </c:pt>
                <c:pt idx="1926">
                  <c:v>934.43082000000004</c:v>
                </c:pt>
                <c:pt idx="1927">
                  <c:v>934.43342999999993</c:v>
                </c:pt>
                <c:pt idx="1928">
                  <c:v>934.43624</c:v>
                </c:pt>
                <c:pt idx="1929">
                  <c:v>934.45011</c:v>
                </c:pt>
                <c:pt idx="1930">
                  <c:v>934.46668999999997</c:v>
                </c:pt>
                <c:pt idx="1931">
                  <c:v>934.38827000000003</c:v>
                </c:pt>
                <c:pt idx="1932">
                  <c:v>934.39384000000007</c:v>
                </c:pt>
                <c:pt idx="1933">
                  <c:v>934.39111000000003</c:v>
                </c:pt>
                <c:pt idx="1934">
                  <c:v>934.38839000000007</c:v>
                </c:pt>
                <c:pt idx="1935">
                  <c:v>934.38843000000008</c:v>
                </c:pt>
                <c:pt idx="1936">
                  <c:v>934.39121</c:v>
                </c:pt>
                <c:pt idx="1937">
                  <c:v>934.32845999999995</c:v>
                </c:pt>
                <c:pt idx="1938">
                  <c:v>934.39399000000003</c:v>
                </c:pt>
                <c:pt idx="1939">
                  <c:v>934.34227999999996</c:v>
                </c:pt>
                <c:pt idx="1940">
                  <c:v>934.4050400000001</c:v>
                </c:pt>
                <c:pt idx="1941">
                  <c:v>934.41057000000001</c:v>
                </c:pt>
                <c:pt idx="1942">
                  <c:v>934.33953999999994</c:v>
                </c:pt>
                <c:pt idx="1943">
                  <c:v>934.34230000000002</c:v>
                </c:pt>
                <c:pt idx="1944">
                  <c:v>934.39402000000007</c:v>
                </c:pt>
                <c:pt idx="1945">
                  <c:v>934.39402000000007</c:v>
                </c:pt>
                <c:pt idx="1946">
                  <c:v>934.34230000000002</c:v>
                </c:pt>
                <c:pt idx="1947">
                  <c:v>934.34783000000004</c:v>
                </c:pt>
                <c:pt idx="1948">
                  <c:v>934.34506999999996</c:v>
                </c:pt>
                <c:pt idx="1949">
                  <c:v>934.35059000000001</c:v>
                </c:pt>
                <c:pt idx="1950">
                  <c:v>934.34230000000002</c:v>
                </c:pt>
                <c:pt idx="1951">
                  <c:v>934.32574</c:v>
                </c:pt>
                <c:pt idx="1952">
                  <c:v>934.31193999999994</c:v>
                </c:pt>
                <c:pt idx="1953">
                  <c:v>934.30642</c:v>
                </c:pt>
                <c:pt idx="1954">
                  <c:v>934.31470000000002</c:v>
                </c:pt>
                <c:pt idx="1955">
                  <c:v>934.26954000000001</c:v>
                </c:pt>
                <c:pt idx="1956">
                  <c:v>934.26678000000004</c:v>
                </c:pt>
                <c:pt idx="1957">
                  <c:v>934.28335000000004</c:v>
                </c:pt>
                <c:pt idx="1958">
                  <c:v>934.24006999999995</c:v>
                </c:pt>
                <c:pt idx="1959">
                  <c:v>934.31572000000006</c:v>
                </c:pt>
                <c:pt idx="1960">
                  <c:v>934.24859000000004</c:v>
                </c:pt>
                <c:pt idx="1961">
                  <c:v>934.32413000000008</c:v>
                </c:pt>
                <c:pt idx="1962">
                  <c:v>934.25869</c:v>
                </c:pt>
                <c:pt idx="1963">
                  <c:v>934.26427000000001</c:v>
                </c:pt>
                <c:pt idx="1964">
                  <c:v>934.26707999999996</c:v>
                </c:pt>
                <c:pt idx="1965">
                  <c:v>934.27539999999999</c:v>
                </c:pt>
                <c:pt idx="1966">
                  <c:v>934.21096</c:v>
                </c:pt>
                <c:pt idx="1967">
                  <c:v>934.28081999999995</c:v>
                </c:pt>
                <c:pt idx="1968">
                  <c:v>934.20799</c:v>
                </c:pt>
                <c:pt idx="1969">
                  <c:v>934.20254</c:v>
                </c:pt>
                <c:pt idx="1970">
                  <c:v>934.19983000000002</c:v>
                </c:pt>
                <c:pt idx="1971">
                  <c:v>934.26158999999996</c:v>
                </c:pt>
                <c:pt idx="1972">
                  <c:v>934.18058000000008</c:v>
                </c:pt>
                <c:pt idx="1973">
                  <c:v>934.23973000000001</c:v>
                </c:pt>
                <c:pt idx="1974">
                  <c:v>934.22866999999997</c:v>
                </c:pt>
                <c:pt idx="1975">
                  <c:v>934.22313999999994</c:v>
                </c:pt>
                <c:pt idx="1976">
                  <c:v>934.23433999999997</c:v>
                </c:pt>
                <c:pt idx="1977">
                  <c:v>934.19655</c:v>
                </c:pt>
                <c:pt idx="1978">
                  <c:v>934.20217000000002</c:v>
                </c:pt>
                <c:pt idx="1979">
                  <c:v>934.15881999999999</c:v>
                </c:pt>
                <c:pt idx="1980">
                  <c:v>934.16164000000003</c:v>
                </c:pt>
                <c:pt idx="1981">
                  <c:v>934.16173000000003</c:v>
                </c:pt>
                <c:pt idx="1982">
                  <c:v>934.22348</c:v>
                </c:pt>
                <c:pt idx="1983">
                  <c:v>934.13971000000004</c:v>
                </c:pt>
                <c:pt idx="1984">
                  <c:v>934.19869000000006</c:v>
                </c:pt>
                <c:pt idx="1985">
                  <c:v>934.11490000000003</c:v>
                </c:pt>
                <c:pt idx="1986">
                  <c:v>934.16559000000007</c:v>
                </c:pt>
                <c:pt idx="1987">
                  <c:v>934.15457000000004</c:v>
                </c:pt>
                <c:pt idx="1988">
                  <c:v>934.20904999999993</c:v>
                </c:pt>
                <c:pt idx="1989">
                  <c:v>934.21181999999999</c:v>
                </c:pt>
                <c:pt idx="1990">
                  <c:v>934.1463</c:v>
                </c:pt>
                <c:pt idx="1991">
                  <c:v>934.1463</c:v>
                </c:pt>
                <c:pt idx="1992">
                  <c:v>934.15458999999998</c:v>
                </c:pt>
                <c:pt idx="1993">
                  <c:v>934.15458999999998</c:v>
                </c:pt>
                <c:pt idx="1994">
                  <c:v>934.16011000000003</c:v>
                </c:pt>
                <c:pt idx="1995">
                  <c:v>934.16288000000009</c:v>
                </c:pt>
                <c:pt idx="1996">
                  <c:v>934.15735000000006</c:v>
                </c:pt>
                <c:pt idx="1997">
                  <c:v>934.15735000000006</c:v>
                </c:pt>
                <c:pt idx="1998">
                  <c:v>934.10392000000002</c:v>
                </c:pt>
                <c:pt idx="1999">
                  <c:v>934.18772000000001</c:v>
                </c:pt>
                <c:pt idx="2000">
                  <c:v>934.12047999999993</c:v>
                </c:pt>
                <c:pt idx="2001">
                  <c:v>934.11771999999996</c:v>
                </c:pt>
                <c:pt idx="2002">
                  <c:v>934.10943999999995</c:v>
                </c:pt>
                <c:pt idx="2003">
                  <c:v>934.11771999999996</c:v>
                </c:pt>
                <c:pt idx="2004">
                  <c:v>934.10392000000002</c:v>
                </c:pt>
                <c:pt idx="2005">
                  <c:v>934.10392000000002</c:v>
                </c:pt>
                <c:pt idx="2006">
                  <c:v>934.10115999999994</c:v>
                </c:pt>
                <c:pt idx="2007">
                  <c:v>934.09839999999997</c:v>
                </c:pt>
                <c:pt idx="2008">
                  <c:v>934.09839999999997</c:v>
                </c:pt>
                <c:pt idx="2009">
                  <c:v>934.10667999999998</c:v>
                </c:pt>
                <c:pt idx="2010">
                  <c:v>934.10667999999998</c:v>
                </c:pt>
                <c:pt idx="2011">
                  <c:v>934.12324000000001</c:v>
                </c:pt>
                <c:pt idx="2012">
                  <c:v>934.12599999999998</c:v>
                </c:pt>
                <c:pt idx="2013">
                  <c:v>934.08257000000003</c:v>
                </c:pt>
                <c:pt idx="2014">
                  <c:v>934.09085000000005</c:v>
                </c:pt>
                <c:pt idx="2015">
                  <c:v>934.10189000000003</c:v>
                </c:pt>
                <c:pt idx="2016">
                  <c:v>934.11570000000006</c:v>
                </c:pt>
                <c:pt idx="2017">
                  <c:v>934.04570000000001</c:v>
                </c:pt>
                <c:pt idx="2018">
                  <c:v>934.05398000000002</c:v>
                </c:pt>
                <c:pt idx="2019">
                  <c:v>934.05673999999999</c:v>
                </c:pt>
                <c:pt idx="2020">
                  <c:v>934.06502</c:v>
                </c:pt>
                <c:pt idx="2021">
                  <c:v>934.00778000000003</c:v>
                </c:pt>
                <c:pt idx="2022">
                  <c:v>934.00502000000006</c:v>
                </c:pt>
                <c:pt idx="2023">
                  <c:v>934.01606000000004</c:v>
                </c:pt>
                <c:pt idx="2024">
                  <c:v>933.95158000000004</c:v>
                </c:pt>
                <c:pt idx="2025">
                  <c:v>934.04091000000005</c:v>
                </c:pt>
                <c:pt idx="2026">
                  <c:v>933.97642999999994</c:v>
                </c:pt>
                <c:pt idx="2027">
                  <c:v>933.98747000000003</c:v>
                </c:pt>
                <c:pt idx="2028">
                  <c:v>933.99575000000004</c:v>
                </c:pt>
                <c:pt idx="2029">
                  <c:v>933.98194999999998</c:v>
                </c:pt>
                <c:pt idx="2030">
                  <c:v>933.99298999999996</c:v>
                </c:pt>
                <c:pt idx="2031">
                  <c:v>933.98470999999995</c:v>
                </c:pt>
                <c:pt idx="2032">
                  <c:v>933.92471</c:v>
                </c:pt>
                <c:pt idx="2033">
                  <c:v>933.93023000000005</c:v>
                </c:pt>
                <c:pt idx="2034">
                  <c:v>933.92471</c:v>
                </c:pt>
                <c:pt idx="2035">
                  <c:v>933.86023</c:v>
                </c:pt>
                <c:pt idx="2036">
                  <c:v>933.92471</c:v>
                </c:pt>
                <c:pt idx="2037">
                  <c:v>933.92747000000008</c:v>
                </c:pt>
                <c:pt idx="2038">
                  <c:v>933.92471</c:v>
                </c:pt>
                <c:pt idx="2039">
                  <c:v>933.93023000000005</c:v>
                </c:pt>
                <c:pt idx="2040">
                  <c:v>933.85747000000003</c:v>
                </c:pt>
                <c:pt idx="2041">
                  <c:v>933.87127999999996</c:v>
                </c:pt>
                <c:pt idx="2042">
                  <c:v>933.87404000000004</c:v>
                </c:pt>
                <c:pt idx="2043">
                  <c:v>933.87955999999997</c:v>
                </c:pt>
                <c:pt idx="2044">
                  <c:v>933.82524000000001</c:v>
                </c:pt>
                <c:pt idx="2045">
                  <c:v>933.87968999999998</c:v>
                </c:pt>
                <c:pt idx="2046">
                  <c:v>933.81965000000002</c:v>
                </c:pt>
                <c:pt idx="2047">
                  <c:v>933.87410999999997</c:v>
                </c:pt>
                <c:pt idx="2048">
                  <c:v>933.81686000000002</c:v>
                </c:pt>
                <c:pt idx="2049">
                  <c:v>933.80131999999992</c:v>
                </c:pt>
                <c:pt idx="2050">
                  <c:v>933.83632</c:v>
                </c:pt>
                <c:pt idx="2051">
                  <c:v>933.83353</c:v>
                </c:pt>
                <c:pt idx="2052">
                  <c:v>933.77727000000004</c:v>
                </c:pt>
                <c:pt idx="2053">
                  <c:v>933.77724999999998</c:v>
                </c:pt>
                <c:pt idx="2054">
                  <c:v>933.78274999999996</c:v>
                </c:pt>
                <c:pt idx="2055">
                  <c:v>933.79102</c:v>
                </c:pt>
                <c:pt idx="2056">
                  <c:v>933.79376999999999</c:v>
                </c:pt>
                <c:pt idx="2057">
                  <c:v>933.71823999999992</c:v>
                </c:pt>
                <c:pt idx="2058">
                  <c:v>933.721</c:v>
                </c:pt>
                <c:pt idx="2059">
                  <c:v>933.71546999999998</c:v>
                </c:pt>
                <c:pt idx="2060">
                  <c:v>933.72097999999994</c:v>
                </c:pt>
                <c:pt idx="2061">
                  <c:v>933.7320299999999</c:v>
                </c:pt>
                <c:pt idx="2062">
                  <c:v>933.73201999999992</c:v>
                </c:pt>
                <c:pt idx="2063">
                  <c:v>933.66373999999996</c:v>
                </c:pt>
                <c:pt idx="2064">
                  <c:v>933.66650000000004</c:v>
                </c:pt>
                <c:pt idx="2065">
                  <c:v>933.65822000000003</c:v>
                </c:pt>
                <c:pt idx="2066">
                  <c:v>933.65545999999995</c:v>
                </c:pt>
                <c:pt idx="2067">
                  <c:v>933.64716999999996</c:v>
                </c:pt>
                <c:pt idx="2068">
                  <c:v>933.64716999999996</c:v>
                </c:pt>
                <c:pt idx="2069">
                  <c:v>933.63889000000006</c:v>
                </c:pt>
                <c:pt idx="2070">
                  <c:v>933.69336999999996</c:v>
                </c:pt>
                <c:pt idx="2071">
                  <c:v>933.67129</c:v>
                </c:pt>
                <c:pt idx="2072">
                  <c:v>933.66575999999998</c:v>
                </c:pt>
                <c:pt idx="2073">
                  <c:v>933.60576000000003</c:v>
                </c:pt>
                <c:pt idx="2074">
                  <c:v>933.61129000000005</c:v>
                </c:pt>
                <c:pt idx="2075">
                  <c:v>933.61405000000002</c:v>
                </c:pt>
                <c:pt idx="2076">
                  <c:v>933.61405000000002</c:v>
                </c:pt>
                <c:pt idx="2077">
                  <c:v>933.62509</c:v>
                </c:pt>
                <c:pt idx="2078">
                  <c:v>933.62233000000003</c:v>
                </c:pt>
                <c:pt idx="2079">
                  <c:v>933.62509</c:v>
                </c:pt>
                <c:pt idx="2080">
                  <c:v>933.62233000000003</c:v>
                </c:pt>
                <c:pt idx="2081">
                  <c:v>933.62509</c:v>
                </c:pt>
                <c:pt idx="2082">
                  <c:v>933.63337000000001</c:v>
                </c:pt>
                <c:pt idx="2083">
                  <c:v>933.62233000000003</c:v>
                </c:pt>
                <c:pt idx="2084">
                  <c:v>933.61956999999995</c:v>
                </c:pt>
                <c:pt idx="2085">
                  <c:v>933.54680999999994</c:v>
                </c:pt>
                <c:pt idx="2086">
                  <c:v>933.54404999999997</c:v>
                </c:pt>
                <c:pt idx="2087">
                  <c:v>933.55232999999998</c:v>
                </c:pt>
                <c:pt idx="2088">
                  <c:v>933.56061</c:v>
                </c:pt>
                <c:pt idx="2089">
                  <c:v>933.55784999999992</c:v>
                </c:pt>
                <c:pt idx="2090">
                  <c:v>933.56889000000001</c:v>
                </c:pt>
                <c:pt idx="2091">
                  <c:v>933.56889000000001</c:v>
                </c:pt>
                <c:pt idx="2092">
                  <c:v>933.57992999999999</c:v>
                </c:pt>
                <c:pt idx="2093">
                  <c:v>933.52545999999995</c:v>
                </c:pt>
                <c:pt idx="2094">
                  <c:v>933.52562</c:v>
                </c:pt>
                <c:pt idx="2095">
                  <c:v>933.52835000000005</c:v>
                </c:pt>
                <c:pt idx="2096">
                  <c:v>933.45555999999999</c:v>
                </c:pt>
                <c:pt idx="2097">
                  <c:v>933.52553999999998</c:v>
                </c:pt>
                <c:pt idx="2098">
                  <c:v>933.50909999999999</c:v>
                </c:pt>
                <c:pt idx="2099">
                  <c:v>933.50354000000004</c:v>
                </c:pt>
                <c:pt idx="2100">
                  <c:v>933.50351000000001</c:v>
                </c:pt>
                <c:pt idx="2101">
                  <c:v>933.50088000000005</c:v>
                </c:pt>
                <c:pt idx="2102">
                  <c:v>933.49546999999995</c:v>
                </c:pt>
                <c:pt idx="2103">
                  <c:v>933.43831</c:v>
                </c:pt>
                <c:pt idx="2104">
                  <c:v>933.4384399999999</c:v>
                </c:pt>
                <c:pt idx="2105">
                  <c:v>933.50311999999997</c:v>
                </c:pt>
                <c:pt idx="2106">
                  <c:v>933.50036999999998</c:v>
                </c:pt>
                <c:pt idx="2107">
                  <c:v>933.49776999999995</c:v>
                </c:pt>
                <c:pt idx="2108">
                  <c:v>933.41841000000011</c:v>
                </c:pt>
                <c:pt idx="2109">
                  <c:v>933.42131000000006</c:v>
                </c:pt>
                <c:pt idx="2110">
                  <c:v>933.47298000000001</c:v>
                </c:pt>
                <c:pt idx="2111">
                  <c:v>933.48320000000001</c:v>
                </c:pt>
                <c:pt idx="2112">
                  <c:v>933.41035000000011</c:v>
                </c:pt>
                <c:pt idx="2113">
                  <c:v>933.41012000000001</c:v>
                </c:pt>
                <c:pt idx="2114">
                  <c:v>933.40750000000003</c:v>
                </c:pt>
                <c:pt idx="2115">
                  <c:v>933.49416999999994</c:v>
                </c:pt>
                <c:pt idx="2116">
                  <c:v>933.42703000000006</c:v>
                </c:pt>
                <c:pt idx="2117">
                  <c:v>933.41887000000008</c:v>
                </c:pt>
                <c:pt idx="2118">
                  <c:v>933.42444</c:v>
                </c:pt>
                <c:pt idx="2119">
                  <c:v>933.38379999999995</c:v>
                </c:pt>
                <c:pt idx="2120">
                  <c:v>933.45936000000006</c:v>
                </c:pt>
                <c:pt idx="2121">
                  <c:v>933.4538500000001</c:v>
                </c:pt>
                <c:pt idx="2122">
                  <c:v>933.37283000000002</c:v>
                </c:pt>
                <c:pt idx="2123">
                  <c:v>933.38665000000003</c:v>
                </c:pt>
                <c:pt idx="2124">
                  <c:v>933.38115000000005</c:v>
                </c:pt>
                <c:pt idx="2125">
                  <c:v>933.38652000000002</c:v>
                </c:pt>
                <c:pt idx="2126">
                  <c:v>933.38656000000003</c:v>
                </c:pt>
                <c:pt idx="2127">
                  <c:v>933.38107000000002</c:v>
                </c:pt>
                <c:pt idx="2128">
                  <c:v>933.38936999999999</c:v>
                </c:pt>
                <c:pt idx="2129">
                  <c:v>933.37834999999995</c:v>
                </c:pt>
                <c:pt idx="2130">
                  <c:v>933.38113999999996</c:v>
                </c:pt>
                <c:pt idx="2131">
                  <c:v>933.38391000000001</c:v>
                </c:pt>
                <c:pt idx="2132">
                  <c:v>933.33496000000002</c:v>
                </c:pt>
                <c:pt idx="2133">
                  <c:v>933.33773000000008</c:v>
                </c:pt>
                <c:pt idx="2134">
                  <c:v>933.33221000000003</c:v>
                </c:pt>
                <c:pt idx="2135">
                  <c:v>933.37013000000002</c:v>
                </c:pt>
                <c:pt idx="2136">
                  <c:v>933.36737000000005</c:v>
                </c:pt>
                <c:pt idx="2137">
                  <c:v>933.31566000000009</c:v>
                </c:pt>
                <c:pt idx="2138">
                  <c:v>933.24289999999996</c:v>
                </c:pt>
                <c:pt idx="2139">
                  <c:v>933.37842000000001</c:v>
                </c:pt>
                <c:pt idx="2140">
                  <c:v>933.32119</c:v>
                </c:pt>
                <c:pt idx="2141">
                  <c:v>933.31843000000003</c:v>
                </c:pt>
                <c:pt idx="2142">
                  <c:v>933.32119</c:v>
                </c:pt>
                <c:pt idx="2143">
                  <c:v>933.31290000000001</c:v>
                </c:pt>
                <c:pt idx="2144">
                  <c:v>933.30462</c:v>
                </c:pt>
                <c:pt idx="2145">
                  <c:v>933.28806000000009</c:v>
                </c:pt>
                <c:pt idx="2146">
                  <c:v>933.2797700000001</c:v>
                </c:pt>
                <c:pt idx="2147">
                  <c:v>933.26873000000001</c:v>
                </c:pt>
                <c:pt idx="2148">
                  <c:v>933.26321000000007</c:v>
                </c:pt>
                <c:pt idx="2149">
                  <c:v>933.31493</c:v>
                </c:pt>
                <c:pt idx="2150">
                  <c:v>933.30111999999997</c:v>
                </c:pt>
                <c:pt idx="2151">
                  <c:v>933.29560000000004</c:v>
                </c:pt>
                <c:pt idx="2152">
                  <c:v>933.30111999999997</c:v>
                </c:pt>
                <c:pt idx="2153">
                  <c:v>933.30111999999997</c:v>
                </c:pt>
                <c:pt idx="2154">
                  <c:v>933.30111999999997</c:v>
                </c:pt>
                <c:pt idx="2155">
                  <c:v>933.30940999999996</c:v>
                </c:pt>
                <c:pt idx="2156">
                  <c:v>933.25493000000006</c:v>
                </c:pt>
                <c:pt idx="2157">
                  <c:v>933.27701000000002</c:v>
                </c:pt>
                <c:pt idx="2158">
                  <c:v>933.2797700000001</c:v>
                </c:pt>
                <c:pt idx="2159">
                  <c:v>933.20977000000005</c:v>
                </c:pt>
                <c:pt idx="2160">
                  <c:v>933.22634000000005</c:v>
                </c:pt>
                <c:pt idx="2161">
                  <c:v>933.22082</c:v>
                </c:pt>
                <c:pt idx="2162">
                  <c:v>933.23185999999998</c:v>
                </c:pt>
                <c:pt idx="2163">
                  <c:v>933.23461999999995</c:v>
                </c:pt>
                <c:pt idx="2164">
                  <c:v>933.22357999999997</c:v>
                </c:pt>
                <c:pt idx="2165">
                  <c:v>933.22082</c:v>
                </c:pt>
                <c:pt idx="2166">
                  <c:v>933.22082</c:v>
                </c:pt>
                <c:pt idx="2167">
                  <c:v>933.20977000000005</c:v>
                </c:pt>
                <c:pt idx="2168">
                  <c:v>933.21806000000004</c:v>
                </c:pt>
                <c:pt idx="2169">
                  <c:v>933.21253999999999</c:v>
                </c:pt>
                <c:pt idx="2170">
                  <c:v>933.15357999999992</c:v>
                </c:pt>
                <c:pt idx="2171">
                  <c:v>933.13977</c:v>
                </c:pt>
                <c:pt idx="2172">
                  <c:v>933.15081999999995</c:v>
                </c:pt>
                <c:pt idx="2173">
                  <c:v>933.21253999999999</c:v>
                </c:pt>
                <c:pt idx="2174">
                  <c:v>933.16737999999998</c:v>
                </c:pt>
                <c:pt idx="2175">
                  <c:v>933.17289999999991</c:v>
                </c:pt>
                <c:pt idx="2176">
                  <c:v>933.17842999999993</c:v>
                </c:pt>
                <c:pt idx="2177">
                  <c:v>933.13223000000005</c:v>
                </c:pt>
                <c:pt idx="2178">
                  <c:v>933.18394999999998</c:v>
                </c:pt>
                <c:pt idx="2179">
                  <c:v>933.11567000000002</c:v>
                </c:pt>
                <c:pt idx="2180">
                  <c:v>933.17566999999997</c:v>
                </c:pt>
                <c:pt idx="2181">
                  <c:v>933.1811899999999</c:v>
                </c:pt>
                <c:pt idx="2182">
                  <c:v>933.12395000000004</c:v>
                </c:pt>
                <c:pt idx="2183">
                  <c:v>933.12118999999996</c:v>
                </c:pt>
                <c:pt idx="2184">
                  <c:v>933.12671</c:v>
                </c:pt>
                <c:pt idx="2185">
                  <c:v>933.12395000000004</c:v>
                </c:pt>
                <c:pt idx="2186">
                  <c:v>933.12946999999997</c:v>
                </c:pt>
                <c:pt idx="2187">
                  <c:v>933.05394999999999</c:v>
                </c:pt>
                <c:pt idx="2188">
                  <c:v>933.12671</c:v>
                </c:pt>
                <c:pt idx="2189">
                  <c:v>933.11567000000002</c:v>
                </c:pt>
                <c:pt idx="2190">
                  <c:v>933.04289999999992</c:v>
                </c:pt>
                <c:pt idx="2191">
                  <c:v>933.03737999999998</c:v>
                </c:pt>
                <c:pt idx="2192">
                  <c:v>933.08253999999999</c:v>
                </c:pt>
                <c:pt idx="2193">
                  <c:v>933.07425000000001</c:v>
                </c:pt>
                <c:pt idx="2194">
                  <c:v>933.06321000000003</c:v>
                </c:pt>
                <c:pt idx="2195">
                  <c:v>933.05493000000001</c:v>
                </c:pt>
                <c:pt idx="2196">
                  <c:v>933.10371999999995</c:v>
                </c:pt>
                <c:pt idx="2197">
                  <c:v>933.09546999999998</c:v>
                </c:pt>
                <c:pt idx="2198">
                  <c:v>933.08445999999992</c:v>
                </c:pt>
                <c:pt idx="2199">
                  <c:v>933.07619</c:v>
                </c:pt>
                <c:pt idx="2200">
                  <c:v>933.07880999999998</c:v>
                </c:pt>
                <c:pt idx="2201">
                  <c:v>933.07040999999992</c:v>
                </c:pt>
                <c:pt idx="2202">
                  <c:v>933.07052999999996</c:v>
                </c:pt>
                <c:pt idx="2203">
                  <c:v>933.13229999999999</c:v>
                </c:pt>
                <c:pt idx="2204">
                  <c:v>933.04852999999991</c:v>
                </c:pt>
                <c:pt idx="2205">
                  <c:v>933.11580000000004</c:v>
                </c:pt>
                <c:pt idx="2206">
                  <c:v>933.10200999999995</c:v>
                </c:pt>
                <c:pt idx="2207">
                  <c:v>933.03202999999996</c:v>
                </c:pt>
                <c:pt idx="2208">
                  <c:v>933.09929</c:v>
                </c:pt>
                <c:pt idx="2209">
                  <c:v>933.09929999999997</c:v>
                </c:pt>
                <c:pt idx="2210">
                  <c:v>933.11864000000003</c:v>
                </c:pt>
                <c:pt idx="2211">
                  <c:v>933.04311999999993</c:v>
                </c:pt>
                <c:pt idx="2212">
                  <c:v>933.10744</c:v>
                </c:pt>
                <c:pt idx="2213">
                  <c:v>933.04300000000001</c:v>
                </c:pt>
                <c:pt idx="2214">
                  <c:v>933.05130999999994</c:v>
                </c:pt>
                <c:pt idx="2215">
                  <c:v>933.04291000000001</c:v>
                </c:pt>
                <c:pt idx="2216">
                  <c:v>933.02638999999999</c:v>
                </c:pt>
                <c:pt idx="2217">
                  <c:v>933.09643000000005</c:v>
                </c:pt>
                <c:pt idx="2218">
                  <c:v>933.03749999999991</c:v>
                </c:pt>
                <c:pt idx="2219">
                  <c:v>933.09649000000002</c:v>
                </c:pt>
                <c:pt idx="2220">
                  <c:v>933.11582999999996</c:v>
                </c:pt>
                <c:pt idx="2221">
                  <c:v>933.04309999999998</c:v>
                </c:pt>
                <c:pt idx="2222">
                  <c:v>933.04034999999999</c:v>
                </c:pt>
                <c:pt idx="2223">
                  <c:v>933.10207000000003</c:v>
                </c:pt>
                <c:pt idx="2224">
                  <c:v>933.00707</c:v>
                </c:pt>
                <c:pt idx="2225">
                  <c:v>933.06881999999996</c:v>
                </c:pt>
                <c:pt idx="2226">
                  <c:v>933.07160999999996</c:v>
                </c:pt>
                <c:pt idx="2227">
                  <c:v>933.06335000000001</c:v>
                </c:pt>
                <c:pt idx="2228">
                  <c:v>933.07718999999997</c:v>
                </c:pt>
                <c:pt idx="2229">
                  <c:v>933.07721000000004</c:v>
                </c:pt>
                <c:pt idx="2230">
                  <c:v>933.07444999999996</c:v>
                </c:pt>
                <c:pt idx="2231">
                  <c:v>933.07997999999998</c:v>
                </c:pt>
                <c:pt idx="2232">
                  <c:v>933.07998999999995</c:v>
                </c:pt>
                <c:pt idx="2233">
                  <c:v>933.08</c:v>
                </c:pt>
                <c:pt idx="2234">
                  <c:v>933.07172000000003</c:v>
                </c:pt>
                <c:pt idx="2235">
                  <c:v>933.07172000000003</c:v>
                </c:pt>
                <c:pt idx="2236">
                  <c:v>933.05240000000003</c:v>
                </c:pt>
                <c:pt idx="2237">
                  <c:v>933.03859999999997</c:v>
                </c:pt>
                <c:pt idx="2238">
                  <c:v>933.05516</c:v>
                </c:pt>
                <c:pt idx="2239">
                  <c:v>933.04412000000002</c:v>
                </c:pt>
                <c:pt idx="2240">
                  <c:v>933.09480000000008</c:v>
                </c:pt>
                <c:pt idx="2241">
                  <c:v>933.08651000000009</c:v>
                </c:pt>
                <c:pt idx="2242">
                  <c:v>933.08927000000006</c:v>
                </c:pt>
                <c:pt idx="2243">
                  <c:v>933.08099000000004</c:v>
                </c:pt>
                <c:pt idx="2244">
                  <c:v>933.07271000000003</c:v>
                </c:pt>
                <c:pt idx="2245">
                  <c:v>933.06442000000004</c:v>
                </c:pt>
                <c:pt idx="2246">
                  <c:v>933.05889999999999</c:v>
                </c:pt>
                <c:pt idx="2247">
                  <c:v>933.05338000000006</c:v>
                </c:pt>
                <c:pt idx="2248">
                  <c:v>933.06718000000001</c:v>
                </c:pt>
                <c:pt idx="2249">
                  <c:v>933.06166000000007</c:v>
                </c:pt>
                <c:pt idx="2250">
                  <c:v>933.05614000000003</c:v>
                </c:pt>
                <c:pt idx="2251">
                  <c:v>933.05614000000003</c:v>
                </c:pt>
                <c:pt idx="2252">
                  <c:v>933.05614000000003</c:v>
                </c:pt>
                <c:pt idx="2253">
                  <c:v>933.10509999999999</c:v>
                </c:pt>
                <c:pt idx="2254">
                  <c:v>933.05889999999999</c:v>
                </c:pt>
                <c:pt idx="2255">
                  <c:v>933.11062000000004</c:v>
                </c:pt>
                <c:pt idx="2256">
                  <c:v>933.11062000000004</c:v>
                </c:pt>
                <c:pt idx="2257">
                  <c:v>933.11062000000004</c:v>
                </c:pt>
                <c:pt idx="2258">
                  <c:v>933.10785999999996</c:v>
                </c:pt>
                <c:pt idx="2259">
                  <c:v>933.05062000000009</c:v>
                </c:pt>
                <c:pt idx="2260">
                  <c:v>933.06995000000006</c:v>
                </c:pt>
                <c:pt idx="2261">
                  <c:v>933.07271000000003</c:v>
                </c:pt>
                <c:pt idx="2262">
                  <c:v>933.07271000000003</c:v>
                </c:pt>
                <c:pt idx="2263">
                  <c:v>933.07271000000003</c:v>
                </c:pt>
                <c:pt idx="2264">
                  <c:v>933.08375000000001</c:v>
                </c:pt>
                <c:pt idx="2265">
                  <c:v>933.08927000000006</c:v>
                </c:pt>
                <c:pt idx="2266">
                  <c:v>933.09480000000008</c:v>
                </c:pt>
                <c:pt idx="2267">
                  <c:v>933.08651000000009</c:v>
                </c:pt>
                <c:pt idx="2268">
                  <c:v>933.08099000000004</c:v>
                </c:pt>
                <c:pt idx="2269">
                  <c:v>933.00823000000003</c:v>
                </c:pt>
                <c:pt idx="2270">
                  <c:v>933.07271000000003</c:v>
                </c:pt>
                <c:pt idx="2271">
                  <c:v>933.07011</c:v>
                </c:pt>
                <c:pt idx="2272">
                  <c:v>933.07008000000008</c:v>
                </c:pt>
                <c:pt idx="2273">
                  <c:v>933.07003000000009</c:v>
                </c:pt>
                <c:pt idx="2274">
                  <c:v>933.07554000000005</c:v>
                </c:pt>
                <c:pt idx="2275">
                  <c:v>933</c:v>
                </c:pt>
                <c:pt idx="2276">
                  <c:v>933.07567000000006</c:v>
                </c:pt>
                <c:pt idx="2277">
                  <c:v>933.07287000000008</c:v>
                </c:pt>
                <c:pt idx="2278">
                  <c:v>933.07300000000009</c:v>
                </c:pt>
                <c:pt idx="2279">
                  <c:v>933.06466</c:v>
                </c:pt>
                <c:pt idx="2280">
                  <c:v>933.06734000000006</c:v>
                </c:pt>
                <c:pt idx="2281">
                  <c:v>933.01575000000003</c:v>
                </c:pt>
                <c:pt idx="2282">
                  <c:v>933.01121999999998</c:v>
                </c:pt>
                <c:pt idx="2283">
                  <c:v>933.00841000000003</c:v>
                </c:pt>
                <c:pt idx="2284">
                  <c:v>933.00562000000002</c:v>
                </c:pt>
                <c:pt idx="2285">
                  <c:v>933.07575000000008</c:v>
                </c:pt>
                <c:pt idx="2286">
                  <c:v>933.07013000000006</c:v>
                </c:pt>
                <c:pt idx="2287">
                  <c:v>933.0702500000001</c:v>
                </c:pt>
                <c:pt idx="2288">
                  <c:v>933.06483000000003</c:v>
                </c:pt>
                <c:pt idx="2289">
                  <c:v>933.01579000000004</c:v>
                </c:pt>
                <c:pt idx="2290">
                  <c:v>933.0619200000001</c:v>
                </c:pt>
                <c:pt idx="2291">
                  <c:v>932.99739999999997</c:v>
                </c:pt>
                <c:pt idx="2292">
                  <c:v>933.05631000000005</c:v>
                </c:pt>
                <c:pt idx="2293">
                  <c:v>933.05579</c:v>
                </c:pt>
                <c:pt idx="2294">
                  <c:v>933.1046</c:v>
                </c:pt>
                <c:pt idx="2295">
                  <c:v>933.02897000000007</c:v>
                </c:pt>
                <c:pt idx="2296">
                  <c:v>933.07695999999999</c:v>
                </c:pt>
                <c:pt idx="2297">
                  <c:v>933.05493000000001</c:v>
                </c:pt>
                <c:pt idx="2298">
                  <c:v>933.12497000000008</c:v>
                </c:pt>
                <c:pt idx="2299">
                  <c:v>933.05139999999994</c:v>
                </c:pt>
                <c:pt idx="2300">
                  <c:v>933.04310999999996</c:v>
                </c:pt>
                <c:pt idx="2301">
                  <c:v>933.09222</c:v>
                </c:pt>
                <c:pt idx="2302">
                  <c:v>933.09958000000006</c:v>
                </c:pt>
                <c:pt idx="2303">
                  <c:v>933.08935000000008</c:v>
                </c:pt>
                <c:pt idx="2304">
                  <c:v>933.15657999999996</c:v>
                </c:pt>
                <c:pt idx="2305">
                  <c:v>933.07828000000006</c:v>
                </c:pt>
                <c:pt idx="2306">
                  <c:v>933.06736999999998</c:v>
                </c:pt>
                <c:pt idx="2307">
                  <c:v>933.12628999999993</c:v>
                </c:pt>
                <c:pt idx="2308">
                  <c:v>933.13177999999994</c:v>
                </c:pt>
                <c:pt idx="2309">
                  <c:v>933.12364000000002</c:v>
                </c:pt>
                <c:pt idx="2310">
                  <c:v>933.14014999999995</c:v>
                </c:pt>
                <c:pt idx="2311">
                  <c:v>933.14287000000002</c:v>
                </c:pt>
                <c:pt idx="2312">
                  <c:v>933.13440000000003</c:v>
                </c:pt>
                <c:pt idx="2313">
                  <c:v>933.13163999999995</c:v>
                </c:pt>
                <c:pt idx="2314">
                  <c:v>933.12612000000001</c:v>
                </c:pt>
                <c:pt idx="2315">
                  <c:v>933.13180999999997</c:v>
                </c:pt>
                <c:pt idx="2316">
                  <c:v>933.13454000000002</c:v>
                </c:pt>
                <c:pt idx="2317">
                  <c:v>933.13451999999995</c:v>
                </c:pt>
                <c:pt idx="2318">
                  <c:v>933.1345</c:v>
                </c:pt>
                <c:pt idx="2319">
                  <c:v>933.13171</c:v>
                </c:pt>
                <c:pt idx="2320">
                  <c:v>933.12893999999994</c:v>
                </c:pt>
                <c:pt idx="2321">
                  <c:v>933.11876999999993</c:v>
                </c:pt>
                <c:pt idx="2322">
                  <c:v>933.11862999999994</c:v>
                </c:pt>
                <c:pt idx="2323">
                  <c:v>933.12128999999993</c:v>
                </c:pt>
                <c:pt idx="2324">
                  <c:v>933.11307999999997</c:v>
                </c:pt>
                <c:pt idx="2325">
                  <c:v>933.11014</c:v>
                </c:pt>
                <c:pt idx="2326">
                  <c:v>933.16642999999999</c:v>
                </c:pt>
                <c:pt idx="2327">
                  <c:v>933.14718000000005</c:v>
                </c:pt>
                <c:pt idx="2328">
                  <c:v>933.12531000000001</c:v>
                </c:pt>
                <c:pt idx="2329">
                  <c:v>933.18792999999994</c:v>
                </c:pt>
                <c:pt idx="2330">
                  <c:v>933.13350000000003</c:v>
                </c:pt>
                <c:pt idx="2331">
                  <c:v>933.11421000000007</c:v>
                </c:pt>
                <c:pt idx="2332">
                  <c:v>933.17137000000002</c:v>
                </c:pt>
                <c:pt idx="2333">
                  <c:v>933.16296999999997</c:v>
                </c:pt>
                <c:pt idx="2334">
                  <c:v>933.14923999999996</c:v>
                </c:pt>
                <c:pt idx="2335">
                  <c:v>933.13532999999995</c:v>
                </c:pt>
                <c:pt idx="2336">
                  <c:v>933.26451999999995</c:v>
                </c:pt>
                <c:pt idx="2337">
                  <c:v>933.22953999999993</c:v>
                </c:pt>
                <c:pt idx="2338">
                  <c:v>933.2183</c:v>
                </c:pt>
                <c:pt idx="2339">
                  <c:v>933.19890999999996</c:v>
                </c:pt>
                <c:pt idx="2340">
                  <c:v>933.25229000000002</c:v>
                </c:pt>
                <c:pt idx="2341">
                  <c:v>933.25053000000003</c:v>
                </c:pt>
                <c:pt idx="2342">
                  <c:v>933.24498000000006</c:v>
                </c:pt>
                <c:pt idx="2343">
                  <c:v>933.31218999999999</c:v>
                </c:pt>
                <c:pt idx="2344">
                  <c:v>933.30111999999997</c:v>
                </c:pt>
                <c:pt idx="2345">
                  <c:v>933.29280999999992</c:v>
                </c:pt>
                <c:pt idx="2346">
                  <c:v>933.28450999999995</c:v>
                </c:pt>
                <c:pt idx="2347">
                  <c:v>933.28174999999999</c:v>
                </c:pt>
                <c:pt idx="2348">
                  <c:v>933.29001999999991</c:v>
                </c:pt>
                <c:pt idx="2349">
                  <c:v>933.28449000000001</c:v>
                </c:pt>
                <c:pt idx="2350">
                  <c:v>933.36381000000006</c:v>
                </c:pt>
                <c:pt idx="2351">
                  <c:v>933.37485000000004</c:v>
                </c:pt>
                <c:pt idx="2352">
                  <c:v>933.32588999999996</c:v>
                </c:pt>
                <c:pt idx="2353">
                  <c:v>933.32036999999991</c:v>
                </c:pt>
                <c:pt idx="2354">
                  <c:v>933.32312999999999</c:v>
                </c:pt>
                <c:pt idx="2355">
                  <c:v>933.32864999999993</c:v>
                </c:pt>
                <c:pt idx="2356">
                  <c:v>933.39969000000008</c:v>
                </c:pt>
                <c:pt idx="2357">
                  <c:v>933.34244999999999</c:v>
                </c:pt>
                <c:pt idx="2358">
                  <c:v>933.34796999999992</c:v>
                </c:pt>
                <c:pt idx="2359">
                  <c:v>933.34796999999992</c:v>
                </c:pt>
                <c:pt idx="2360">
                  <c:v>933.35901999999999</c:v>
                </c:pt>
                <c:pt idx="2361">
                  <c:v>933.34609999999998</c:v>
                </c:pt>
                <c:pt idx="2362">
                  <c:v>933.34060999999997</c:v>
                </c:pt>
                <c:pt idx="2363">
                  <c:v>933.40219000000002</c:v>
                </c:pt>
                <c:pt idx="2364">
                  <c:v>933.37791000000004</c:v>
                </c:pt>
                <c:pt idx="2365">
                  <c:v>933.36670000000004</c:v>
                </c:pt>
                <c:pt idx="2366">
                  <c:v>933.36671999999999</c:v>
                </c:pt>
                <c:pt idx="2367">
                  <c:v>933.36934000000008</c:v>
                </c:pt>
                <c:pt idx="2368">
                  <c:v>933.34819000000005</c:v>
                </c:pt>
                <c:pt idx="2369">
                  <c:v>933.41257999999993</c:v>
                </c:pt>
                <c:pt idx="2370">
                  <c:v>933.40697999999998</c:v>
                </c:pt>
                <c:pt idx="2371">
                  <c:v>933.39688000000001</c:v>
                </c:pt>
                <c:pt idx="2372">
                  <c:v>933.40512999999999</c:v>
                </c:pt>
                <c:pt idx="2373">
                  <c:v>933.46681000000001</c:v>
                </c:pt>
                <c:pt idx="2374">
                  <c:v>933.39403000000004</c:v>
                </c:pt>
                <c:pt idx="2375">
                  <c:v>933.40504999999996</c:v>
                </c:pt>
                <c:pt idx="2376">
                  <c:v>933.41607999999997</c:v>
                </c:pt>
                <c:pt idx="2377">
                  <c:v>933.40837999999997</c:v>
                </c:pt>
                <c:pt idx="2378">
                  <c:v>933.4783000000001</c:v>
                </c:pt>
                <c:pt idx="2379">
                  <c:v>933.46735000000001</c:v>
                </c:pt>
                <c:pt idx="2380">
                  <c:v>933.46175000000005</c:v>
                </c:pt>
                <c:pt idx="2381">
                  <c:v>933.46169000000009</c:v>
                </c:pt>
                <c:pt idx="2382">
                  <c:v>933.43215999999995</c:v>
                </c:pt>
                <c:pt idx="2383">
                  <c:v>933.41818999999998</c:v>
                </c:pt>
                <c:pt idx="2384">
                  <c:v>933.47242000000006</c:v>
                </c:pt>
                <c:pt idx="2385">
                  <c:v>933.46406000000002</c:v>
                </c:pt>
                <c:pt idx="2386">
                  <c:v>933.45847000000003</c:v>
                </c:pt>
                <c:pt idx="2387">
                  <c:v>933.50736999999992</c:v>
                </c:pt>
                <c:pt idx="2388">
                  <c:v>933.44732999999997</c:v>
                </c:pt>
                <c:pt idx="2389">
                  <c:v>933.53213999999991</c:v>
                </c:pt>
                <c:pt idx="2390">
                  <c:v>933.51</c:v>
                </c:pt>
                <c:pt idx="2391">
                  <c:v>933.51549999999997</c:v>
                </c:pt>
                <c:pt idx="2392">
                  <c:v>933.5098099999999</c:v>
                </c:pt>
                <c:pt idx="2393">
                  <c:v>933.50982999999997</c:v>
                </c:pt>
                <c:pt idx="2394">
                  <c:v>933.50504999999998</c:v>
                </c:pt>
                <c:pt idx="2395">
                  <c:v>933.51324999999997</c:v>
                </c:pt>
                <c:pt idx="2396">
                  <c:v>933.51870999999994</c:v>
                </c:pt>
                <c:pt idx="2397">
                  <c:v>933.51936999999998</c:v>
                </c:pt>
                <c:pt idx="2398">
                  <c:v>933.57355999999993</c:v>
                </c:pt>
                <c:pt idx="2399">
                  <c:v>933.56617999999992</c:v>
                </c:pt>
                <c:pt idx="2400">
                  <c:v>933.57434999999998</c:v>
                </c:pt>
                <c:pt idx="2401">
                  <c:v>933.56337999999994</c:v>
                </c:pt>
                <c:pt idx="2402">
                  <c:v>933.56602999999996</c:v>
                </c:pt>
                <c:pt idx="2403">
                  <c:v>933.45724000000007</c:v>
                </c:pt>
                <c:pt idx="2404">
                  <c:v>933.53823</c:v>
                </c:pt>
                <c:pt idx="2405">
                  <c:v>933.54370999999992</c:v>
                </c:pt>
                <c:pt idx="2406">
                  <c:v>933.54106999999999</c:v>
                </c:pt>
                <c:pt idx="2407">
                  <c:v>933.53825999999992</c:v>
                </c:pt>
                <c:pt idx="2408">
                  <c:v>933.54924999999992</c:v>
                </c:pt>
                <c:pt idx="2409">
                  <c:v>933.56025</c:v>
                </c:pt>
                <c:pt idx="2410">
                  <c:v>933.50124000000005</c:v>
                </c:pt>
                <c:pt idx="2411">
                  <c:v>933.56949999999995</c:v>
                </c:pt>
                <c:pt idx="2412">
                  <c:v>933.56948999999997</c:v>
                </c:pt>
                <c:pt idx="2413">
                  <c:v>933.57222999999999</c:v>
                </c:pt>
                <c:pt idx="2414">
                  <c:v>933.57497999999998</c:v>
                </c:pt>
                <c:pt idx="2415">
                  <c:v>933.50945999999999</c:v>
                </c:pt>
                <c:pt idx="2416">
                  <c:v>933.57191999999998</c:v>
                </c:pt>
                <c:pt idx="2417">
                  <c:v>933.57269999999994</c:v>
                </c:pt>
                <c:pt idx="2418">
                  <c:v>933.57727999999997</c:v>
                </c:pt>
                <c:pt idx="2419">
                  <c:v>933.50720999999999</c:v>
                </c:pt>
                <c:pt idx="2420">
                  <c:v>933.51251000000002</c:v>
                </c:pt>
                <c:pt idx="2421">
                  <c:v>933.50786000000005</c:v>
                </c:pt>
                <c:pt idx="2422">
                  <c:v>933.49944000000005</c:v>
                </c:pt>
                <c:pt idx="2423">
                  <c:v>933.55924000000005</c:v>
                </c:pt>
                <c:pt idx="2424">
                  <c:v>933.55641000000003</c:v>
                </c:pt>
                <c:pt idx="2425">
                  <c:v>933.56187</c:v>
                </c:pt>
                <c:pt idx="2426">
                  <c:v>933.56458999999995</c:v>
                </c:pt>
                <c:pt idx="2427">
                  <c:v>933.50558999999998</c:v>
                </c:pt>
                <c:pt idx="2428">
                  <c:v>933.58108000000004</c:v>
                </c:pt>
                <c:pt idx="2429">
                  <c:v>933.67211999999995</c:v>
                </c:pt>
                <c:pt idx="2430">
                  <c:v>933.61689999999999</c:v>
                </c:pt>
                <c:pt idx="2431">
                  <c:v>933.61413000000005</c:v>
                </c:pt>
                <c:pt idx="2432">
                  <c:v>933.60672</c:v>
                </c:pt>
                <c:pt idx="2433">
                  <c:v>933.61779000000001</c:v>
                </c:pt>
                <c:pt idx="2434">
                  <c:v>933.53920999999991</c:v>
                </c:pt>
                <c:pt idx="2435">
                  <c:v>933.54480999999998</c:v>
                </c:pt>
                <c:pt idx="2436">
                  <c:v>933.54986999999994</c:v>
                </c:pt>
                <c:pt idx="2437">
                  <c:v>933.53417999999999</c:v>
                </c:pt>
                <c:pt idx="2438">
                  <c:v>933.60405000000003</c:v>
                </c:pt>
                <c:pt idx="2439">
                  <c:v>933.53118999999992</c:v>
                </c:pt>
                <c:pt idx="2440">
                  <c:v>939.65710000000001</c:v>
                </c:pt>
                <c:pt idx="2441">
                  <c:v>943.91800000000001</c:v>
                </c:pt>
                <c:pt idx="2442">
                  <c:v>943.92600000000004</c:v>
                </c:pt>
                <c:pt idx="2443">
                  <c:v>943.92899999999997</c:v>
                </c:pt>
                <c:pt idx="2444">
                  <c:v>943.92399999999998</c:v>
                </c:pt>
                <c:pt idx="2445">
                  <c:v>943.92900000000009</c:v>
                </c:pt>
                <c:pt idx="2446">
                  <c:v>943.93400000000008</c:v>
                </c:pt>
                <c:pt idx="2447">
                  <c:v>943.93000000000006</c:v>
                </c:pt>
                <c:pt idx="2448">
                  <c:v>944.00199999999995</c:v>
                </c:pt>
                <c:pt idx="2449">
                  <c:v>943.93700000000001</c:v>
                </c:pt>
                <c:pt idx="2450">
                  <c:v>943.94</c:v>
                </c:pt>
                <c:pt idx="2451">
                  <c:v>944.005</c:v>
                </c:pt>
                <c:pt idx="2452">
                  <c:v>943.99699999999996</c:v>
                </c:pt>
                <c:pt idx="2453">
                  <c:v>943.9319999999999</c:v>
                </c:pt>
                <c:pt idx="2454">
                  <c:v>943.99800000000005</c:v>
                </c:pt>
                <c:pt idx="2455">
                  <c:v>943.41769999999997</c:v>
                </c:pt>
                <c:pt idx="2456">
                  <c:v>944.005</c:v>
                </c:pt>
                <c:pt idx="2457">
                  <c:v>943.99800000000005</c:v>
                </c:pt>
                <c:pt idx="2458">
                  <c:v>944</c:v>
                </c:pt>
                <c:pt idx="2459">
                  <c:v>943.65899999999999</c:v>
                </c:pt>
                <c:pt idx="2460">
                  <c:v>943.99800000000005</c:v>
                </c:pt>
                <c:pt idx="2461">
                  <c:v>943.93</c:v>
                </c:pt>
                <c:pt idx="2462">
                  <c:v>943.43220000000008</c:v>
                </c:pt>
                <c:pt idx="2463">
                  <c:v>943.60599999999999</c:v>
                </c:pt>
                <c:pt idx="2464">
                  <c:v>943.99</c:v>
                </c:pt>
                <c:pt idx="2465">
                  <c:v>943.99200000000008</c:v>
                </c:pt>
                <c:pt idx="2466">
                  <c:v>943.98700000000008</c:v>
                </c:pt>
                <c:pt idx="2467">
                  <c:v>943.63400000000001</c:v>
                </c:pt>
                <c:pt idx="2468">
                  <c:v>943.70899999999995</c:v>
                </c:pt>
                <c:pt idx="2469">
                  <c:v>943.9849999999999</c:v>
                </c:pt>
                <c:pt idx="2470">
                  <c:v>943.98699999999997</c:v>
                </c:pt>
                <c:pt idx="2471">
                  <c:v>943.97899999999993</c:v>
                </c:pt>
                <c:pt idx="2472">
                  <c:v>943.70799999999997</c:v>
                </c:pt>
                <c:pt idx="2473">
                  <c:v>943.97399999999993</c:v>
                </c:pt>
                <c:pt idx="2474">
                  <c:v>943.673</c:v>
                </c:pt>
                <c:pt idx="2475">
                  <c:v>943.56499999999994</c:v>
                </c:pt>
                <c:pt idx="2476">
                  <c:v>943.745</c:v>
                </c:pt>
                <c:pt idx="2477">
                  <c:v>943.58500000000004</c:v>
                </c:pt>
                <c:pt idx="2478">
                  <c:v>943.745</c:v>
                </c:pt>
                <c:pt idx="2479">
                  <c:v>943.73400000000004</c:v>
                </c:pt>
                <c:pt idx="2480">
                  <c:v>943.71500000000003</c:v>
                </c:pt>
                <c:pt idx="2481">
                  <c:v>943.73900000000003</c:v>
                </c:pt>
                <c:pt idx="2482">
                  <c:v>943.77199999999993</c:v>
                </c:pt>
                <c:pt idx="2483">
                  <c:v>943.52800000000002</c:v>
                </c:pt>
                <c:pt idx="2484">
                  <c:v>943.63099999999997</c:v>
                </c:pt>
                <c:pt idx="2485">
                  <c:v>943.82299999999998</c:v>
                </c:pt>
                <c:pt idx="2486">
                  <c:v>943.82500000000005</c:v>
                </c:pt>
                <c:pt idx="2487">
                  <c:v>943.48900000000003</c:v>
                </c:pt>
                <c:pt idx="2488">
                  <c:v>943.60299999999995</c:v>
                </c:pt>
                <c:pt idx="2489">
                  <c:v>943.81900000000007</c:v>
                </c:pt>
                <c:pt idx="2490">
                  <c:v>943.81200000000001</c:v>
                </c:pt>
                <c:pt idx="2491">
                  <c:v>943.50800000000004</c:v>
                </c:pt>
                <c:pt idx="2492">
                  <c:v>943.81400000000008</c:v>
                </c:pt>
                <c:pt idx="2493">
                  <c:v>943.80700000000002</c:v>
                </c:pt>
                <c:pt idx="2494">
                  <c:v>943.40899999999999</c:v>
                </c:pt>
                <c:pt idx="2495">
                  <c:v>943.39699999999993</c:v>
                </c:pt>
                <c:pt idx="2496">
                  <c:v>943.74099999999999</c:v>
                </c:pt>
                <c:pt idx="2497">
                  <c:v>943.74400000000003</c:v>
                </c:pt>
                <c:pt idx="2498">
                  <c:v>943.80400000000009</c:v>
                </c:pt>
                <c:pt idx="2499">
                  <c:v>943.80600000000004</c:v>
                </c:pt>
                <c:pt idx="2500">
                  <c:v>943.79899999999998</c:v>
                </c:pt>
                <c:pt idx="2501">
                  <c:v>943.73900000000003</c:v>
                </c:pt>
                <c:pt idx="2502">
                  <c:v>943.73099999999999</c:v>
                </c:pt>
                <c:pt idx="2503">
                  <c:v>943.73300000000006</c:v>
                </c:pt>
                <c:pt idx="2504">
                  <c:v>943.01589999999999</c:v>
                </c:pt>
                <c:pt idx="2505">
                  <c:v>943.72500000000002</c:v>
                </c:pt>
                <c:pt idx="2506">
                  <c:v>943.65499999999997</c:v>
                </c:pt>
                <c:pt idx="2507">
                  <c:v>943.12549999999999</c:v>
                </c:pt>
                <c:pt idx="2508">
                  <c:v>943.66</c:v>
                </c:pt>
                <c:pt idx="2509">
                  <c:v>943.72</c:v>
                </c:pt>
                <c:pt idx="2510">
                  <c:v>943.66300000000001</c:v>
                </c:pt>
                <c:pt idx="2511">
                  <c:v>943.65199999999993</c:v>
                </c:pt>
                <c:pt idx="2512">
                  <c:v>943.71500000000003</c:v>
                </c:pt>
                <c:pt idx="2513">
                  <c:v>943.64400000000001</c:v>
                </c:pt>
                <c:pt idx="2514">
                  <c:v>943.64699999999993</c:v>
                </c:pt>
                <c:pt idx="2515">
                  <c:v>943.70699999999999</c:v>
                </c:pt>
                <c:pt idx="2516">
                  <c:v>943.70900000000006</c:v>
                </c:pt>
                <c:pt idx="2517">
                  <c:v>943.70900000000006</c:v>
                </c:pt>
                <c:pt idx="2518">
                  <c:v>943.71199999999999</c:v>
                </c:pt>
                <c:pt idx="2519">
                  <c:v>943.64400000000001</c:v>
                </c:pt>
                <c:pt idx="2520">
                  <c:v>943.70700000000011</c:v>
                </c:pt>
                <c:pt idx="2521">
                  <c:v>943.10879999999997</c:v>
                </c:pt>
                <c:pt idx="2522">
                  <c:v>943.25900000000001</c:v>
                </c:pt>
                <c:pt idx="2523">
                  <c:v>943.47699999999998</c:v>
                </c:pt>
                <c:pt idx="2524">
                  <c:v>943.45399999999995</c:v>
                </c:pt>
                <c:pt idx="2525">
                  <c:v>943.41800000000001</c:v>
                </c:pt>
                <c:pt idx="2526">
                  <c:v>943.38</c:v>
                </c:pt>
                <c:pt idx="2527">
                  <c:v>943.35199999999998</c:v>
                </c:pt>
                <c:pt idx="2528">
                  <c:v>943.30200000000002</c:v>
                </c:pt>
                <c:pt idx="2529">
                  <c:v>943.29700000000003</c:v>
                </c:pt>
                <c:pt idx="2530">
                  <c:v>943.31999999999994</c:v>
                </c:pt>
                <c:pt idx="2531">
                  <c:v>943.31499999999994</c:v>
                </c:pt>
                <c:pt idx="2532">
                  <c:v>943.58199999999999</c:v>
                </c:pt>
                <c:pt idx="2533">
                  <c:v>943.23199999999997</c:v>
                </c:pt>
                <c:pt idx="2534">
                  <c:v>943.25800000000004</c:v>
                </c:pt>
                <c:pt idx="2535">
                  <c:v>943.05099999999993</c:v>
                </c:pt>
                <c:pt idx="2536">
                  <c:v>943.57100000000003</c:v>
                </c:pt>
                <c:pt idx="2537">
                  <c:v>943.25400000000002</c:v>
                </c:pt>
                <c:pt idx="2538">
                  <c:v>943.56700000000001</c:v>
                </c:pt>
                <c:pt idx="2539">
                  <c:v>943.56600000000003</c:v>
                </c:pt>
                <c:pt idx="2540">
                  <c:v>943.18900000000008</c:v>
                </c:pt>
                <c:pt idx="2541">
                  <c:v>943.22400000000005</c:v>
                </c:pt>
                <c:pt idx="2542">
                  <c:v>943.23700000000008</c:v>
                </c:pt>
                <c:pt idx="2543">
                  <c:v>943.12100000000009</c:v>
                </c:pt>
                <c:pt idx="2544">
                  <c:v>943.49899999999991</c:v>
                </c:pt>
                <c:pt idx="2545">
                  <c:v>943.50199999999995</c:v>
                </c:pt>
                <c:pt idx="2546">
                  <c:v>943.04</c:v>
                </c:pt>
                <c:pt idx="2547">
                  <c:v>943.10599999999999</c:v>
                </c:pt>
                <c:pt idx="2548">
                  <c:v>942.96100000000001</c:v>
                </c:pt>
                <c:pt idx="2549">
                  <c:v>943.42899999999997</c:v>
                </c:pt>
                <c:pt idx="2550">
                  <c:v>942.97699999999998</c:v>
                </c:pt>
                <c:pt idx="2551">
                  <c:v>943.36399999999992</c:v>
                </c:pt>
                <c:pt idx="2552">
                  <c:v>943.36399999999992</c:v>
                </c:pt>
                <c:pt idx="2553">
                  <c:v>943.36599999999999</c:v>
                </c:pt>
                <c:pt idx="2554">
                  <c:v>942.79300000000001</c:v>
                </c:pt>
                <c:pt idx="2555">
                  <c:v>943.35799999999995</c:v>
                </c:pt>
                <c:pt idx="2556">
                  <c:v>942.91600000000005</c:v>
                </c:pt>
                <c:pt idx="2557">
                  <c:v>942.9190000000001</c:v>
                </c:pt>
                <c:pt idx="2558">
                  <c:v>942.697</c:v>
                </c:pt>
                <c:pt idx="2559">
                  <c:v>943.22299999999996</c:v>
                </c:pt>
                <c:pt idx="2560">
                  <c:v>943.15499999999997</c:v>
                </c:pt>
                <c:pt idx="2561">
                  <c:v>943.1579999999999</c:v>
                </c:pt>
                <c:pt idx="2562">
                  <c:v>943.1579999999999</c:v>
                </c:pt>
                <c:pt idx="2563">
                  <c:v>943.16099999999994</c:v>
                </c:pt>
                <c:pt idx="2564">
                  <c:v>942.58900000000006</c:v>
                </c:pt>
                <c:pt idx="2565">
                  <c:v>942.58</c:v>
                </c:pt>
                <c:pt idx="2566">
                  <c:v>942.66300000000001</c:v>
                </c:pt>
                <c:pt idx="2567">
                  <c:v>943.08199999999999</c:v>
                </c:pt>
                <c:pt idx="2568">
                  <c:v>942.57299999999998</c:v>
                </c:pt>
                <c:pt idx="2569">
                  <c:v>942.40800000000002</c:v>
                </c:pt>
                <c:pt idx="2570">
                  <c:v>943.07400000000007</c:v>
                </c:pt>
                <c:pt idx="2571">
                  <c:v>942.51099999999997</c:v>
                </c:pt>
                <c:pt idx="2572">
                  <c:v>943.00599999999997</c:v>
                </c:pt>
                <c:pt idx="2573">
                  <c:v>943.00599999999997</c:v>
                </c:pt>
                <c:pt idx="2574">
                  <c:v>943.00599999999997</c:v>
                </c:pt>
                <c:pt idx="2575">
                  <c:v>942.51099999999997</c:v>
                </c:pt>
                <c:pt idx="2576">
                  <c:v>942.93900000000008</c:v>
                </c:pt>
                <c:pt idx="2577">
                  <c:v>942.93799999999999</c:v>
                </c:pt>
                <c:pt idx="2578">
                  <c:v>942.93799999999999</c:v>
                </c:pt>
                <c:pt idx="2579">
                  <c:v>942.86799999999994</c:v>
                </c:pt>
                <c:pt idx="2580">
                  <c:v>942.45699999999999</c:v>
                </c:pt>
                <c:pt idx="2581">
                  <c:v>942.40599999999995</c:v>
                </c:pt>
                <c:pt idx="2582">
                  <c:v>942.93299999999999</c:v>
                </c:pt>
                <c:pt idx="2583">
                  <c:v>942.35299999999995</c:v>
                </c:pt>
                <c:pt idx="2584">
                  <c:v>942.23720000000003</c:v>
                </c:pt>
                <c:pt idx="2585">
                  <c:v>942.3649999999999</c:v>
                </c:pt>
                <c:pt idx="2586">
                  <c:v>942.86500000000001</c:v>
                </c:pt>
                <c:pt idx="2587">
                  <c:v>942.44399999999996</c:v>
                </c:pt>
                <c:pt idx="2588">
                  <c:v>942.26299999999992</c:v>
                </c:pt>
                <c:pt idx="2589">
                  <c:v>942.80099999999993</c:v>
                </c:pt>
                <c:pt idx="2590">
                  <c:v>942.02079999999989</c:v>
                </c:pt>
                <c:pt idx="2591">
                  <c:v>942.26299999999992</c:v>
                </c:pt>
                <c:pt idx="2592">
                  <c:v>942.79300000000001</c:v>
                </c:pt>
                <c:pt idx="2593">
                  <c:v>942.79499999999996</c:v>
                </c:pt>
                <c:pt idx="2594">
                  <c:v>942.72500000000002</c:v>
                </c:pt>
                <c:pt idx="2595">
                  <c:v>942.65499999999997</c:v>
                </c:pt>
                <c:pt idx="2596">
                  <c:v>942.09100000000001</c:v>
                </c:pt>
                <c:pt idx="2597">
                  <c:v>942.34100000000001</c:v>
                </c:pt>
                <c:pt idx="2598">
                  <c:v>941.98199999999997</c:v>
                </c:pt>
                <c:pt idx="2599">
                  <c:v>942.202</c:v>
                </c:pt>
                <c:pt idx="2600">
                  <c:v>942.59199999999998</c:v>
                </c:pt>
                <c:pt idx="2601">
                  <c:v>942.06000000000006</c:v>
                </c:pt>
                <c:pt idx="2602">
                  <c:v>942.04700000000003</c:v>
                </c:pt>
                <c:pt idx="2603">
                  <c:v>942.52499999999998</c:v>
                </c:pt>
                <c:pt idx="2604">
                  <c:v>942.59800000000007</c:v>
                </c:pt>
                <c:pt idx="2605">
                  <c:v>942.13900000000001</c:v>
                </c:pt>
                <c:pt idx="2606">
                  <c:v>942.52</c:v>
                </c:pt>
                <c:pt idx="2607">
                  <c:v>941.99700000000007</c:v>
                </c:pt>
                <c:pt idx="2608">
                  <c:v>942.4620000000001</c:v>
                </c:pt>
                <c:pt idx="2609">
                  <c:v>942.02499999999998</c:v>
                </c:pt>
                <c:pt idx="2610">
                  <c:v>941.94999999999993</c:v>
                </c:pt>
                <c:pt idx="2611">
                  <c:v>942.45399999999995</c:v>
                </c:pt>
                <c:pt idx="2612">
                  <c:v>941.95499999999993</c:v>
                </c:pt>
                <c:pt idx="2613">
                  <c:v>941.82399999999996</c:v>
                </c:pt>
                <c:pt idx="2614">
                  <c:v>942.447</c:v>
                </c:pt>
                <c:pt idx="2615">
                  <c:v>942.447</c:v>
                </c:pt>
                <c:pt idx="2616">
                  <c:v>941.63329999999996</c:v>
                </c:pt>
                <c:pt idx="2617">
                  <c:v>942.44899999999996</c:v>
                </c:pt>
                <c:pt idx="2618">
                  <c:v>942.37599999999998</c:v>
                </c:pt>
                <c:pt idx="2619">
                  <c:v>941.68169999999998</c:v>
                </c:pt>
                <c:pt idx="2620">
                  <c:v>942.37599999999998</c:v>
                </c:pt>
                <c:pt idx="2621">
                  <c:v>942.30899999999997</c:v>
                </c:pt>
                <c:pt idx="2622">
                  <c:v>942.30799999999999</c:v>
                </c:pt>
                <c:pt idx="2623">
                  <c:v>942.30799999999999</c:v>
                </c:pt>
                <c:pt idx="2624">
                  <c:v>942.23800000000006</c:v>
                </c:pt>
                <c:pt idx="2625">
                  <c:v>942.23800000000006</c:v>
                </c:pt>
                <c:pt idx="2626">
                  <c:v>942.23800000000006</c:v>
                </c:pt>
                <c:pt idx="2627">
                  <c:v>942.24</c:v>
                </c:pt>
                <c:pt idx="2628">
                  <c:v>941.38139999999999</c:v>
                </c:pt>
                <c:pt idx="2629">
                  <c:v>942.17</c:v>
                </c:pt>
                <c:pt idx="2630">
                  <c:v>941.54900000000009</c:v>
                </c:pt>
                <c:pt idx="2631">
                  <c:v>942.0920000000001</c:v>
                </c:pt>
                <c:pt idx="2632">
                  <c:v>942.03200000000004</c:v>
                </c:pt>
                <c:pt idx="2633">
                  <c:v>941.56399999999996</c:v>
                </c:pt>
                <c:pt idx="2634">
                  <c:v>942.03200000000004</c:v>
                </c:pt>
                <c:pt idx="2635">
                  <c:v>941.96199999999999</c:v>
                </c:pt>
                <c:pt idx="2636">
                  <c:v>941.39199999999994</c:v>
                </c:pt>
                <c:pt idx="2637">
                  <c:v>941.40499999999997</c:v>
                </c:pt>
                <c:pt idx="2638">
                  <c:v>941.96399999999994</c:v>
                </c:pt>
                <c:pt idx="2639">
                  <c:v>941.89700000000005</c:v>
                </c:pt>
                <c:pt idx="2640">
                  <c:v>941.46199999999999</c:v>
                </c:pt>
                <c:pt idx="2641">
                  <c:v>941.83199999999999</c:v>
                </c:pt>
                <c:pt idx="2642">
                  <c:v>941.22299999999996</c:v>
                </c:pt>
                <c:pt idx="2643">
                  <c:v>941.01409999999998</c:v>
                </c:pt>
                <c:pt idx="2644">
                  <c:v>941.18999999999994</c:v>
                </c:pt>
                <c:pt idx="2645">
                  <c:v>941.76099999999997</c:v>
                </c:pt>
                <c:pt idx="2646">
                  <c:v>941.75900000000001</c:v>
                </c:pt>
                <c:pt idx="2647">
                  <c:v>941.76099999999997</c:v>
                </c:pt>
                <c:pt idx="2648">
                  <c:v>941.81799999999998</c:v>
                </c:pt>
                <c:pt idx="2649">
                  <c:v>941.31500000000005</c:v>
                </c:pt>
                <c:pt idx="2650">
                  <c:v>940.83270000000005</c:v>
                </c:pt>
                <c:pt idx="2651">
                  <c:v>941.37800000000004</c:v>
                </c:pt>
                <c:pt idx="2652">
                  <c:v>941.68599999999992</c:v>
                </c:pt>
                <c:pt idx="2653">
                  <c:v>941.68599999999992</c:v>
                </c:pt>
                <c:pt idx="2654">
                  <c:v>941.68599999999992</c:v>
                </c:pt>
                <c:pt idx="2655">
                  <c:v>941.096</c:v>
                </c:pt>
                <c:pt idx="2656">
                  <c:v>941.62300000000005</c:v>
                </c:pt>
                <c:pt idx="2657">
                  <c:v>941.62</c:v>
                </c:pt>
                <c:pt idx="2658">
                  <c:v>941.13</c:v>
                </c:pt>
                <c:pt idx="2659">
                  <c:v>941.55</c:v>
                </c:pt>
                <c:pt idx="2660">
                  <c:v>941.55</c:v>
                </c:pt>
                <c:pt idx="2661">
                  <c:v>941.48800000000006</c:v>
                </c:pt>
                <c:pt idx="2662">
                  <c:v>941.13300000000004</c:v>
                </c:pt>
                <c:pt idx="2663">
                  <c:v>940.976</c:v>
                </c:pt>
                <c:pt idx="2664">
                  <c:v>940.81899999999996</c:v>
                </c:pt>
                <c:pt idx="2665">
                  <c:v>940.98199999999997</c:v>
                </c:pt>
                <c:pt idx="2666">
                  <c:v>940.928</c:v>
                </c:pt>
                <c:pt idx="2667">
                  <c:v>941.34400000000005</c:v>
                </c:pt>
                <c:pt idx="2668">
                  <c:v>941.34400000000005</c:v>
                </c:pt>
                <c:pt idx="2669">
                  <c:v>941.34400000000005</c:v>
                </c:pt>
                <c:pt idx="2670">
                  <c:v>941.274</c:v>
                </c:pt>
                <c:pt idx="2671">
                  <c:v>940.80200000000002</c:v>
                </c:pt>
                <c:pt idx="2672">
                  <c:v>940.14260000000002</c:v>
                </c:pt>
                <c:pt idx="2673">
                  <c:v>940.66600000000005</c:v>
                </c:pt>
                <c:pt idx="2674">
                  <c:v>941.20900000000006</c:v>
                </c:pt>
                <c:pt idx="2675">
                  <c:v>941.20900000000006</c:v>
                </c:pt>
                <c:pt idx="2676">
                  <c:v>941.20900000000006</c:v>
                </c:pt>
                <c:pt idx="2677">
                  <c:v>941.149</c:v>
                </c:pt>
                <c:pt idx="2678">
                  <c:v>940.678</c:v>
                </c:pt>
                <c:pt idx="2679">
                  <c:v>940.55399999999997</c:v>
                </c:pt>
                <c:pt idx="2680">
                  <c:v>941.07900000000006</c:v>
                </c:pt>
                <c:pt idx="2681">
                  <c:v>941.15199999999993</c:v>
                </c:pt>
                <c:pt idx="2682">
                  <c:v>941.08199999999999</c:v>
                </c:pt>
                <c:pt idx="2683">
                  <c:v>940.57299999999998</c:v>
                </c:pt>
                <c:pt idx="2684">
                  <c:v>940.41000000000008</c:v>
                </c:pt>
                <c:pt idx="2685">
                  <c:v>940.55500000000006</c:v>
                </c:pt>
                <c:pt idx="2686">
                  <c:v>941.02199999999993</c:v>
                </c:pt>
                <c:pt idx="2687">
                  <c:v>941.08500000000004</c:v>
                </c:pt>
                <c:pt idx="2688">
                  <c:v>941.02499999999998</c:v>
                </c:pt>
                <c:pt idx="2689">
                  <c:v>941.02499999999998</c:v>
                </c:pt>
                <c:pt idx="2690">
                  <c:v>940.62299999999993</c:v>
                </c:pt>
                <c:pt idx="2691">
                  <c:v>940.49599999999998</c:v>
                </c:pt>
                <c:pt idx="2692">
                  <c:v>940.35400000000004</c:v>
                </c:pt>
                <c:pt idx="2693">
                  <c:v>940.46500000000003</c:v>
                </c:pt>
                <c:pt idx="2694">
                  <c:v>940.96100000000001</c:v>
                </c:pt>
                <c:pt idx="2695">
                  <c:v>940.96</c:v>
                </c:pt>
                <c:pt idx="2696">
                  <c:v>940.34900000000005</c:v>
                </c:pt>
                <c:pt idx="2697">
                  <c:v>940.9</c:v>
                </c:pt>
                <c:pt idx="2698">
                  <c:v>940.9</c:v>
                </c:pt>
                <c:pt idx="2699">
                  <c:v>940.89300000000003</c:v>
                </c:pt>
                <c:pt idx="2700">
                  <c:v>940.83600000000001</c:v>
                </c:pt>
                <c:pt idx="2701">
                  <c:v>940.77599999999995</c:v>
                </c:pt>
                <c:pt idx="2702">
                  <c:v>940.83600000000001</c:v>
                </c:pt>
                <c:pt idx="2703">
                  <c:v>940.21</c:v>
                </c:pt>
                <c:pt idx="2704">
                  <c:v>940.76800000000003</c:v>
                </c:pt>
                <c:pt idx="2705">
                  <c:v>940.83800000000008</c:v>
                </c:pt>
                <c:pt idx="2706">
                  <c:v>940.77099999999996</c:v>
                </c:pt>
                <c:pt idx="2707">
                  <c:v>940.20299999999997</c:v>
                </c:pt>
                <c:pt idx="2708">
                  <c:v>940.77099999999996</c:v>
                </c:pt>
                <c:pt idx="2709">
                  <c:v>940.7059999999999</c:v>
                </c:pt>
                <c:pt idx="2710">
                  <c:v>940.15499999999997</c:v>
                </c:pt>
                <c:pt idx="2711">
                  <c:v>940.7059999999999</c:v>
                </c:pt>
                <c:pt idx="2712">
                  <c:v>940.29399999999998</c:v>
                </c:pt>
                <c:pt idx="2713">
                  <c:v>940.63900000000001</c:v>
                </c:pt>
                <c:pt idx="2714">
                  <c:v>940.649</c:v>
                </c:pt>
                <c:pt idx="2715">
                  <c:v>939.88840000000005</c:v>
                </c:pt>
                <c:pt idx="2716">
                  <c:v>940.08400000000006</c:v>
                </c:pt>
                <c:pt idx="2717">
                  <c:v>939.95260000000007</c:v>
                </c:pt>
                <c:pt idx="2718">
                  <c:v>940.58199999999999</c:v>
                </c:pt>
                <c:pt idx="2719">
                  <c:v>940.18100000000004</c:v>
                </c:pt>
                <c:pt idx="2720">
                  <c:v>940.58399999999995</c:v>
                </c:pt>
                <c:pt idx="2721">
                  <c:v>939.5675</c:v>
                </c:pt>
                <c:pt idx="2722">
                  <c:v>940.58699999999999</c:v>
                </c:pt>
                <c:pt idx="2723">
                  <c:v>939.78239999999994</c:v>
                </c:pt>
                <c:pt idx="2724">
                  <c:v>940.58699999999999</c:v>
                </c:pt>
                <c:pt idx="2725">
                  <c:v>940.24</c:v>
                </c:pt>
                <c:pt idx="2726">
                  <c:v>940.58999999999992</c:v>
                </c:pt>
                <c:pt idx="2727">
                  <c:v>939.8623</c:v>
                </c:pt>
                <c:pt idx="2728">
                  <c:v>940.52</c:v>
                </c:pt>
                <c:pt idx="2729">
                  <c:v>940.52200000000005</c:v>
                </c:pt>
                <c:pt idx="2730">
                  <c:v>940.52200000000005</c:v>
                </c:pt>
                <c:pt idx="2731">
                  <c:v>940.46199999999999</c:v>
                </c:pt>
                <c:pt idx="2732">
                  <c:v>940.46199999999999</c:v>
                </c:pt>
                <c:pt idx="2733">
                  <c:v>939.86799999999994</c:v>
                </c:pt>
                <c:pt idx="2734">
                  <c:v>940.45499999999993</c:v>
                </c:pt>
                <c:pt idx="2735">
                  <c:v>940.39499999999998</c:v>
                </c:pt>
                <c:pt idx="2736">
                  <c:v>939.91300000000001</c:v>
                </c:pt>
                <c:pt idx="2737">
                  <c:v>939.94</c:v>
                </c:pt>
                <c:pt idx="2738">
                  <c:v>940.38700000000006</c:v>
                </c:pt>
                <c:pt idx="2739">
                  <c:v>939.81700000000001</c:v>
                </c:pt>
                <c:pt idx="2740">
                  <c:v>939.29539999999997</c:v>
                </c:pt>
                <c:pt idx="2741">
                  <c:v>940.39</c:v>
                </c:pt>
                <c:pt idx="2742">
                  <c:v>939.97700000000009</c:v>
                </c:pt>
                <c:pt idx="2743">
                  <c:v>940.39</c:v>
                </c:pt>
                <c:pt idx="2744">
                  <c:v>939.90500000000009</c:v>
                </c:pt>
                <c:pt idx="2745">
                  <c:v>939.32850000000008</c:v>
                </c:pt>
                <c:pt idx="2746">
                  <c:v>939.44960000000003</c:v>
                </c:pt>
                <c:pt idx="2747">
                  <c:v>940.32999999999993</c:v>
                </c:pt>
                <c:pt idx="2748">
                  <c:v>940.32999999999993</c:v>
                </c:pt>
                <c:pt idx="2749">
                  <c:v>940.32999999999993</c:v>
                </c:pt>
                <c:pt idx="2750">
                  <c:v>939.875</c:v>
                </c:pt>
                <c:pt idx="2751">
                  <c:v>940.32999999999993</c:v>
                </c:pt>
                <c:pt idx="2752">
                  <c:v>940.32999999999993</c:v>
                </c:pt>
                <c:pt idx="2753">
                  <c:v>939.96399999999994</c:v>
                </c:pt>
                <c:pt idx="2754">
                  <c:v>940.26</c:v>
                </c:pt>
                <c:pt idx="2755">
                  <c:v>939.81100000000004</c:v>
                </c:pt>
                <c:pt idx="2756">
                  <c:v>940.25700000000006</c:v>
                </c:pt>
                <c:pt idx="2757">
                  <c:v>940.25700000000006</c:v>
                </c:pt>
                <c:pt idx="2758">
                  <c:v>940.26800000000003</c:v>
                </c:pt>
                <c:pt idx="2759">
                  <c:v>940.197</c:v>
                </c:pt>
                <c:pt idx="2760">
                  <c:v>939.64</c:v>
                </c:pt>
                <c:pt idx="2761">
                  <c:v>939.74900000000002</c:v>
                </c:pt>
                <c:pt idx="2762">
                  <c:v>939.6</c:v>
                </c:pt>
                <c:pt idx="2763">
                  <c:v>939.80200000000002</c:v>
                </c:pt>
                <c:pt idx="2764">
                  <c:v>940.19200000000001</c:v>
                </c:pt>
                <c:pt idx="2765">
                  <c:v>940.19200000000001</c:v>
                </c:pt>
                <c:pt idx="2766">
                  <c:v>939.28009999999995</c:v>
                </c:pt>
                <c:pt idx="2767">
                  <c:v>940.202</c:v>
                </c:pt>
                <c:pt idx="2768">
                  <c:v>940.19200000000001</c:v>
                </c:pt>
                <c:pt idx="2769">
                  <c:v>939.47400000000005</c:v>
                </c:pt>
                <c:pt idx="2770">
                  <c:v>939.79100000000005</c:v>
                </c:pt>
                <c:pt idx="2771">
                  <c:v>940.13</c:v>
                </c:pt>
                <c:pt idx="2772">
                  <c:v>940.13</c:v>
                </c:pt>
                <c:pt idx="2773">
                  <c:v>940.06</c:v>
                </c:pt>
                <c:pt idx="2774">
                  <c:v>940.05700000000002</c:v>
                </c:pt>
                <c:pt idx="2775">
                  <c:v>940.06700000000001</c:v>
                </c:pt>
                <c:pt idx="2776">
                  <c:v>940.06700000000001</c:v>
                </c:pt>
                <c:pt idx="2777">
                  <c:v>939.57300000000009</c:v>
                </c:pt>
                <c:pt idx="2778">
                  <c:v>939.99700000000007</c:v>
                </c:pt>
                <c:pt idx="2779">
                  <c:v>939.99700000000007</c:v>
                </c:pt>
                <c:pt idx="2780">
                  <c:v>940.00800000000004</c:v>
                </c:pt>
                <c:pt idx="2781">
                  <c:v>940.005</c:v>
                </c:pt>
                <c:pt idx="2782">
                  <c:v>940.005</c:v>
                </c:pt>
                <c:pt idx="2783">
                  <c:v>939.93200000000002</c:v>
                </c:pt>
                <c:pt idx="2784">
                  <c:v>940.00200000000007</c:v>
                </c:pt>
                <c:pt idx="2785">
                  <c:v>939.93200000000002</c:v>
                </c:pt>
                <c:pt idx="2786">
                  <c:v>939.93200000000002</c:v>
                </c:pt>
                <c:pt idx="2787">
                  <c:v>940.00200000000007</c:v>
                </c:pt>
                <c:pt idx="2788">
                  <c:v>939.93999999999994</c:v>
                </c:pt>
                <c:pt idx="2789">
                  <c:v>939.93999999999994</c:v>
                </c:pt>
                <c:pt idx="2790">
                  <c:v>939.93999999999994</c:v>
                </c:pt>
                <c:pt idx="2791">
                  <c:v>939.93999999999994</c:v>
                </c:pt>
                <c:pt idx="2792">
                  <c:v>939.93999999999994</c:v>
                </c:pt>
                <c:pt idx="2793">
                  <c:v>939.93700000000001</c:v>
                </c:pt>
                <c:pt idx="2794">
                  <c:v>939.93700000000001</c:v>
                </c:pt>
                <c:pt idx="2795">
                  <c:v>939.93700000000001</c:v>
                </c:pt>
                <c:pt idx="2796">
                  <c:v>939.93200000000002</c:v>
                </c:pt>
                <c:pt idx="2797">
                  <c:v>939.93200000000002</c:v>
                </c:pt>
                <c:pt idx="2798">
                  <c:v>939.85900000000004</c:v>
                </c:pt>
                <c:pt idx="2799">
                  <c:v>939.85900000000004</c:v>
                </c:pt>
                <c:pt idx="2800">
                  <c:v>939.86700000000008</c:v>
                </c:pt>
                <c:pt idx="2801">
                  <c:v>939.86700000000008</c:v>
                </c:pt>
                <c:pt idx="2802">
                  <c:v>939.86400000000003</c:v>
                </c:pt>
                <c:pt idx="2803">
                  <c:v>939.79399999999998</c:v>
                </c:pt>
                <c:pt idx="2804">
                  <c:v>939.86099999999999</c:v>
                </c:pt>
                <c:pt idx="2805">
                  <c:v>939.86200000000008</c:v>
                </c:pt>
                <c:pt idx="2806">
                  <c:v>939.79899999999998</c:v>
                </c:pt>
                <c:pt idx="2807">
                  <c:v>939.85900000000004</c:v>
                </c:pt>
                <c:pt idx="2808">
                  <c:v>939.79599999999994</c:v>
                </c:pt>
                <c:pt idx="2809">
                  <c:v>939.79399999999998</c:v>
                </c:pt>
                <c:pt idx="2810">
                  <c:v>939.80099999999993</c:v>
                </c:pt>
                <c:pt idx="2811">
                  <c:v>939.73099999999999</c:v>
                </c:pt>
                <c:pt idx="2812">
                  <c:v>939.79099999999994</c:v>
                </c:pt>
                <c:pt idx="2813">
                  <c:v>939.79899999999998</c:v>
                </c:pt>
                <c:pt idx="2814">
                  <c:v>939.79599999999994</c:v>
                </c:pt>
                <c:pt idx="2815">
                  <c:v>939.79599999999994</c:v>
                </c:pt>
                <c:pt idx="2816">
                  <c:v>939.79599999999994</c:v>
                </c:pt>
                <c:pt idx="2817">
                  <c:v>939.43299999999999</c:v>
                </c:pt>
                <c:pt idx="2818">
                  <c:v>939.79099999999994</c:v>
                </c:pt>
                <c:pt idx="2819">
                  <c:v>939.73099999999999</c:v>
                </c:pt>
                <c:pt idx="2820">
                  <c:v>939.72800000000007</c:v>
                </c:pt>
                <c:pt idx="2821">
                  <c:v>939.72800000000007</c:v>
                </c:pt>
                <c:pt idx="2822">
                  <c:v>939.726</c:v>
                </c:pt>
                <c:pt idx="2823">
                  <c:v>939.72299999999996</c:v>
                </c:pt>
                <c:pt idx="2824">
                  <c:v>939.721</c:v>
                </c:pt>
                <c:pt idx="2825">
                  <c:v>939.79099999999994</c:v>
                </c:pt>
                <c:pt idx="2826">
                  <c:v>939.7879999999999</c:v>
                </c:pt>
                <c:pt idx="2827">
                  <c:v>939.726</c:v>
                </c:pt>
                <c:pt idx="2828">
                  <c:v>939.7829999999999</c:v>
                </c:pt>
                <c:pt idx="2829">
                  <c:v>939.72</c:v>
                </c:pt>
                <c:pt idx="2830">
                  <c:v>939.78</c:v>
                </c:pt>
                <c:pt idx="2831">
                  <c:v>939.71699999999998</c:v>
                </c:pt>
                <c:pt idx="2832">
                  <c:v>939.72500000000002</c:v>
                </c:pt>
                <c:pt idx="2833">
                  <c:v>939.72</c:v>
                </c:pt>
                <c:pt idx="2834">
                  <c:v>939.72</c:v>
                </c:pt>
                <c:pt idx="2835">
                  <c:v>939.78800000000001</c:v>
                </c:pt>
                <c:pt idx="2836">
                  <c:v>939.71500000000003</c:v>
                </c:pt>
                <c:pt idx="2837">
                  <c:v>939.71199999999999</c:v>
                </c:pt>
                <c:pt idx="2838">
                  <c:v>939.70899999999995</c:v>
                </c:pt>
                <c:pt idx="2839">
                  <c:v>939.71699999999998</c:v>
                </c:pt>
                <c:pt idx="2840">
                  <c:v>939.774</c:v>
                </c:pt>
                <c:pt idx="2841">
                  <c:v>939.70899999999995</c:v>
                </c:pt>
                <c:pt idx="2842">
                  <c:v>939.77600000000007</c:v>
                </c:pt>
                <c:pt idx="2843">
                  <c:v>939.774</c:v>
                </c:pt>
                <c:pt idx="2844">
                  <c:v>939.31200000000001</c:v>
                </c:pt>
                <c:pt idx="2845">
                  <c:v>939.673</c:v>
                </c:pt>
                <c:pt idx="2846">
                  <c:v>939.65</c:v>
                </c:pt>
                <c:pt idx="2847">
                  <c:v>939.54</c:v>
                </c:pt>
                <c:pt idx="2848">
                  <c:v>939.48500000000001</c:v>
                </c:pt>
                <c:pt idx="2849">
                  <c:v>939.45799999999997</c:v>
                </c:pt>
                <c:pt idx="2850">
                  <c:v>939.43899999999996</c:v>
                </c:pt>
                <c:pt idx="2851">
                  <c:v>939.36699999999996</c:v>
                </c:pt>
                <c:pt idx="2852">
                  <c:v>939.38099999999997</c:v>
                </c:pt>
                <c:pt idx="2853">
                  <c:v>939.42399999999998</c:v>
                </c:pt>
                <c:pt idx="2854">
                  <c:v>939.27299999999991</c:v>
                </c:pt>
                <c:pt idx="2855">
                  <c:v>939.35199999999998</c:v>
                </c:pt>
                <c:pt idx="2856">
                  <c:v>939.202</c:v>
                </c:pt>
                <c:pt idx="2857">
                  <c:v>939.125</c:v>
                </c:pt>
                <c:pt idx="2858">
                  <c:v>939.63699999999994</c:v>
                </c:pt>
                <c:pt idx="2859">
                  <c:v>939.62799999999993</c:v>
                </c:pt>
                <c:pt idx="2860">
                  <c:v>939.30099999999993</c:v>
                </c:pt>
                <c:pt idx="2861">
                  <c:v>939.33100000000002</c:v>
                </c:pt>
                <c:pt idx="2862">
                  <c:v>939.29200000000003</c:v>
                </c:pt>
                <c:pt idx="2863">
                  <c:v>939.62</c:v>
                </c:pt>
                <c:pt idx="2864">
                  <c:v>939.61500000000001</c:v>
                </c:pt>
                <c:pt idx="2865">
                  <c:v>939.62</c:v>
                </c:pt>
                <c:pt idx="2866">
                  <c:v>939.37200000000007</c:v>
                </c:pt>
                <c:pt idx="2867">
                  <c:v>939.33600000000001</c:v>
                </c:pt>
                <c:pt idx="2868">
                  <c:v>939.28600000000006</c:v>
                </c:pt>
                <c:pt idx="2869">
                  <c:v>939.303</c:v>
                </c:pt>
                <c:pt idx="2870">
                  <c:v>939.60400000000004</c:v>
                </c:pt>
                <c:pt idx="2871">
                  <c:v>939.67899999999997</c:v>
                </c:pt>
                <c:pt idx="2872">
                  <c:v>939.28399999999999</c:v>
                </c:pt>
                <c:pt idx="2873">
                  <c:v>939.18640000000005</c:v>
                </c:pt>
                <c:pt idx="2874">
                  <c:v>939.11779999999999</c:v>
                </c:pt>
                <c:pt idx="2875">
                  <c:v>939.60599999999999</c:v>
                </c:pt>
                <c:pt idx="2876">
                  <c:v>939.60300000000007</c:v>
                </c:pt>
                <c:pt idx="2877">
                  <c:v>939.6</c:v>
                </c:pt>
                <c:pt idx="2878">
                  <c:v>939.601</c:v>
                </c:pt>
                <c:pt idx="2879">
                  <c:v>939.59799999999996</c:v>
                </c:pt>
                <c:pt idx="2880">
                  <c:v>939.59799999999996</c:v>
                </c:pt>
                <c:pt idx="2881">
                  <c:v>939.59500000000003</c:v>
                </c:pt>
                <c:pt idx="2882">
                  <c:v>939.60500000000002</c:v>
                </c:pt>
                <c:pt idx="2883">
                  <c:v>939.54300000000001</c:v>
                </c:pt>
                <c:pt idx="2884">
                  <c:v>939.54300000000001</c:v>
                </c:pt>
                <c:pt idx="2885">
                  <c:v>939.54300000000001</c:v>
                </c:pt>
                <c:pt idx="2886">
                  <c:v>939.54300000000001</c:v>
                </c:pt>
                <c:pt idx="2887">
                  <c:v>939.22900000000004</c:v>
                </c:pt>
                <c:pt idx="2888">
                  <c:v>939.55100000000004</c:v>
                </c:pt>
                <c:pt idx="2889">
                  <c:v>939.60900000000004</c:v>
                </c:pt>
                <c:pt idx="2890">
                  <c:v>939.2115</c:v>
                </c:pt>
                <c:pt idx="2891">
                  <c:v>939.61900000000003</c:v>
                </c:pt>
                <c:pt idx="2892">
                  <c:v>939.61900000000003</c:v>
                </c:pt>
                <c:pt idx="2893">
                  <c:v>939.60900000000004</c:v>
                </c:pt>
                <c:pt idx="2894">
                  <c:v>939.61900000000003</c:v>
                </c:pt>
                <c:pt idx="2895">
                  <c:v>939.61599999999999</c:v>
                </c:pt>
                <c:pt idx="2896">
                  <c:v>939.30499999999995</c:v>
                </c:pt>
                <c:pt idx="2897">
                  <c:v>939.61599999999999</c:v>
                </c:pt>
                <c:pt idx="2898">
                  <c:v>939.67600000000004</c:v>
                </c:pt>
                <c:pt idx="2899">
                  <c:v>939.30200000000002</c:v>
                </c:pt>
                <c:pt idx="2900">
                  <c:v>939.3252</c:v>
                </c:pt>
                <c:pt idx="2901">
                  <c:v>939.38900000000001</c:v>
                </c:pt>
                <c:pt idx="2902">
                  <c:v>939.04849999999999</c:v>
                </c:pt>
                <c:pt idx="2903">
                  <c:v>939.68400000000008</c:v>
                </c:pt>
                <c:pt idx="2904">
                  <c:v>939.02750000000003</c:v>
                </c:pt>
                <c:pt idx="2905">
                  <c:v>939.25810000000001</c:v>
                </c:pt>
                <c:pt idx="2906">
                  <c:v>939.00830000000008</c:v>
                </c:pt>
                <c:pt idx="2907">
                  <c:v>939.60299999999995</c:v>
                </c:pt>
                <c:pt idx="2908">
                  <c:v>939.60299999999995</c:v>
                </c:pt>
                <c:pt idx="2909">
                  <c:v>939.67000000000007</c:v>
                </c:pt>
                <c:pt idx="2910">
                  <c:v>939.59699999999998</c:v>
                </c:pt>
                <c:pt idx="2911">
                  <c:v>938.92169999999999</c:v>
                </c:pt>
                <c:pt idx="2912">
                  <c:v>939.37699999999995</c:v>
                </c:pt>
                <c:pt idx="2913">
                  <c:v>939.11810000000003</c:v>
                </c:pt>
                <c:pt idx="2914">
                  <c:v>939.29700000000003</c:v>
                </c:pt>
                <c:pt idx="2915">
                  <c:v>939.58100000000002</c:v>
                </c:pt>
                <c:pt idx="2916">
                  <c:v>939.57799999999997</c:v>
                </c:pt>
                <c:pt idx="2917">
                  <c:v>939.57499999999993</c:v>
                </c:pt>
                <c:pt idx="2918">
                  <c:v>939.57299999999998</c:v>
                </c:pt>
                <c:pt idx="2919">
                  <c:v>939.06310000000008</c:v>
                </c:pt>
                <c:pt idx="2920">
                  <c:v>938.81770000000006</c:v>
                </c:pt>
                <c:pt idx="2921">
                  <c:v>939.50200000000007</c:v>
                </c:pt>
                <c:pt idx="2922">
                  <c:v>938.82090000000005</c:v>
                </c:pt>
                <c:pt idx="2923">
                  <c:v>939.56700000000001</c:v>
                </c:pt>
                <c:pt idx="2924">
                  <c:v>939.50099999999998</c:v>
                </c:pt>
                <c:pt idx="2925">
                  <c:v>939.49900000000002</c:v>
                </c:pt>
                <c:pt idx="2926">
                  <c:v>939.553</c:v>
                </c:pt>
                <c:pt idx="2927">
                  <c:v>939.56099999999992</c:v>
                </c:pt>
                <c:pt idx="2928">
                  <c:v>939.55799999999999</c:v>
                </c:pt>
                <c:pt idx="2929">
                  <c:v>939.22190000000001</c:v>
                </c:pt>
                <c:pt idx="2930">
                  <c:v>939.55</c:v>
                </c:pt>
                <c:pt idx="2931">
                  <c:v>939.2278</c:v>
                </c:pt>
                <c:pt idx="2932">
                  <c:v>939.54199999999992</c:v>
                </c:pt>
                <c:pt idx="2933">
                  <c:v>939.2903</c:v>
                </c:pt>
                <c:pt idx="2934">
                  <c:v>939.54699999999991</c:v>
                </c:pt>
                <c:pt idx="2935">
                  <c:v>939.25729999999999</c:v>
                </c:pt>
                <c:pt idx="2936">
                  <c:v>939.53899999999999</c:v>
                </c:pt>
                <c:pt idx="2937">
                  <c:v>939.30099999999993</c:v>
                </c:pt>
                <c:pt idx="2938">
                  <c:v>939.2604</c:v>
                </c:pt>
                <c:pt idx="2939">
                  <c:v>939.24419999999998</c:v>
                </c:pt>
                <c:pt idx="2940">
                  <c:v>939.21319999999992</c:v>
                </c:pt>
                <c:pt idx="2941">
                  <c:v>939.60299999999995</c:v>
                </c:pt>
                <c:pt idx="2942">
                  <c:v>939.53099999999995</c:v>
                </c:pt>
                <c:pt idx="2943">
                  <c:v>939.596</c:v>
                </c:pt>
                <c:pt idx="2944">
                  <c:v>939.59299999999996</c:v>
                </c:pt>
                <c:pt idx="2945">
                  <c:v>939.6</c:v>
                </c:pt>
                <c:pt idx="2946">
                  <c:v>939.52800000000002</c:v>
                </c:pt>
                <c:pt idx="2947">
                  <c:v>939.21989999999994</c:v>
                </c:pt>
                <c:pt idx="2948">
                  <c:v>939.59199999999998</c:v>
                </c:pt>
                <c:pt idx="2949">
                  <c:v>939.59</c:v>
                </c:pt>
                <c:pt idx="2950">
                  <c:v>939.59500000000003</c:v>
                </c:pt>
                <c:pt idx="2951">
                  <c:v>939.59199999999998</c:v>
                </c:pt>
                <c:pt idx="2952">
                  <c:v>939.59</c:v>
                </c:pt>
                <c:pt idx="2953">
                  <c:v>939.36019999999996</c:v>
                </c:pt>
                <c:pt idx="2954">
                  <c:v>939.43999999999994</c:v>
                </c:pt>
                <c:pt idx="2955">
                  <c:v>939.37260000000003</c:v>
                </c:pt>
                <c:pt idx="2956">
                  <c:v>939.59399999999994</c:v>
                </c:pt>
                <c:pt idx="2957">
                  <c:v>939.65200000000004</c:v>
                </c:pt>
                <c:pt idx="2958">
                  <c:v>939.31190000000004</c:v>
                </c:pt>
                <c:pt idx="2959">
                  <c:v>939.59399999999994</c:v>
                </c:pt>
                <c:pt idx="2960">
                  <c:v>939.66200000000003</c:v>
                </c:pt>
                <c:pt idx="2961">
                  <c:v>939.58899999999994</c:v>
                </c:pt>
                <c:pt idx="2962">
                  <c:v>939.65700000000004</c:v>
                </c:pt>
                <c:pt idx="2963">
                  <c:v>939.59400000000005</c:v>
                </c:pt>
                <c:pt idx="2964">
                  <c:v>939.42449999999997</c:v>
                </c:pt>
                <c:pt idx="2965">
                  <c:v>939.41629999999998</c:v>
                </c:pt>
                <c:pt idx="2966">
                  <c:v>939.65899999999999</c:v>
                </c:pt>
                <c:pt idx="2967">
                  <c:v>939.65700000000004</c:v>
                </c:pt>
                <c:pt idx="2968">
                  <c:v>939.48590000000002</c:v>
                </c:pt>
                <c:pt idx="2969">
                  <c:v>939.59500000000003</c:v>
                </c:pt>
                <c:pt idx="2970">
                  <c:v>939.66200000000003</c:v>
                </c:pt>
                <c:pt idx="2971">
                  <c:v>939.6</c:v>
                </c:pt>
                <c:pt idx="2972">
                  <c:v>939.34059999999999</c:v>
                </c:pt>
                <c:pt idx="2973">
                  <c:v>939.66699999999992</c:v>
                </c:pt>
                <c:pt idx="2974">
                  <c:v>939.66499999999996</c:v>
                </c:pt>
                <c:pt idx="2975">
                  <c:v>939.66499999999996</c:v>
                </c:pt>
                <c:pt idx="2976">
                  <c:v>939.67199999999991</c:v>
                </c:pt>
                <c:pt idx="2977">
                  <c:v>939.673</c:v>
                </c:pt>
                <c:pt idx="2978">
                  <c:v>939.67</c:v>
                </c:pt>
                <c:pt idx="2979">
                  <c:v>939.74</c:v>
                </c:pt>
                <c:pt idx="2980">
                  <c:v>939.66800000000001</c:v>
                </c:pt>
                <c:pt idx="2981">
                  <c:v>939.73500000000001</c:v>
                </c:pt>
                <c:pt idx="2982">
                  <c:v>939.673</c:v>
                </c:pt>
                <c:pt idx="2983">
                  <c:v>939.74300000000005</c:v>
                </c:pt>
                <c:pt idx="2984">
                  <c:v>939.8130000000001</c:v>
                </c:pt>
                <c:pt idx="2985">
                  <c:v>939.74099999999999</c:v>
                </c:pt>
                <c:pt idx="2986">
                  <c:v>939.75099999999998</c:v>
                </c:pt>
                <c:pt idx="2987">
                  <c:v>939.75099999999998</c:v>
                </c:pt>
                <c:pt idx="2988">
                  <c:v>939.75099999999998</c:v>
                </c:pt>
                <c:pt idx="2989">
                  <c:v>939.74800000000005</c:v>
                </c:pt>
                <c:pt idx="2990">
                  <c:v>939.74800000000005</c:v>
                </c:pt>
                <c:pt idx="2991">
                  <c:v>939.74800000000005</c:v>
                </c:pt>
                <c:pt idx="2992">
                  <c:v>939.74900000000002</c:v>
                </c:pt>
                <c:pt idx="2993">
                  <c:v>939.75599999999997</c:v>
                </c:pt>
                <c:pt idx="2994">
                  <c:v>939.827</c:v>
                </c:pt>
                <c:pt idx="2995">
                  <c:v>939.75699999999995</c:v>
                </c:pt>
                <c:pt idx="2996">
                  <c:v>939.75699999999995</c:v>
                </c:pt>
                <c:pt idx="2997">
                  <c:v>939.75699999999995</c:v>
                </c:pt>
                <c:pt idx="2998">
                  <c:v>939.76699999999994</c:v>
                </c:pt>
                <c:pt idx="2999">
                  <c:v>939.827</c:v>
                </c:pt>
                <c:pt idx="3000">
                  <c:v>939.76699999999994</c:v>
                </c:pt>
                <c:pt idx="3001">
                  <c:v>939.76800000000003</c:v>
                </c:pt>
                <c:pt idx="3002">
                  <c:v>939.76800000000003</c:v>
                </c:pt>
                <c:pt idx="3003">
                  <c:v>939.83800000000008</c:v>
                </c:pt>
                <c:pt idx="3004">
                  <c:v>939.76800000000003</c:v>
                </c:pt>
                <c:pt idx="3005">
                  <c:v>939.77800000000002</c:v>
                </c:pt>
                <c:pt idx="3006">
                  <c:v>939.77800000000002</c:v>
                </c:pt>
                <c:pt idx="3007">
                  <c:v>939.83500000000004</c:v>
                </c:pt>
                <c:pt idx="3008">
                  <c:v>939.77599999999995</c:v>
                </c:pt>
                <c:pt idx="3009">
                  <c:v>939.77599999999995</c:v>
                </c:pt>
                <c:pt idx="3010">
                  <c:v>939.78599999999994</c:v>
                </c:pt>
                <c:pt idx="3011">
                  <c:v>939.78399999999999</c:v>
                </c:pt>
                <c:pt idx="3012">
                  <c:v>939.846</c:v>
                </c:pt>
                <c:pt idx="3013">
                  <c:v>939.78399999999999</c:v>
                </c:pt>
                <c:pt idx="3014">
                  <c:v>939.78699999999992</c:v>
                </c:pt>
                <c:pt idx="3015">
                  <c:v>939.79699999999991</c:v>
                </c:pt>
                <c:pt idx="3016">
                  <c:v>939.79699999999991</c:v>
                </c:pt>
                <c:pt idx="3017">
                  <c:v>939.85699999999997</c:v>
                </c:pt>
                <c:pt idx="3018">
                  <c:v>939.79699999999991</c:v>
                </c:pt>
                <c:pt idx="3019">
                  <c:v>939.79699999999991</c:v>
                </c:pt>
                <c:pt idx="3020">
                  <c:v>939.86699999999996</c:v>
                </c:pt>
                <c:pt idx="3021">
                  <c:v>939.798</c:v>
                </c:pt>
                <c:pt idx="3022">
                  <c:v>939.79499999999996</c:v>
                </c:pt>
                <c:pt idx="3023">
                  <c:v>939.86500000000001</c:v>
                </c:pt>
                <c:pt idx="3024">
                  <c:v>939.79499999999996</c:v>
                </c:pt>
                <c:pt idx="3025">
                  <c:v>939.80500000000006</c:v>
                </c:pt>
                <c:pt idx="3026">
                  <c:v>939.80500000000006</c:v>
                </c:pt>
                <c:pt idx="3027">
                  <c:v>939.79499999999996</c:v>
                </c:pt>
                <c:pt idx="3028">
                  <c:v>939.79499999999996</c:v>
                </c:pt>
                <c:pt idx="3029">
                  <c:v>939.80500000000006</c:v>
                </c:pt>
                <c:pt idx="3030">
                  <c:v>939.80300000000011</c:v>
                </c:pt>
                <c:pt idx="3031">
                  <c:v>939.80300000000011</c:v>
                </c:pt>
                <c:pt idx="3032">
                  <c:v>939.80300000000011</c:v>
                </c:pt>
                <c:pt idx="3033">
                  <c:v>939.87300000000005</c:v>
                </c:pt>
                <c:pt idx="3034">
                  <c:v>939.81100000000004</c:v>
                </c:pt>
                <c:pt idx="3035">
                  <c:v>939.87300000000005</c:v>
                </c:pt>
                <c:pt idx="3036">
                  <c:v>939.87099999999998</c:v>
                </c:pt>
                <c:pt idx="3037">
                  <c:v>939.81100000000004</c:v>
                </c:pt>
                <c:pt idx="3038">
                  <c:v>939.81100000000004</c:v>
                </c:pt>
                <c:pt idx="3039">
                  <c:v>939.81100000000004</c:v>
                </c:pt>
                <c:pt idx="3040">
                  <c:v>939.88099999999997</c:v>
                </c:pt>
                <c:pt idx="3041">
                  <c:v>939.82100000000003</c:v>
                </c:pt>
                <c:pt idx="3042">
                  <c:v>939.81900000000007</c:v>
                </c:pt>
                <c:pt idx="3043">
                  <c:v>939.87900000000002</c:v>
                </c:pt>
                <c:pt idx="3044">
                  <c:v>939.87900000000002</c:v>
                </c:pt>
                <c:pt idx="3045">
                  <c:v>939.81600000000003</c:v>
                </c:pt>
                <c:pt idx="3046">
                  <c:v>939.88599999999997</c:v>
                </c:pt>
                <c:pt idx="3047">
                  <c:v>939.81600000000003</c:v>
                </c:pt>
                <c:pt idx="3048">
                  <c:v>939.81600000000003</c:v>
                </c:pt>
                <c:pt idx="3049">
                  <c:v>939.81600000000003</c:v>
                </c:pt>
                <c:pt idx="3050">
                  <c:v>939.81600000000003</c:v>
                </c:pt>
                <c:pt idx="3051">
                  <c:v>939.81600000000003</c:v>
                </c:pt>
                <c:pt idx="3052">
                  <c:v>939.81600000000003</c:v>
                </c:pt>
                <c:pt idx="3053">
                  <c:v>939.81600000000003</c:v>
                </c:pt>
                <c:pt idx="3054">
                  <c:v>939.81600000000003</c:v>
                </c:pt>
                <c:pt idx="3055">
                  <c:v>939.81600000000003</c:v>
                </c:pt>
                <c:pt idx="3056">
                  <c:v>939.81600000000003</c:v>
                </c:pt>
                <c:pt idx="3057">
                  <c:v>939.81600000000003</c:v>
                </c:pt>
                <c:pt idx="3058">
                  <c:v>939.81600000000003</c:v>
                </c:pt>
                <c:pt idx="3059">
                  <c:v>939.81600000000003</c:v>
                </c:pt>
                <c:pt idx="3060">
                  <c:v>939.81600000000003</c:v>
                </c:pt>
                <c:pt idx="3061">
                  <c:v>939.81600000000003</c:v>
                </c:pt>
                <c:pt idx="3062">
                  <c:v>939.75900000000001</c:v>
                </c:pt>
                <c:pt idx="3063">
                  <c:v>939.81900000000007</c:v>
                </c:pt>
                <c:pt idx="3064">
                  <c:v>939.75900000000001</c:v>
                </c:pt>
                <c:pt idx="3065">
                  <c:v>939.75900000000001</c:v>
                </c:pt>
                <c:pt idx="3066">
                  <c:v>939.822</c:v>
                </c:pt>
                <c:pt idx="3067">
                  <c:v>939.822</c:v>
                </c:pt>
                <c:pt idx="3068">
                  <c:v>939.83199999999999</c:v>
                </c:pt>
                <c:pt idx="3069">
                  <c:v>939.822</c:v>
                </c:pt>
                <c:pt idx="3070">
                  <c:v>939.822</c:v>
                </c:pt>
                <c:pt idx="3071">
                  <c:v>939.822</c:v>
                </c:pt>
                <c:pt idx="3072">
                  <c:v>939.822</c:v>
                </c:pt>
                <c:pt idx="3073">
                  <c:v>939.822</c:v>
                </c:pt>
                <c:pt idx="3074">
                  <c:v>939.822</c:v>
                </c:pt>
                <c:pt idx="3075">
                  <c:v>939.82500000000005</c:v>
                </c:pt>
                <c:pt idx="3076">
                  <c:v>939.83199999999999</c:v>
                </c:pt>
                <c:pt idx="3077">
                  <c:v>939.83199999999999</c:v>
                </c:pt>
                <c:pt idx="3078">
                  <c:v>939.83300000000008</c:v>
                </c:pt>
                <c:pt idx="3079">
                  <c:v>939.83300000000008</c:v>
                </c:pt>
                <c:pt idx="3080">
                  <c:v>939.83300000000008</c:v>
                </c:pt>
                <c:pt idx="3081">
                  <c:v>939.90300000000002</c:v>
                </c:pt>
                <c:pt idx="3082">
                  <c:v>939.83300000000008</c:v>
                </c:pt>
                <c:pt idx="3083">
                  <c:v>939.90300000000002</c:v>
                </c:pt>
                <c:pt idx="3084">
                  <c:v>939.90300000000002</c:v>
                </c:pt>
                <c:pt idx="3085">
                  <c:v>939.83300000000008</c:v>
                </c:pt>
                <c:pt idx="3086">
                  <c:v>939.84300000000007</c:v>
                </c:pt>
                <c:pt idx="3087">
                  <c:v>939.90300000000002</c:v>
                </c:pt>
                <c:pt idx="3088">
                  <c:v>939.90300000000002</c:v>
                </c:pt>
                <c:pt idx="3089">
                  <c:v>939.90300000000002</c:v>
                </c:pt>
                <c:pt idx="3090">
                  <c:v>939.90300000000002</c:v>
                </c:pt>
                <c:pt idx="3091">
                  <c:v>939.90599999999995</c:v>
                </c:pt>
                <c:pt idx="3092">
                  <c:v>939.90300000000002</c:v>
                </c:pt>
                <c:pt idx="3093">
                  <c:v>939.83300000000008</c:v>
                </c:pt>
                <c:pt idx="3094">
                  <c:v>939.90300000000002</c:v>
                </c:pt>
                <c:pt idx="3095">
                  <c:v>939.90300000000002</c:v>
                </c:pt>
                <c:pt idx="3096">
                  <c:v>939.90300000000002</c:v>
                </c:pt>
                <c:pt idx="3097">
                  <c:v>939.90300000000002</c:v>
                </c:pt>
                <c:pt idx="3098">
                  <c:v>939.91300000000001</c:v>
                </c:pt>
                <c:pt idx="3099">
                  <c:v>939.91099999999994</c:v>
                </c:pt>
                <c:pt idx="3100">
                  <c:v>939.91099999999994</c:v>
                </c:pt>
                <c:pt idx="3101">
                  <c:v>939.91099999999994</c:v>
                </c:pt>
                <c:pt idx="3102">
                  <c:v>939.91099999999994</c:v>
                </c:pt>
                <c:pt idx="3103">
                  <c:v>939.851</c:v>
                </c:pt>
                <c:pt idx="3104">
                  <c:v>939.90899999999999</c:v>
                </c:pt>
                <c:pt idx="3105">
                  <c:v>939.84900000000005</c:v>
                </c:pt>
                <c:pt idx="3106">
                  <c:v>939.84900000000005</c:v>
                </c:pt>
                <c:pt idx="3107">
                  <c:v>939.84900000000005</c:v>
                </c:pt>
                <c:pt idx="3108">
                  <c:v>939.90899999999999</c:v>
                </c:pt>
                <c:pt idx="3109">
                  <c:v>939.846</c:v>
                </c:pt>
                <c:pt idx="3110">
                  <c:v>939.846</c:v>
                </c:pt>
                <c:pt idx="3111">
                  <c:v>939.846</c:v>
                </c:pt>
                <c:pt idx="3112">
                  <c:v>939.846</c:v>
                </c:pt>
                <c:pt idx="3113">
                  <c:v>939.84299999999996</c:v>
                </c:pt>
                <c:pt idx="3114">
                  <c:v>939.84299999999996</c:v>
                </c:pt>
                <c:pt idx="3115">
                  <c:v>939.77299999999991</c:v>
                </c:pt>
                <c:pt idx="3116">
                  <c:v>939.84100000000001</c:v>
                </c:pt>
                <c:pt idx="3117">
                  <c:v>939.78099999999995</c:v>
                </c:pt>
                <c:pt idx="3118">
                  <c:v>939.78099999999995</c:v>
                </c:pt>
                <c:pt idx="3119">
                  <c:v>939.78099999999995</c:v>
                </c:pt>
                <c:pt idx="3120">
                  <c:v>939.83799999999997</c:v>
                </c:pt>
                <c:pt idx="3121">
                  <c:v>939.76799999999992</c:v>
                </c:pt>
                <c:pt idx="3122">
                  <c:v>939.76499999999999</c:v>
                </c:pt>
                <c:pt idx="3123">
                  <c:v>939.70500000000004</c:v>
                </c:pt>
                <c:pt idx="3124">
                  <c:v>939.77499999999998</c:v>
                </c:pt>
                <c:pt idx="3125">
                  <c:v>939.77299999999991</c:v>
                </c:pt>
                <c:pt idx="3126">
                  <c:v>939.70299999999997</c:v>
                </c:pt>
                <c:pt idx="3127">
                  <c:v>939.77</c:v>
                </c:pt>
                <c:pt idx="3128">
                  <c:v>939.71</c:v>
                </c:pt>
                <c:pt idx="3129">
                  <c:v>939.77</c:v>
                </c:pt>
                <c:pt idx="3130">
                  <c:v>939.78100000000006</c:v>
                </c:pt>
                <c:pt idx="3131">
                  <c:v>939.77800000000002</c:v>
                </c:pt>
                <c:pt idx="3132">
                  <c:v>939.77800000000002</c:v>
                </c:pt>
                <c:pt idx="3133">
                  <c:v>939.77800000000002</c:v>
                </c:pt>
                <c:pt idx="3134">
                  <c:v>939.77500000000009</c:v>
                </c:pt>
                <c:pt idx="3135">
                  <c:v>939.77500000000009</c:v>
                </c:pt>
                <c:pt idx="3136">
                  <c:v>939.77500000000009</c:v>
                </c:pt>
                <c:pt idx="3137">
                  <c:v>939.77300000000002</c:v>
                </c:pt>
                <c:pt idx="3138">
                  <c:v>939.77300000000002</c:v>
                </c:pt>
                <c:pt idx="3139">
                  <c:v>939.78300000000002</c:v>
                </c:pt>
                <c:pt idx="3140">
                  <c:v>939.71100000000001</c:v>
                </c:pt>
                <c:pt idx="3141">
                  <c:v>939.78100000000006</c:v>
                </c:pt>
                <c:pt idx="3142">
                  <c:v>939.78100000000006</c:v>
                </c:pt>
                <c:pt idx="3143">
                  <c:v>939.77800000000002</c:v>
                </c:pt>
                <c:pt idx="3144">
                  <c:v>939.70799999999997</c:v>
                </c:pt>
                <c:pt idx="3145">
                  <c:v>939.70500000000004</c:v>
                </c:pt>
                <c:pt idx="3146">
                  <c:v>939.77500000000009</c:v>
                </c:pt>
                <c:pt idx="3147">
                  <c:v>939.77500000000009</c:v>
                </c:pt>
                <c:pt idx="3148">
                  <c:v>939.77500000000009</c:v>
                </c:pt>
                <c:pt idx="3149">
                  <c:v>939.77200000000005</c:v>
                </c:pt>
                <c:pt idx="3150">
                  <c:v>939.77200000000005</c:v>
                </c:pt>
                <c:pt idx="3151">
                  <c:v>939.77200000000005</c:v>
                </c:pt>
                <c:pt idx="3152">
                  <c:v>939.7700000000001</c:v>
                </c:pt>
                <c:pt idx="3153">
                  <c:v>939.7700000000001</c:v>
                </c:pt>
                <c:pt idx="3154">
                  <c:v>939.7700000000001</c:v>
                </c:pt>
                <c:pt idx="3155">
                  <c:v>939.7700000000001</c:v>
                </c:pt>
                <c:pt idx="3156">
                  <c:v>939.76700000000005</c:v>
                </c:pt>
                <c:pt idx="3157">
                  <c:v>939.76700000000005</c:v>
                </c:pt>
                <c:pt idx="3158">
                  <c:v>939.76700000000005</c:v>
                </c:pt>
                <c:pt idx="3159">
                  <c:v>939.76700000000005</c:v>
                </c:pt>
                <c:pt idx="3160">
                  <c:v>939.76400000000001</c:v>
                </c:pt>
                <c:pt idx="3161">
                  <c:v>939.76700000000005</c:v>
                </c:pt>
                <c:pt idx="3162">
                  <c:v>939.76400000000001</c:v>
                </c:pt>
                <c:pt idx="3163">
                  <c:v>939.76400000000001</c:v>
                </c:pt>
                <c:pt idx="3164">
                  <c:v>939.70500000000004</c:v>
                </c:pt>
                <c:pt idx="3165">
                  <c:v>939.77500000000009</c:v>
                </c:pt>
                <c:pt idx="3166">
                  <c:v>939.70500000000004</c:v>
                </c:pt>
                <c:pt idx="3167">
                  <c:v>939.70500000000004</c:v>
                </c:pt>
                <c:pt idx="3168">
                  <c:v>939.71500000000003</c:v>
                </c:pt>
                <c:pt idx="3169">
                  <c:v>939.6450000000001</c:v>
                </c:pt>
                <c:pt idx="3170">
                  <c:v>939.71600000000001</c:v>
                </c:pt>
                <c:pt idx="3171">
                  <c:v>939.65600000000006</c:v>
                </c:pt>
                <c:pt idx="3172">
                  <c:v>939.71600000000001</c:v>
                </c:pt>
                <c:pt idx="3173">
                  <c:v>939.726</c:v>
                </c:pt>
                <c:pt idx="3174">
                  <c:v>939.726</c:v>
                </c:pt>
                <c:pt idx="3175">
                  <c:v>939.71600000000001</c:v>
                </c:pt>
                <c:pt idx="3176">
                  <c:v>939.65600000000006</c:v>
                </c:pt>
                <c:pt idx="3177">
                  <c:v>939.726</c:v>
                </c:pt>
                <c:pt idx="3178">
                  <c:v>939.726</c:v>
                </c:pt>
                <c:pt idx="3179">
                  <c:v>939.726</c:v>
                </c:pt>
                <c:pt idx="3180">
                  <c:v>939.65600000000006</c:v>
                </c:pt>
                <c:pt idx="3181">
                  <c:v>939.72699999999998</c:v>
                </c:pt>
                <c:pt idx="3182">
                  <c:v>939.65700000000004</c:v>
                </c:pt>
                <c:pt idx="3183">
                  <c:v>939.726</c:v>
                </c:pt>
                <c:pt idx="3184">
                  <c:v>939.726</c:v>
                </c:pt>
                <c:pt idx="3185">
                  <c:v>939.726</c:v>
                </c:pt>
                <c:pt idx="3186">
                  <c:v>939.726</c:v>
                </c:pt>
                <c:pt idx="3187">
                  <c:v>939.65700000000004</c:v>
                </c:pt>
                <c:pt idx="3188">
                  <c:v>939.65700000000004</c:v>
                </c:pt>
                <c:pt idx="3189">
                  <c:v>939.654</c:v>
                </c:pt>
                <c:pt idx="3190">
                  <c:v>939.65700000000004</c:v>
                </c:pt>
                <c:pt idx="3191">
                  <c:v>939.654</c:v>
                </c:pt>
                <c:pt idx="3192">
                  <c:v>939.654</c:v>
                </c:pt>
                <c:pt idx="3193">
                  <c:v>939.59399999999994</c:v>
                </c:pt>
                <c:pt idx="3194">
                  <c:v>939.59399999999994</c:v>
                </c:pt>
                <c:pt idx="3195">
                  <c:v>939.59399999999994</c:v>
                </c:pt>
                <c:pt idx="3196">
                  <c:v>939.654</c:v>
                </c:pt>
                <c:pt idx="3197">
                  <c:v>939.59399999999994</c:v>
                </c:pt>
                <c:pt idx="3198">
                  <c:v>939.654</c:v>
                </c:pt>
                <c:pt idx="3199">
                  <c:v>939.65100000000007</c:v>
                </c:pt>
                <c:pt idx="3200">
                  <c:v>939.65100000000007</c:v>
                </c:pt>
                <c:pt idx="3201">
                  <c:v>939.65100000000007</c:v>
                </c:pt>
                <c:pt idx="3202">
                  <c:v>939.721</c:v>
                </c:pt>
                <c:pt idx="3203">
                  <c:v>939.64800000000002</c:v>
                </c:pt>
                <c:pt idx="3204">
                  <c:v>939.64800000000002</c:v>
                </c:pt>
                <c:pt idx="3205">
                  <c:v>939.64800000000002</c:v>
                </c:pt>
                <c:pt idx="3206">
                  <c:v>939.64800000000002</c:v>
                </c:pt>
                <c:pt idx="3207">
                  <c:v>939.64800000000002</c:v>
                </c:pt>
                <c:pt idx="3208">
                  <c:v>939.64800000000002</c:v>
                </c:pt>
                <c:pt idx="3209">
                  <c:v>939.64800000000002</c:v>
                </c:pt>
                <c:pt idx="3210">
                  <c:v>939.64800000000002</c:v>
                </c:pt>
                <c:pt idx="3211">
                  <c:v>939.71799999999996</c:v>
                </c:pt>
                <c:pt idx="3212">
                  <c:v>939.71799999999996</c:v>
                </c:pt>
                <c:pt idx="3213">
                  <c:v>939.71799999999996</c:v>
                </c:pt>
                <c:pt idx="3214">
                  <c:v>939.71799999999996</c:v>
                </c:pt>
                <c:pt idx="3215">
                  <c:v>939.71799999999996</c:v>
                </c:pt>
                <c:pt idx="3216">
                  <c:v>939.721</c:v>
                </c:pt>
                <c:pt idx="3217">
                  <c:v>939.721</c:v>
                </c:pt>
                <c:pt idx="3218">
                  <c:v>939.721</c:v>
                </c:pt>
                <c:pt idx="3219">
                  <c:v>939.65100000000007</c:v>
                </c:pt>
                <c:pt idx="3220">
                  <c:v>939.65100000000007</c:v>
                </c:pt>
                <c:pt idx="3221">
                  <c:v>939.654</c:v>
                </c:pt>
                <c:pt idx="3222">
                  <c:v>939.654</c:v>
                </c:pt>
                <c:pt idx="3223">
                  <c:v>939.654</c:v>
                </c:pt>
                <c:pt idx="3224">
                  <c:v>939.654</c:v>
                </c:pt>
                <c:pt idx="3225">
                  <c:v>939.654</c:v>
                </c:pt>
                <c:pt idx="3226">
                  <c:v>939.654</c:v>
                </c:pt>
                <c:pt idx="3227">
                  <c:v>939.654</c:v>
                </c:pt>
                <c:pt idx="3228">
                  <c:v>939.72399999999993</c:v>
                </c:pt>
                <c:pt idx="3229">
                  <c:v>939.65700000000004</c:v>
                </c:pt>
                <c:pt idx="3230">
                  <c:v>939.65700000000004</c:v>
                </c:pt>
                <c:pt idx="3231">
                  <c:v>939.72699999999998</c:v>
                </c:pt>
                <c:pt idx="3232">
                  <c:v>939.654</c:v>
                </c:pt>
                <c:pt idx="3233">
                  <c:v>939.65700000000004</c:v>
                </c:pt>
                <c:pt idx="3234">
                  <c:v>939.72699999999998</c:v>
                </c:pt>
                <c:pt idx="3235">
                  <c:v>939.654</c:v>
                </c:pt>
                <c:pt idx="3236">
                  <c:v>939.654</c:v>
                </c:pt>
                <c:pt idx="3237">
                  <c:v>939.654</c:v>
                </c:pt>
                <c:pt idx="3238">
                  <c:v>939.654</c:v>
                </c:pt>
                <c:pt idx="3239">
                  <c:v>939.654</c:v>
                </c:pt>
                <c:pt idx="3240">
                  <c:v>939.59399999999994</c:v>
                </c:pt>
                <c:pt idx="3241">
                  <c:v>939.654</c:v>
                </c:pt>
                <c:pt idx="3242">
                  <c:v>939.59399999999994</c:v>
                </c:pt>
                <c:pt idx="3243">
                  <c:v>939.59399999999994</c:v>
                </c:pt>
                <c:pt idx="3244">
                  <c:v>939.59399999999994</c:v>
                </c:pt>
                <c:pt idx="3245">
                  <c:v>939.59399999999994</c:v>
                </c:pt>
                <c:pt idx="3246">
                  <c:v>939.59100000000001</c:v>
                </c:pt>
                <c:pt idx="3247">
                  <c:v>939.65100000000007</c:v>
                </c:pt>
                <c:pt idx="3248">
                  <c:v>939.59100000000001</c:v>
                </c:pt>
                <c:pt idx="3249">
                  <c:v>939.59100000000001</c:v>
                </c:pt>
                <c:pt idx="3250">
                  <c:v>939.59100000000001</c:v>
                </c:pt>
                <c:pt idx="3251">
                  <c:v>939.59100000000001</c:v>
                </c:pt>
                <c:pt idx="3252">
                  <c:v>939.58899999999994</c:v>
                </c:pt>
                <c:pt idx="3253">
                  <c:v>939.58799999999997</c:v>
                </c:pt>
                <c:pt idx="3254">
                  <c:v>939.58799999999997</c:v>
                </c:pt>
                <c:pt idx="3255">
                  <c:v>939.529</c:v>
                </c:pt>
                <c:pt idx="3256">
                  <c:v>939.58899999999994</c:v>
                </c:pt>
                <c:pt idx="3257">
                  <c:v>939.58899999999994</c:v>
                </c:pt>
                <c:pt idx="3258">
                  <c:v>939.58600000000001</c:v>
                </c:pt>
                <c:pt idx="3259">
                  <c:v>939.51600000000008</c:v>
                </c:pt>
                <c:pt idx="3260">
                  <c:v>939.51600000000008</c:v>
                </c:pt>
                <c:pt idx="3261">
                  <c:v>939.51300000000003</c:v>
                </c:pt>
                <c:pt idx="3262">
                  <c:v>939.58299999999997</c:v>
                </c:pt>
                <c:pt idx="3263">
                  <c:v>939.51300000000003</c:v>
                </c:pt>
                <c:pt idx="3264">
                  <c:v>939.52300000000002</c:v>
                </c:pt>
                <c:pt idx="3265">
                  <c:v>939.52300000000002</c:v>
                </c:pt>
                <c:pt idx="3266">
                  <c:v>939.52</c:v>
                </c:pt>
                <c:pt idx="3267">
                  <c:v>939.52</c:v>
                </c:pt>
                <c:pt idx="3268">
                  <c:v>939.51800000000003</c:v>
                </c:pt>
                <c:pt idx="3269">
                  <c:v>939.51800000000003</c:v>
                </c:pt>
                <c:pt idx="3270">
                  <c:v>939.51800000000003</c:v>
                </c:pt>
                <c:pt idx="3271">
                  <c:v>939.44499999999994</c:v>
                </c:pt>
                <c:pt idx="3272">
                  <c:v>939.51499999999999</c:v>
                </c:pt>
                <c:pt idx="3273">
                  <c:v>939.51499999999999</c:v>
                </c:pt>
                <c:pt idx="3274">
                  <c:v>939.51200000000006</c:v>
                </c:pt>
                <c:pt idx="3275">
                  <c:v>939.44200000000001</c:v>
                </c:pt>
                <c:pt idx="3276">
                  <c:v>939.51200000000006</c:v>
                </c:pt>
                <c:pt idx="3277">
                  <c:v>939.45299999999997</c:v>
                </c:pt>
                <c:pt idx="3278">
                  <c:v>939.45299999999997</c:v>
                </c:pt>
                <c:pt idx="3279">
                  <c:v>939.51300000000003</c:v>
                </c:pt>
                <c:pt idx="3280">
                  <c:v>939.45299999999997</c:v>
                </c:pt>
                <c:pt idx="3281">
                  <c:v>939.44999999999993</c:v>
                </c:pt>
                <c:pt idx="3282">
                  <c:v>939.447</c:v>
                </c:pt>
                <c:pt idx="3283">
                  <c:v>939.44799999999998</c:v>
                </c:pt>
                <c:pt idx="3284">
                  <c:v>939.45799999999997</c:v>
                </c:pt>
                <c:pt idx="3285">
                  <c:v>939.44499999999994</c:v>
                </c:pt>
                <c:pt idx="3286">
                  <c:v>939.38499999999999</c:v>
                </c:pt>
                <c:pt idx="3287">
                  <c:v>939.452</c:v>
                </c:pt>
                <c:pt idx="3288">
                  <c:v>939.38300000000004</c:v>
                </c:pt>
                <c:pt idx="3289">
                  <c:v>939.45299999999997</c:v>
                </c:pt>
                <c:pt idx="3290">
                  <c:v>939.39</c:v>
                </c:pt>
                <c:pt idx="3291">
                  <c:v>939.39</c:v>
                </c:pt>
                <c:pt idx="3292">
                  <c:v>939.38700000000006</c:v>
                </c:pt>
                <c:pt idx="3293">
                  <c:v>939.37700000000007</c:v>
                </c:pt>
                <c:pt idx="3294">
                  <c:v>939.38700000000006</c:v>
                </c:pt>
                <c:pt idx="3295">
                  <c:v>939.38700000000006</c:v>
                </c:pt>
                <c:pt idx="3296">
                  <c:v>939.38499999999999</c:v>
                </c:pt>
                <c:pt idx="3297">
                  <c:v>939.38499999999999</c:v>
                </c:pt>
                <c:pt idx="3298">
                  <c:v>939.38499999999999</c:v>
                </c:pt>
                <c:pt idx="3299">
                  <c:v>939.38499999999999</c:v>
                </c:pt>
                <c:pt idx="3300">
                  <c:v>939.38499999999999</c:v>
                </c:pt>
                <c:pt idx="3301">
                  <c:v>939.38200000000006</c:v>
                </c:pt>
                <c:pt idx="3302">
                  <c:v>939.38200000000006</c:v>
                </c:pt>
                <c:pt idx="3303">
                  <c:v>939.31499999999994</c:v>
                </c:pt>
                <c:pt idx="3304">
                  <c:v>939.31200000000001</c:v>
                </c:pt>
                <c:pt idx="3305">
                  <c:v>939.31200000000001</c:v>
                </c:pt>
                <c:pt idx="3306">
                  <c:v>939.31200000000001</c:v>
                </c:pt>
                <c:pt idx="3307">
                  <c:v>939.31200000000001</c:v>
                </c:pt>
                <c:pt idx="3308">
                  <c:v>939.31200000000001</c:v>
                </c:pt>
                <c:pt idx="3309">
                  <c:v>939.38200000000006</c:v>
                </c:pt>
                <c:pt idx="3310">
                  <c:v>939.31200000000001</c:v>
                </c:pt>
                <c:pt idx="3311">
                  <c:v>939.31200000000001</c:v>
                </c:pt>
                <c:pt idx="3312">
                  <c:v>939.31200000000001</c:v>
                </c:pt>
                <c:pt idx="3313">
                  <c:v>939.31499999999994</c:v>
                </c:pt>
                <c:pt idx="3314">
                  <c:v>939.31200000000001</c:v>
                </c:pt>
                <c:pt idx="3315">
                  <c:v>939.255</c:v>
                </c:pt>
                <c:pt idx="3316">
                  <c:v>939.31499999999994</c:v>
                </c:pt>
                <c:pt idx="3317">
                  <c:v>939.31499999999994</c:v>
                </c:pt>
                <c:pt idx="3318">
                  <c:v>939.255</c:v>
                </c:pt>
                <c:pt idx="3319">
                  <c:v>939.255</c:v>
                </c:pt>
                <c:pt idx="3320">
                  <c:v>939.255</c:v>
                </c:pt>
                <c:pt idx="3321">
                  <c:v>939.31499999999994</c:v>
                </c:pt>
                <c:pt idx="3322">
                  <c:v>939.255</c:v>
                </c:pt>
                <c:pt idx="3323">
                  <c:v>939.25800000000004</c:v>
                </c:pt>
                <c:pt idx="3324">
                  <c:v>939.25800000000004</c:v>
                </c:pt>
                <c:pt idx="3325">
                  <c:v>939.25800000000004</c:v>
                </c:pt>
                <c:pt idx="3326">
                  <c:v>939.25800000000004</c:v>
                </c:pt>
                <c:pt idx="3327">
                  <c:v>939.25800000000004</c:v>
                </c:pt>
                <c:pt idx="3328">
                  <c:v>939.25800000000004</c:v>
                </c:pt>
                <c:pt idx="3329">
                  <c:v>939.25800000000004</c:v>
                </c:pt>
                <c:pt idx="3330">
                  <c:v>939.25800000000004</c:v>
                </c:pt>
                <c:pt idx="3331">
                  <c:v>939.19799999999998</c:v>
                </c:pt>
                <c:pt idx="3332">
                  <c:v>939.18799999999999</c:v>
                </c:pt>
                <c:pt idx="3333">
                  <c:v>939.18799999999999</c:v>
                </c:pt>
                <c:pt idx="3334">
                  <c:v>939.26099999999997</c:v>
                </c:pt>
                <c:pt idx="3335">
                  <c:v>939.20099999999991</c:v>
                </c:pt>
                <c:pt idx="3336">
                  <c:v>939.26099999999997</c:v>
                </c:pt>
                <c:pt idx="3337">
                  <c:v>939.20099999999991</c:v>
                </c:pt>
                <c:pt idx="3338">
                  <c:v>939.20099999999991</c:v>
                </c:pt>
                <c:pt idx="3339">
                  <c:v>939.20099999999991</c:v>
                </c:pt>
                <c:pt idx="3340">
                  <c:v>939.20099999999991</c:v>
                </c:pt>
                <c:pt idx="3341">
                  <c:v>939.13099999999997</c:v>
                </c:pt>
                <c:pt idx="3342">
                  <c:v>939.13099999999997</c:v>
                </c:pt>
                <c:pt idx="3343">
                  <c:v>939.13400000000001</c:v>
                </c:pt>
                <c:pt idx="3344">
                  <c:v>939.13400000000001</c:v>
                </c:pt>
                <c:pt idx="3345">
                  <c:v>939.07399999999996</c:v>
                </c:pt>
                <c:pt idx="3346">
                  <c:v>939.13400000000001</c:v>
                </c:pt>
                <c:pt idx="3347">
                  <c:v>939.13400000000001</c:v>
                </c:pt>
                <c:pt idx="3348">
                  <c:v>939.13599999999997</c:v>
                </c:pt>
                <c:pt idx="3349">
                  <c:v>939.13599999999997</c:v>
                </c:pt>
                <c:pt idx="3350">
                  <c:v>939.13599999999997</c:v>
                </c:pt>
                <c:pt idx="3351">
                  <c:v>939.13599999999997</c:v>
                </c:pt>
                <c:pt idx="3352">
                  <c:v>939.13599999999997</c:v>
                </c:pt>
                <c:pt idx="3353">
                  <c:v>939.13599999999997</c:v>
                </c:pt>
                <c:pt idx="3354">
                  <c:v>939.13599999999997</c:v>
                </c:pt>
                <c:pt idx="3355">
                  <c:v>939.13700000000006</c:v>
                </c:pt>
                <c:pt idx="3356">
                  <c:v>939.13599999999997</c:v>
                </c:pt>
                <c:pt idx="3357">
                  <c:v>939.13700000000006</c:v>
                </c:pt>
                <c:pt idx="3358">
                  <c:v>939.13599999999997</c:v>
                </c:pt>
                <c:pt idx="3359">
                  <c:v>939.13599999999997</c:v>
                </c:pt>
                <c:pt idx="3360">
                  <c:v>939.13599999999997</c:v>
                </c:pt>
                <c:pt idx="3361">
                  <c:v>939.06599999999992</c:v>
                </c:pt>
                <c:pt idx="3362">
                  <c:v>939.06599999999992</c:v>
                </c:pt>
                <c:pt idx="3363">
                  <c:v>939.06599999999992</c:v>
                </c:pt>
                <c:pt idx="3364">
                  <c:v>939.00300000000004</c:v>
                </c:pt>
                <c:pt idx="3365">
                  <c:v>939.06599999999992</c:v>
                </c:pt>
                <c:pt idx="3366">
                  <c:v>939.00400000000002</c:v>
                </c:pt>
                <c:pt idx="3367">
                  <c:v>939.07399999999996</c:v>
                </c:pt>
                <c:pt idx="3368">
                  <c:v>939.06299999999999</c:v>
                </c:pt>
                <c:pt idx="3369">
                  <c:v>939.06299999999999</c:v>
                </c:pt>
                <c:pt idx="3370">
                  <c:v>939.06299999999999</c:v>
                </c:pt>
                <c:pt idx="3371">
                  <c:v>939.07399999999996</c:v>
                </c:pt>
                <c:pt idx="3372">
                  <c:v>939.06299999999999</c:v>
                </c:pt>
                <c:pt idx="3373">
                  <c:v>939.07399999999996</c:v>
                </c:pt>
                <c:pt idx="3374">
                  <c:v>939.07399999999996</c:v>
                </c:pt>
                <c:pt idx="3375">
                  <c:v>939.07399999999996</c:v>
                </c:pt>
                <c:pt idx="3376">
                  <c:v>939.07399999999996</c:v>
                </c:pt>
                <c:pt idx="3377">
                  <c:v>939.07399999999996</c:v>
                </c:pt>
                <c:pt idx="3378">
                  <c:v>939.07399999999996</c:v>
                </c:pt>
                <c:pt idx="3379">
                  <c:v>939.07399999999996</c:v>
                </c:pt>
                <c:pt idx="3380">
                  <c:v>939.07099999999991</c:v>
                </c:pt>
                <c:pt idx="3381">
                  <c:v>939.01099999999997</c:v>
                </c:pt>
                <c:pt idx="3382">
                  <c:v>939.01099999999997</c:v>
                </c:pt>
                <c:pt idx="3383">
                  <c:v>939.01200000000006</c:v>
                </c:pt>
                <c:pt idx="3384">
                  <c:v>939.01200000000006</c:v>
                </c:pt>
                <c:pt idx="3385">
                  <c:v>939.072</c:v>
                </c:pt>
                <c:pt idx="3386">
                  <c:v>939.01200000000006</c:v>
                </c:pt>
                <c:pt idx="3387">
                  <c:v>939.01200000000006</c:v>
                </c:pt>
                <c:pt idx="3388">
                  <c:v>939.01200000000006</c:v>
                </c:pt>
                <c:pt idx="3389">
                  <c:v>939.08199999999999</c:v>
                </c:pt>
                <c:pt idx="3390">
                  <c:v>939.08199999999999</c:v>
                </c:pt>
                <c:pt idx="3391">
                  <c:v>939.08199999999999</c:v>
                </c:pt>
                <c:pt idx="3392">
                  <c:v>939.07899999999995</c:v>
                </c:pt>
                <c:pt idx="3393">
                  <c:v>939.07899999999995</c:v>
                </c:pt>
                <c:pt idx="3394">
                  <c:v>939.06899999999996</c:v>
                </c:pt>
                <c:pt idx="3395">
                  <c:v>939.06899999999996</c:v>
                </c:pt>
                <c:pt idx="3396">
                  <c:v>939.13900000000001</c:v>
                </c:pt>
                <c:pt idx="3397">
                  <c:v>939.07899999999995</c:v>
                </c:pt>
                <c:pt idx="3398">
                  <c:v>939.13599999999997</c:v>
                </c:pt>
                <c:pt idx="3399">
                  <c:v>939.13599999999997</c:v>
                </c:pt>
                <c:pt idx="3400">
                  <c:v>939.13599999999997</c:v>
                </c:pt>
                <c:pt idx="3401">
                  <c:v>939.07399999999996</c:v>
                </c:pt>
                <c:pt idx="3402">
                  <c:v>939.14400000000001</c:v>
                </c:pt>
                <c:pt idx="3403">
                  <c:v>939.07399999999996</c:v>
                </c:pt>
                <c:pt idx="3404">
                  <c:v>939.07399999999996</c:v>
                </c:pt>
                <c:pt idx="3405">
                  <c:v>939.07399999999996</c:v>
                </c:pt>
                <c:pt idx="3406">
                  <c:v>939.07399999999996</c:v>
                </c:pt>
                <c:pt idx="3407">
                  <c:v>939.07399999999996</c:v>
                </c:pt>
                <c:pt idx="3408">
                  <c:v>939.07099999999991</c:v>
                </c:pt>
                <c:pt idx="3409">
                  <c:v>939.07399999999996</c:v>
                </c:pt>
                <c:pt idx="3410">
                  <c:v>939.08399999999995</c:v>
                </c:pt>
                <c:pt idx="3411">
                  <c:v>939.08199999999999</c:v>
                </c:pt>
                <c:pt idx="3412">
                  <c:v>939.01099999999997</c:v>
                </c:pt>
                <c:pt idx="3413">
                  <c:v>939.01099999999997</c:v>
                </c:pt>
                <c:pt idx="3414">
                  <c:v>938.94099999999992</c:v>
                </c:pt>
                <c:pt idx="3415">
                  <c:v>939.01099999999997</c:v>
                </c:pt>
                <c:pt idx="3416">
                  <c:v>939.00900000000001</c:v>
                </c:pt>
                <c:pt idx="3417">
                  <c:v>938.93899999999996</c:v>
                </c:pt>
                <c:pt idx="3418">
                  <c:v>938.94899999999996</c:v>
                </c:pt>
                <c:pt idx="3419">
                  <c:v>938.94899999999996</c:v>
                </c:pt>
                <c:pt idx="3420">
                  <c:v>938.94899999999996</c:v>
                </c:pt>
                <c:pt idx="3421">
                  <c:v>938.94899999999996</c:v>
                </c:pt>
                <c:pt idx="3422">
                  <c:v>938.94899999999996</c:v>
                </c:pt>
                <c:pt idx="3423">
                  <c:v>938.94899999999996</c:v>
                </c:pt>
                <c:pt idx="3424">
                  <c:v>938.87900000000002</c:v>
                </c:pt>
                <c:pt idx="3425">
                  <c:v>938.87900000000002</c:v>
                </c:pt>
                <c:pt idx="3426">
                  <c:v>938.87900000000002</c:v>
                </c:pt>
                <c:pt idx="3427">
                  <c:v>938.87900000000002</c:v>
                </c:pt>
                <c:pt idx="3428">
                  <c:v>938.87900000000002</c:v>
                </c:pt>
                <c:pt idx="3429">
                  <c:v>938.87900000000002</c:v>
                </c:pt>
                <c:pt idx="3430">
                  <c:v>938.87900000000002</c:v>
                </c:pt>
                <c:pt idx="3431">
                  <c:v>938.87900000000002</c:v>
                </c:pt>
                <c:pt idx="3432">
                  <c:v>938.87900000000002</c:v>
                </c:pt>
                <c:pt idx="3433">
                  <c:v>938.87900000000002</c:v>
                </c:pt>
                <c:pt idx="3434">
                  <c:v>938.822</c:v>
                </c:pt>
                <c:pt idx="3435">
                  <c:v>938.88200000000006</c:v>
                </c:pt>
                <c:pt idx="3436">
                  <c:v>938.88200000000006</c:v>
                </c:pt>
                <c:pt idx="3437">
                  <c:v>938.88499999999999</c:v>
                </c:pt>
                <c:pt idx="3438">
                  <c:v>938.88499999999999</c:v>
                </c:pt>
                <c:pt idx="3439">
                  <c:v>938.82499999999993</c:v>
                </c:pt>
                <c:pt idx="3440">
                  <c:v>938.88499999999999</c:v>
                </c:pt>
                <c:pt idx="3441">
                  <c:v>938.88499999999999</c:v>
                </c:pt>
                <c:pt idx="3442">
                  <c:v>938.88499999999999</c:v>
                </c:pt>
                <c:pt idx="3443">
                  <c:v>938.88499999999999</c:v>
                </c:pt>
                <c:pt idx="3444">
                  <c:v>938.88499999999999</c:v>
                </c:pt>
                <c:pt idx="3445">
                  <c:v>938.88499999999999</c:v>
                </c:pt>
                <c:pt idx="3446">
                  <c:v>938.95499999999993</c:v>
                </c:pt>
                <c:pt idx="3447">
                  <c:v>938.88499999999999</c:v>
                </c:pt>
                <c:pt idx="3448">
                  <c:v>938.88499999999999</c:v>
                </c:pt>
                <c:pt idx="3449">
                  <c:v>938.952</c:v>
                </c:pt>
                <c:pt idx="3450">
                  <c:v>938.88400000000001</c:v>
                </c:pt>
                <c:pt idx="3451">
                  <c:v>938.94200000000001</c:v>
                </c:pt>
                <c:pt idx="3452">
                  <c:v>938.88200000000006</c:v>
                </c:pt>
                <c:pt idx="3453">
                  <c:v>938.87900000000002</c:v>
                </c:pt>
                <c:pt idx="3454">
                  <c:v>938.87900000000002</c:v>
                </c:pt>
                <c:pt idx="3455">
                  <c:v>938.87900000000002</c:v>
                </c:pt>
                <c:pt idx="3456">
                  <c:v>938.94599999999991</c:v>
                </c:pt>
                <c:pt idx="3457">
                  <c:v>938.87599999999998</c:v>
                </c:pt>
                <c:pt idx="3458">
                  <c:v>938.94599999999991</c:v>
                </c:pt>
                <c:pt idx="3459">
                  <c:v>938.87300000000005</c:v>
                </c:pt>
                <c:pt idx="3460">
                  <c:v>938.87599999999998</c:v>
                </c:pt>
                <c:pt idx="3461">
                  <c:v>938.87599999999998</c:v>
                </c:pt>
                <c:pt idx="3462">
                  <c:v>938.87599999999998</c:v>
                </c:pt>
                <c:pt idx="3463">
                  <c:v>938.81599999999992</c:v>
                </c:pt>
                <c:pt idx="3464">
                  <c:v>938.81599999999992</c:v>
                </c:pt>
                <c:pt idx="3465">
                  <c:v>938.81899999999996</c:v>
                </c:pt>
                <c:pt idx="3466">
                  <c:v>938.87900000000002</c:v>
                </c:pt>
                <c:pt idx="3467">
                  <c:v>938.87900000000002</c:v>
                </c:pt>
                <c:pt idx="3468">
                  <c:v>938.88200000000006</c:v>
                </c:pt>
                <c:pt idx="3469">
                  <c:v>938.822</c:v>
                </c:pt>
                <c:pt idx="3470">
                  <c:v>938.88499999999999</c:v>
                </c:pt>
                <c:pt idx="3471">
                  <c:v>938.82499999999993</c:v>
                </c:pt>
                <c:pt idx="3472">
                  <c:v>938.82499999999993</c:v>
                </c:pt>
                <c:pt idx="3473">
                  <c:v>938.82499999999993</c:v>
                </c:pt>
                <c:pt idx="3474">
                  <c:v>938.82499999999993</c:v>
                </c:pt>
                <c:pt idx="3475">
                  <c:v>938.822</c:v>
                </c:pt>
                <c:pt idx="3476">
                  <c:v>938.822</c:v>
                </c:pt>
                <c:pt idx="3477">
                  <c:v>938.822</c:v>
                </c:pt>
                <c:pt idx="3478">
                  <c:v>938.822</c:v>
                </c:pt>
                <c:pt idx="3479">
                  <c:v>938.74900000000002</c:v>
                </c:pt>
                <c:pt idx="3480">
                  <c:v>938.81899999999996</c:v>
                </c:pt>
                <c:pt idx="3481">
                  <c:v>938.74700000000007</c:v>
                </c:pt>
                <c:pt idx="3482">
                  <c:v>938.81599999999992</c:v>
                </c:pt>
                <c:pt idx="3483">
                  <c:v>938.74599999999998</c:v>
                </c:pt>
                <c:pt idx="3484">
                  <c:v>938.74400000000003</c:v>
                </c:pt>
                <c:pt idx="3485">
                  <c:v>938.74400000000003</c:v>
                </c:pt>
                <c:pt idx="3486">
                  <c:v>938.68099999999993</c:v>
                </c:pt>
                <c:pt idx="3487">
                  <c:v>938.74099999999999</c:v>
                </c:pt>
                <c:pt idx="3488">
                  <c:v>938.68099999999993</c:v>
                </c:pt>
                <c:pt idx="3489">
                  <c:v>938.75099999999998</c:v>
                </c:pt>
                <c:pt idx="3490">
                  <c:v>938.68200000000002</c:v>
                </c:pt>
                <c:pt idx="3491">
                  <c:v>938.62200000000007</c:v>
                </c:pt>
                <c:pt idx="3492">
                  <c:v>938.68899999999996</c:v>
                </c:pt>
                <c:pt idx="3493">
                  <c:v>938.68200000000002</c:v>
                </c:pt>
                <c:pt idx="3494">
                  <c:v>938.61900000000003</c:v>
                </c:pt>
                <c:pt idx="3495">
                  <c:v>938.69200000000001</c:v>
                </c:pt>
                <c:pt idx="3496">
                  <c:v>938.69200000000001</c:v>
                </c:pt>
                <c:pt idx="3497">
                  <c:v>938.69200000000001</c:v>
                </c:pt>
                <c:pt idx="3498">
                  <c:v>938.62200000000007</c:v>
                </c:pt>
                <c:pt idx="3499">
                  <c:v>938.62200000000007</c:v>
                </c:pt>
                <c:pt idx="3500">
                  <c:v>938.69200000000001</c:v>
                </c:pt>
                <c:pt idx="3501">
                  <c:v>938.69200000000001</c:v>
                </c:pt>
                <c:pt idx="3502">
                  <c:v>938.63200000000006</c:v>
                </c:pt>
                <c:pt idx="3503">
                  <c:v>938.69200000000001</c:v>
                </c:pt>
                <c:pt idx="3504">
                  <c:v>938.69200000000001</c:v>
                </c:pt>
                <c:pt idx="3505">
                  <c:v>938.63200000000006</c:v>
                </c:pt>
                <c:pt idx="3506">
                  <c:v>938.62200000000007</c:v>
                </c:pt>
                <c:pt idx="3507">
                  <c:v>938.63200000000006</c:v>
                </c:pt>
                <c:pt idx="3508">
                  <c:v>938.62200000000007</c:v>
                </c:pt>
                <c:pt idx="3509">
                  <c:v>938.62200000000007</c:v>
                </c:pt>
                <c:pt idx="3510">
                  <c:v>938.69200000000001</c:v>
                </c:pt>
                <c:pt idx="3511">
                  <c:v>938.62200000000007</c:v>
                </c:pt>
                <c:pt idx="3512">
                  <c:v>938.62200000000007</c:v>
                </c:pt>
                <c:pt idx="3513">
                  <c:v>938.68899999999996</c:v>
                </c:pt>
                <c:pt idx="3514">
                  <c:v>938.68899999999996</c:v>
                </c:pt>
                <c:pt idx="3515">
                  <c:v>938.68899999999996</c:v>
                </c:pt>
                <c:pt idx="3516">
                  <c:v>938.69200000000001</c:v>
                </c:pt>
                <c:pt idx="3517">
                  <c:v>938.68999999999994</c:v>
                </c:pt>
                <c:pt idx="3518">
                  <c:v>938.70300000000009</c:v>
                </c:pt>
                <c:pt idx="3519">
                  <c:v>938.63</c:v>
                </c:pt>
                <c:pt idx="3520">
                  <c:v>938.69200000000001</c:v>
                </c:pt>
                <c:pt idx="3521">
                  <c:v>938.69200000000001</c:v>
                </c:pt>
                <c:pt idx="3522">
                  <c:v>938.7</c:v>
                </c:pt>
                <c:pt idx="3523">
                  <c:v>938.63300000000004</c:v>
                </c:pt>
                <c:pt idx="3524">
                  <c:v>938.63</c:v>
                </c:pt>
                <c:pt idx="3525">
                  <c:v>938.63300000000004</c:v>
                </c:pt>
                <c:pt idx="3526">
                  <c:v>938.63300000000004</c:v>
                </c:pt>
                <c:pt idx="3527">
                  <c:v>938.63300000000004</c:v>
                </c:pt>
                <c:pt idx="3528">
                  <c:v>938.63300000000004</c:v>
                </c:pt>
                <c:pt idx="3529">
                  <c:v>938.63300000000004</c:v>
                </c:pt>
                <c:pt idx="3530">
                  <c:v>938.63300000000004</c:v>
                </c:pt>
                <c:pt idx="3531">
                  <c:v>938.63300000000004</c:v>
                </c:pt>
                <c:pt idx="3532">
                  <c:v>938.63300000000004</c:v>
                </c:pt>
                <c:pt idx="3533">
                  <c:v>938.63300000000004</c:v>
                </c:pt>
                <c:pt idx="3534">
                  <c:v>938.63200000000006</c:v>
                </c:pt>
                <c:pt idx="3535">
                  <c:v>938.63200000000006</c:v>
                </c:pt>
                <c:pt idx="3536">
                  <c:v>938.63499999999999</c:v>
                </c:pt>
                <c:pt idx="3537">
                  <c:v>938.63499999999999</c:v>
                </c:pt>
                <c:pt idx="3538">
                  <c:v>938.63499999999999</c:v>
                </c:pt>
                <c:pt idx="3539">
                  <c:v>938.56499999999994</c:v>
                </c:pt>
                <c:pt idx="3540">
                  <c:v>938.56499999999994</c:v>
                </c:pt>
                <c:pt idx="3541">
                  <c:v>938.56499999999994</c:v>
                </c:pt>
                <c:pt idx="3542">
                  <c:v>938.56499999999994</c:v>
                </c:pt>
                <c:pt idx="3543">
                  <c:v>938.56499999999994</c:v>
                </c:pt>
                <c:pt idx="3544">
                  <c:v>938.56499999999994</c:v>
                </c:pt>
                <c:pt idx="3545">
                  <c:v>938.56499999999994</c:v>
                </c:pt>
                <c:pt idx="3546">
                  <c:v>938.56799999999998</c:v>
                </c:pt>
                <c:pt idx="3547">
                  <c:v>938.56799999999998</c:v>
                </c:pt>
                <c:pt idx="3548">
                  <c:v>938.56799999999998</c:v>
                </c:pt>
                <c:pt idx="3549">
                  <c:v>938.57799999999997</c:v>
                </c:pt>
                <c:pt idx="3550">
                  <c:v>938.56799999999998</c:v>
                </c:pt>
                <c:pt idx="3551">
                  <c:v>938.56799999999998</c:v>
                </c:pt>
                <c:pt idx="3552">
                  <c:v>938.56799999999998</c:v>
                </c:pt>
                <c:pt idx="3553">
                  <c:v>938.57799999999997</c:v>
                </c:pt>
                <c:pt idx="3554">
                  <c:v>938.56799999999998</c:v>
                </c:pt>
                <c:pt idx="3555">
                  <c:v>938.50800000000004</c:v>
                </c:pt>
                <c:pt idx="3556">
                  <c:v>938.57799999999997</c:v>
                </c:pt>
                <c:pt idx="3557">
                  <c:v>938.50800000000004</c:v>
                </c:pt>
                <c:pt idx="3558">
                  <c:v>938.56799999999998</c:v>
                </c:pt>
                <c:pt idx="3559">
                  <c:v>938.56799999999998</c:v>
                </c:pt>
                <c:pt idx="3560">
                  <c:v>938.50800000000004</c:v>
                </c:pt>
                <c:pt idx="3561">
                  <c:v>938.57499999999993</c:v>
                </c:pt>
                <c:pt idx="3562">
                  <c:v>938.50599999999997</c:v>
                </c:pt>
                <c:pt idx="3563">
                  <c:v>938.56499999999994</c:v>
                </c:pt>
                <c:pt idx="3564">
                  <c:v>938.57499999999993</c:v>
                </c:pt>
                <c:pt idx="3565">
                  <c:v>938.50599999999997</c:v>
                </c:pt>
                <c:pt idx="3566">
                  <c:v>938.50300000000004</c:v>
                </c:pt>
                <c:pt idx="3567">
                  <c:v>938.50300000000004</c:v>
                </c:pt>
                <c:pt idx="3568">
                  <c:v>938.5</c:v>
                </c:pt>
                <c:pt idx="3569">
                  <c:v>938.5</c:v>
                </c:pt>
                <c:pt idx="3570">
                  <c:v>938.5</c:v>
                </c:pt>
                <c:pt idx="3571">
                  <c:v>938.49699999999996</c:v>
                </c:pt>
                <c:pt idx="3572">
                  <c:v>938.495</c:v>
                </c:pt>
                <c:pt idx="3573">
                  <c:v>938.495</c:v>
                </c:pt>
                <c:pt idx="3574">
                  <c:v>938.49199999999996</c:v>
                </c:pt>
                <c:pt idx="3575">
                  <c:v>938.49199999999996</c:v>
                </c:pt>
                <c:pt idx="3576">
                  <c:v>938.48929999999996</c:v>
                </c:pt>
                <c:pt idx="3577">
                  <c:v>938.48929999999996</c:v>
                </c:pt>
                <c:pt idx="3578">
                  <c:v>938.48929999999996</c:v>
                </c:pt>
                <c:pt idx="3579">
                  <c:v>938.48649999999998</c:v>
                </c:pt>
                <c:pt idx="3580">
                  <c:v>938.48659999999995</c:v>
                </c:pt>
                <c:pt idx="3581">
                  <c:v>938.48379999999997</c:v>
                </c:pt>
                <c:pt idx="3582">
                  <c:v>938.48379999999997</c:v>
                </c:pt>
                <c:pt idx="3583">
                  <c:v>938.48379999999997</c:v>
                </c:pt>
                <c:pt idx="3584">
                  <c:v>938.48379999999997</c:v>
                </c:pt>
                <c:pt idx="3585">
                  <c:v>938.55099999999993</c:v>
                </c:pt>
                <c:pt idx="3586">
                  <c:v>938.49130000000002</c:v>
                </c:pt>
                <c:pt idx="3587">
                  <c:v>938.54869999999994</c:v>
                </c:pt>
                <c:pt idx="3588">
                  <c:v>938.48879999999997</c:v>
                </c:pt>
                <c:pt idx="3589">
                  <c:v>938.55900000000008</c:v>
                </c:pt>
                <c:pt idx="3590">
                  <c:v>938.48879999999997</c:v>
                </c:pt>
                <c:pt idx="3591">
                  <c:v>938.48900000000003</c:v>
                </c:pt>
                <c:pt idx="3592">
                  <c:v>938.48910000000001</c:v>
                </c:pt>
                <c:pt idx="3593">
                  <c:v>938.48630000000003</c:v>
                </c:pt>
                <c:pt idx="3594">
                  <c:v>938.55610000000001</c:v>
                </c:pt>
                <c:pt idx="3595">
                  <c:v>938.5562000000001</c:v>
                </c:pt>
                <c:pt idx="3596">
                  <c:v>938.48910000000001</c:v>
                </c:pt>
                <c:pt idx="3597">
                  <c:v>938.55889999999999</c:v>
                </c:pt>
                <c:pt idx="3598">
                  <c:v>938.49929999999995</c:v>
                </c:pt>
                <c:pt idx="3599">
                  <c:v>938.49929999999995</c:v>
                </c:pt>
                <c:pt idx="3600">
                  <c:v>938.49940000000004</c:v>
                </c:pt>
                <c:pt idx="3601">
                  <c:v>938.49940000000004</c:v>
                </c:pt>
                <c:pt idx="3602">
                  <c:v>938.49940000000004</c:v>
                </c:pt>
                <c:pt idx="3603">
                  <c:v>938.42920000000004</c:v>
                </c:pt>
                <c:pt idx="3604">
                  <c:v>938.49929999999995</c:v>
                </c:pt>
                <c:pt idx="3605">
                  <c:v>938.42950000000008</c:v>
                </c:pt>
                <c:pt idx="3606">
                  <c:v>938.42950000000008</c:v>
                </c:pt>
                <c:pt idx="3607">
                  <c:v>938.42950000000008</c:v>
                </c:pt>
                <c:pt idx="3608">
                  <c:v>938.42950000000008</c:v>
                </c:pt>
                <c:pt idx="3609">
                  <c:v>938.42950000000008</c:v>
                </c:pt>
                <c:pt idx="3610">
                  <c:v>938.42930000000001</c:v>
                </c:pt>
                <c:pt idx="3611">
                  <c:v>938.42930000000001</c:v>
                </c:pt>
                <c:pt idx="3612">
                  <c:v>938.4294000000001</c:v>
                </c:pt>
                <c:pt idx="3613">
                  <c:v>938.4294000000001</c:v>
                </c:pt>
                <c:pt idx="3614">
                  <c:v>938.4294000000001</c:v>
                </c:pt>
                <c:pt idx="3615">
                  <c:v>938.4294000000001</c:v>
                </c:pt>
                <c:pt idx="3616">
                  <c:v>938.42950000000008</c:v>
                </c:pt>
                <c:pt idx="3617">
                  <c:v>938.42950000000008</c:v>
                </c:pt>
                <c:pt idx="3618">
                  <c:v>938.42950000000008</c:v>
                </c:pt>
                <c:pt idx="3619">
                  <c:v>938.42950000000008</c:v>
                </c:pt>
                <c:pt idx="3620">
                  <c:v>938.43979999999999</c:v>
                </c:pt>
                <c:pt idx="3621">
                  <c:v>938.37</c:v>
                </c:pt>
                <c:pt idx="3622">
                  <c:v>938.44010000000003</c:v>
                </c:pt>
                <c:pt idx="3623">
                  <c:v>938.44</c:v>
                </c:pt>
                <c:pt idx="3624">
                  <c:v>938.44010000000003</c:v>
                </c:pt>
                <c:pt idx="3625">
                  <c:v>938.44</c:v>
                </c:pt>
                <c:pt idx="3626">
                  <c:v>938.44030000000009</c:v>
                </c:pt>
                <c:pt idx="3627">
                  <c:v>938.44030000000009</c:v>
                </c:pt>
                <c:pt idx="3628">
                  <c:v>938.51019999999994</c:v>
                </c:pt>
                <c:pt idx="3629">
                  <c:v>938.51030000000003</c:v>
                </c:pt>
                <c:pt idx="3630">
                  <c:v>938.5104</c:v>
                </c:pt>
                <c:pt idx="3631">
                  <c:v>938.5104</c:v>
                </c:pt>
                <c:pt idx="3632">
                  <c:v>938.51030000000003</c:v>
                </c:pt>
                <c:pt idx="3633">
                  <c:v>938.50760000000002</c:v>
                </c:pt>
                <c:pt idx="3634">
                  <c:v>938.51049999999998</c:v>
                </c:pt>
                <c:pt idx="3635">
                  <c:v>938.50779999999997</c:v>
                </c:pt>
                <c:pt idx="3636">
                  <c:v>938.50779999999997</c:v>
                </c:pt>
                <c:pt idx="3637">
                  <c:v>938.57780000000002</c:v>
                </c:pt>
                <c:pt idx="3638">
                  <c:v>938.50760000000002</c:v>
                </c:pt>
                <c:pt idx="3639">
                  <c:v>938.5077</c:v>
                </c:pt>
                <c:pt idx="3640">
                  <c:v>938.50779999999997</c:v>
                </c:pt>
                <c:pt idx="3641">
                  <c:v>938.505</c:v>
                </c:pt>
                <c:pt idx="3642">
                  <c:v>938.50509999999997</c:v>
                </c:pt>
                <c:pt idx="3643">
                  <c:v>938.50509999999997</c:v>
                </c:pt>
                <c:pt idx="3644">
                  <c:v>938.50509999999997</c:v>
                </c:pt>
                <c:pt idx="3645">
                  <c:v>938.57240000000002</c:v>
                </c:pt>
                <c:pt idx="3646">
                  <c:v>938.50239999999997</c:v>
                </c:pt>
                <c:pt idx="3647">
                  <c:v>938.57240000000002</c:v>
                </c:pt>
                <c:pt idx="3648">
                  <c:v>938.57240000000002</c:v>
                </c:pt>
                <c:pt idx="3649">
                  <c:v>938.56960000000004</c:v>
                </c:pt>
                <c:pt idx="3650">
                  <c:v>938.56960000000004</c:v>
                </c:pt>
                <c:pt idx="3651">
                  <c:v>938.56960000000004</c:v>
                </c:pt>
                <c:pt idx="3652">
                  <c:v>938.56970000000001</c:v>
                </c:pt>
                <c:pt idx="3653">
                  <c:v>938.56970000000001</c:v>
                </c:pt>
                <c:pt idx="3654">
                  <c:v>938.56970000000001</c:v>
                </c:pt>
                <c:pt idx="3655">
                  <c:v>938.56970000000001</c:v>
                </c:pt>
                <c:pt idx="3656">
                  <c:v>938.49969999999996</c:v>
                </c:pt>
                <c:pt idx="3657">
                  <c:v>938.49969999999996</c:v>
                </c:pt>
                <c:pt idx="3658">
                  <c:v>938.49969999999996</c:v>
                </c:pt>
                <c:pt idx="3659">
                  <c:v>938.49969999999996</c:v>
                </c:pt>
                <c:pt idx="3660">
                  <c:v>938.49969999999996</c:v>
                </c:pt>
                <c:pt idx="3661">
                  <c:v>938.49969999999996</c:v>
                </c:pt>
                <c:pt idx="3662">
                  <c:v>938.49969999999996</c:v>
                </c:pt>
                <c:pt idx="3663">
                  <c:v>938.49969999999996</c:v>
                </c:pt>
                <c:pt idx="3664">
                  <c:v>938.50239999999997</c:v>
                </c:pt>
                <c:pt idx="3665">
                  <c:v>938.50239999999997</c:v>
                </c:pt>
                <c:pt idx="3666">
                  <c:v>938.44240000000002</c:v>
                </c:pt>
                <c:pt idx="3667">
                  <c:v>938.44240000000002</c:v>
                </c:pt>
                <c:pt idx="3668">
                  <c:v>938.50239999999997</c:v>
                </c:pt>
                <c:pt idx="3669">
                  <c:v>938.50519999999995</c:v>
                </c:pt>
                <c:pt idx="3670">
                  <c:v>938.50519999999995</c:v>
                </c:pt>
                <c:pt idx="3671">
                  <c:v>938.50519999999995</c:v>
                </c:pt>
                <c:pt idx="3672">
                  <c:v>938.50519999999995</c:v>
                </c:pt>
                <c:pt idx="3673">
                  <c:v>938.50519999999995</c:v>
                </c:pt>
                <c:pt idx="3674">
                  <c:v>938.50519999999995</c:v>
                </c:pt>
                <c:pt idx="3675">
                  <c:v>938.50519999999995</c:v>
                </c:pt>
                <c:pt idx="3676">
                  <c:v>938.50519999999995</c:v>
                </c:pt>
                <c:pt idx="3677">
                  <c:v>938.4452</c:v>
                </c:pt>
                <c:pt idx="3678">
                  <c:v>938.50519999999995</c:v>
                </c:pt>
                <c:pt idx="3679">
                  <c:v>938.50239999999997</c:v>
                </c:pt>
                <c:pt idx="3680">
                  <c:v>938.50519999999995</c:v>
                </c:pt>
                <c:pt idx="3681">
                  <c:v>938.4452</c:v>
                </c:pt>
                <c:pt idx="3682">
                  <c:v>938.50519999999995</c:v>
                </c:pt>
                <c:pt idx="3683">
                  <c:v>938.4452</c:v>
                </c:pt>
                <c:pt idx="3684">
                  <c:v>938.50519999999995</c:v>
                </c:pt>
                <c:pt idx="3685">
                  <c:v>938.50519999999995</c:v>
                </c:pt>
                <c:pt idx="3686">
                  <c:v>938.50519999999995</c:v>
                </c:pt>
                <c:pt idx="3687">
                  <c:v>938.50519999999995</c:v>
                </c:pt>
                <c:pt idx="3688">
                  <c:v>938.50519999999995</c:v>
                </c:pt>
                <c:pt idx="3689">
                  <c:v>938.5752</c:v>
                </c:pt>
                <c:pt idx="3690">
                  <c:v>938.5752</c:v>
                </c:pt>
                <c:pt idx="3691">
                  <c:v>938.5752</c:v>
                </c:pt>
                <c:pt idx="3692">
                  <c:v>938.5752</c:v>
                </c:pt>
                <c:pt idx="3693">
                  <c:v>938.5752</c:v>
                </c:pt>
                <c:pt idx="3694">
                  <c:v>938.5752</c:v>
                </c:pt>
                <c:pt idx="3695">
                  <c:v>938.5752</c:v>
                </c:pt>
                <c:pt idx="3696">
                  <c:v>938.5752</c:v>
                </c:pt>
                <c:pt idx="3697">
                  <c:v>938.57240000000002</c:v>
                </c:pt>
                <c:pt idx="3698">
                  <c:v>938.5752</c:v>
                </c:pt>
                <c:pt idx="3699">
                  <c:v>938.5752</c:v>
                </c:pt>
                <c:pt idx="3700">
                  <c:v>938.63519999999994</c:v>
                </c:pt>
                <c:pt idx="3701">
                  <c:v>938.63519999999994</c:v>
                </c:pt>
                <c:pt idx="3702">
                  <c:v>938.63519999999994</c:v>
                </c:pt>
                <c:pt idx="3703">
                  <c:v>938.63239999999996</c:v>
                </c:pt>
                <c:pt idx="3704">
                  <c:v>938.63519999999994</c:v>
                </c:pt>
                <c:pt idx="3705">
                  <c:v>938.63519999999994</c:v>
                </c:pt>
                <c:pt idx="3706">
                  <c:v>938.63519999999994</c:v>
                </c:pt>
                <c:pt idx="3707">
                  <c:v>938.63519999999994</c:v>
                </c:pt>
                <c:pt idx="3708">
                  <c:v>938.57240000000002</c:v>
                </c:pt>
                <c:pt idx="3709">
                  <c:v>938.5752</c:v>
                </c:pt>
                <c:pt idx="3710">
                  <c:v>938.5752</c:v>
                </c:pt>
                <c:pt idx="3711">
                  <c:v>938.57240000000002</c:v>
                </c:pt>
                <c:pt idx="3712">
                  <c:v>938.63519999999994</c:v>
                </c:pt>
                <c:pt idx="3713">
                  <c:v>938.63519999999994</c:v>
                </c:pt>
                <c:pt idx="3714">
                  <c:v>938.63519999999994</c:v>
                </c:pt>
                <c:pt idx="3715">
                  <c:v>938.63519999999994</c:v>
                </c:pt>
                <c:pt idx="3716">
                  <c:v>938.63519999999994</c:v>
                </c:pt>
                <c:pt idx="3717">
                  <c:v>938.63519999999994</c:v>
                </c:pt>
                <c:pt idx="3718">
                  <c:v>938.63519999999994</c:v>
                </c:pt>
                <c:pt idx="3719">
                  <c:v>938.63519999999994</c:v>
                </c:pt>
                <c:pt idx="3720">
                  <c:v>938.63519999999994</c:v>
                </c:pt>
                <c:pt idx="3721">
                  <c:v>938.63519999999994</c:v>
                </c:pt>
                <c:pt idx="3722">
                  <c:v>938.63519999999994</c:v>
                </c:pt>
                <c:pt idx="3723">
                  <c:v>938.63519999999994</c:v>
                </c:pt>
                <c:pt idx="3724">
                  <c:v>938.63519999999994</c:v>
                </c:pt>
                <c:pt idx="3725">
                  <c:v>938.70519999999999</c:v>
                </c:pt>
                <c:pt idx="3726">
                  <c:v>938.63519999999994</c:v>
                </c:pt>
                <c:pt idx="3727">
                  <c:v>938.70519999999999</c:v>
                </c:pt>
                <c:pt idx="3728">
                  <c:v>938.70519999999999</c:v>
                </c:pt>
                <c:pt idx="3729">
                  <c:v>938.70519999999999</c:v>
                </c:pt>
                <c:pt idx="3730">
                  <c:v>938.70240000000001</c:v>
                </c:pt>
                <c:pt idx="3731">
                  <c:v>938.70240000000001</c:v>
                </c:pt>
                <c:pt idx="3732">
                  <c:v>938.70240000000001</c:v>
                </c:pt>
                <c:pt idx="3733">
                  <c:v>938.70240000000001</c:v>
                </c:pt>
                <c:pt idx="3734">
                  <c:v>938.70240000000001</c:v>
                </c:pt>
                <c:pt idx="3735">
                  <c:v>938.70240000000001</c:v>
                </c:pt>
                <c:pt idx="3736">
                  <c:v>938.70240000000001</c:v>
                </c:pt>
                <c:pt idx="3737">
                  <c:v>938.70240000000001</c:v>
                </c:pt>
                <c:pt idx="3738">
                  <c:v>938.70240000000001</c:v>
                </c:pt>
                <c:pt idx="3739">
                  <c:v>938.70240000000001</c:v>
                </c:pt>
                <c:pt idx="3740">
                  <c:v>938.70240000000001</c:v>
                </c:pt>
                <c:pt idx="3741">
                  <c:v>938.76239999999996</c:v>
                </c:pt>
                <c:pt idx="3742">
                  <c:v>938.70240000000001</c:v>
                </c:pt>
                <c:pt idx="3743">
                  <c:v>938.70519999999999</c:v>
                </c:pt>
                <c:pt idx="3744">
                  <c:v>938.70240000000001</c:v>
                </c:pt>
                <c:pt idx="3745">
                  <c:v>938.70240000000001</c:v>
                </c:pt>
                <c:pt idx="3746">
                  <c:v>938.70519999999999</c:v>
                </c:pt>
                <c:pt idx="3747">
                  <c:v>938.70519999999999</c:v>
                </c:pt>
                <c:pt idx="3748">
                  <c:v>938.70519999999999</c:v>
                </c:pt>
                <c:pt idx="3749">
                  <c:v>938.70519999999999</c:v>
                </c:pt>
                <c:pt idx="3750">
                  <c:v>938.76519999999994</c:v>
                </c:pt>
                <c:pt idx="3751">
                  <c:v>938.70519999999999</c:v>
                </c:pt>
                <c:pt idx="3752">
                  <c:v>938.76519999999994</c:v>
                </c:pt>
                <c:pt idx="3753">
                  <c:v>938.70519999999999</c:v>
                </c:pt>
                <c:pt idx="3754">
                  <c:v>938.76519999999994</c:v>
                </c:pt>
                <c:pt idx="3755">
                  <c:v>938.76519999999994</c:v>
                </c:pt>
                <c:pt idx="3756">
                  <c:v>938.76519999999994</c:v>
                </c:pt>
                <c:pt idx="3757">
                  <c:v>938.70519999999999</c:v>
                </c:pt>
                <c:pt idx="3758">
                  <c:v>938.76519999999994</c:v>
                </c:pt>
                <c:pt idx="3759">
                  <c:v>938.76519999999994</c:v>
                </c:pt>
                <c:pt idx="3760">
                  <c:v>938.70519999999999</c:v>
                </c:pt>
                <c:pt idx="3761">
                  <c:v>938.70519999999999</c:v>
                </c:pt>
                <c:pt idx="3762">
                  <c:v>938.70519999999999</c:v>
                </c:pt>
                <c:pt idx="3763">
                  <c:v>938.70519999999999</c:v>
                </c:pt>
                <c:pt idx="3764">
                  <c:v>938.70240000000001</c:v>
                </c:pt>
                <c:pt idx="3765">
                  <c:v>938.70519999999999</c:v>
                </c:pt>
                <c:pt idx="3766">
                  <c:v>938.70519999999999</c:v>
                </c:pt>
                <c:pt idx="3767">
                  <c:v>938.70519999999999</c:v>
                </c:pt>
                <c:pt idx="3768">
                  <c:v>938.76519999999994</c:v>
                </c:pt>
                <c:pt idx="3769">
                  <c:v>938.76789999999994</c:v>
                </c:pt>
                <c:pt idx="3770">
                  <c:v>938.76789999999994</c:v>
                </c:pt>
                <c:pt idx="3771">
                  <c:v>938.83789999999999</c:v>
                </c:pt>
                <c:pt idx="3772">
                  <c:v>938.84069999999997</c:v>
                </c:pt>
                <c:pt idx="3773">
                  <c:v>938.77069999999992</c:v>
                </c:pt>
                <c:pt idx="3774">
                  <c:v>938.84069999999997</c:v>
                </c:pt>
                <c:pt idx="3775">
                  <c:v>938.84350000000006</c:v>
                </c:pt>
                <c:pt idx="3776">
                  <c:v>938.84350000000006</c:v>
                </c:pt>
                <c:pt idx="3777">
                  <c:v>938.9162</c:v>
                </c:pt>
                <c:pt idx="3778">
                  <c:v>938.9162</c:v>
                </c:pt>
                <c:pt idx="3779">
                  <c:v>938.91899999999998</c:v>
                </c:pt>
                <c:pt idx="3780">
                  <c:v>938.91899999999998</c:v>
                </c:pt>
                <c:pt idx="3781">
                  <c:v>938.92199999999991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55C-46A1-AA8E-B09FF2D7A697}"/>
            </c:ext>
          </c:extLst>
        </c:ser>
        <c:ser>
          <c:idx val="5"/>
          <c:order val="5"/>
          <c:tx>
            <c:strRef>
              <c:f>'F.18 TW subsurface pressures'!$H$3</c:f>
              <c:strCache>
                <c:ptCount val="1"/>
                <c:pt idx="0">
                  <c:v>AP-5 144-147'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'F.18 TW subsurface pressures'!$B$5:$B$3786</c:f>
              <c:numCache>
                <c:formatCode>m/d/yy\ h:mm;@</c:formatCode>
                <c:ptCount val="3782"/>
                <c:pt idx="0">
                  <c:v>43417.707638888889</c:v>
                </c:pt>
                <c:pt idx="1">
                  <c:v>43417.708333333336</c:v>
                </c:pt>
                <c:pt idx="2">
                  <c:v>43417.709027777782</c:v>
                </c:pt>
                <c:pt idx="3">
                  <c:v>43417.709722222222</c:v>
                </c:pt>
                <c:pt idx="4">
                  <c:v>43417.710416666669</c:v>
                </c:pt>
                <c:pt idx="5">
                  <c:v>43417.711111111115</c:v>
                </c:pt>
                <c:pt idx="6">
                  <c:v>43417.711805555555</c:v>
                </c:pt>
                <c:pt idx="7">
                  <c:v>43417.712500000001</c:v>
                </c:pt>
                <c:pt idx="8">
                  <c:v>43417.713194444448</c:v>
                </c:pt>
                <c:pt idx="9">
                  <c:v>43417.713888888895</c:v>
                </c:pt>
                <c:pt idx="10">
                  <c:v>43417.714583333334</c:v>
                </c:pt>
                <c:pt idx="11">
                  <c:v>43417.715277777781</c:v>
                </c:pt>
                <c:pt idx="12">
                  <c:v>43417.715972222228</c:v>
                </c:pt>
                <c:pt idx="13">
                  <c:v>43417.716666666667</c:v>
                </c:pt>
                <c:pt idx="14">
                  <c:v>43417.717361111114</c:v>
                </c:pt>
                <c:pt idx="15">
                  <c:v>43417.718055555561</c:v>
                </c:pt>
                <c:pt idx="16">
                  <c:v>43417.71875</c:v>
                </c:pt>
                <c:pt idx="17">
                  <c:v>43417.719444444447</c:v>
                </c:pt>
                <c:pt idx="18">
                  <c:v>43417.720138888893</c:v>
                </c:pt>
                <c:pt idx="19">
                  <c:v>43417.720833333333</c:v>
                </c:pt>
                <c:pt idx="20">
                  <c:v>43417.72152777778</c:v>
                </c:pt>
                <c:pt idx="21">
                  <c:v>43417.722222222226</c:v>
                </c:pt>
                <c:pt idx="22">
                  <c:v>43417.722916666666</c:v>
                </c:pt>
                <c:pt idx="23">
                  <c:v>43417.723611111112</c:v>
                </c:pt>
                <c:pt idx="24">
                  <c:v>43417.724305555559</c:v>
                </c:pt>
                <c:pt idx="25">
                  <c:v>43417.725000000006</c:v>
                </c:pt>
                <c:pt idx="26">
                  <c:v>43417.725694444445</c:v>
                </c:pt>
                <c:pt idx="27">
                  <c:v>43417.726388888892</c:v>
                </c:pt>
                <c:pt idx="28">
                  <c:v>43417.727083333339</c:v>
                </c:pt>
                <c:pt idx="29">
                  <c:v>43417.727777777778</c:v>
                </c:pt>
                <c:pt idx="30">
                  <c:v>43417.728472222225</c:v>
                </c:pt>
                <c:pt idx="31">
                  <c:v>43417.729166666672</c:v>
                </c:pt>
                <c:pt idx="32">
                  <c:v>43417.729861111111</c:v>
                </c:pt>
                <c:pt idx="33">
                  <c:v>43417.730555555558</c:v>
                </c:pt>
                <c:pt idx="34">
                  <c:v>43417.731250000004</c:v>
                </c:pt>
                <c:pt idx="35">
                  <c:v>43417.731944444444</c:v>
                </c:pt>
                <c:pt idx="36">
                  <c:v>43417.732638888891</c:v>
                </c:pt>
                <c:pt idx="37">
                  <c:v>43417.733333333337</c:v>
                </c:pt>
                <c:pt idx="38">
                  <c:v>43417.734027777777</c:v>
                </c:pt>
                <c:pt idx="39">
                  <c:v>43417.734722222223</c:v>
                </c:pt>
                <c:pt idx="40">
                  <c:v>43417.73541666667</c:v>
                </c:pt>
                <c:pt idx="41">
                  <c:v>43417.736111111117</c:v>
                </c:pt>
                <c:pt idx="42">
                  <c:v>43417.736805555556</c:v>
                </c:pt>
                <c:pt idx="43">
                  <c:v>43417.737500000003</c:v>
                </c:pt>
                <c:pt idx="44">
                  <c:v>43417.73819444445</c:v>
                </c:pt>
                <c:pt idx="45">
                  <c:v>43417.738888888889</c:v>
                </c:pt>
                <c:pt idx="46">
                  <c:v>43417.739583333336</c:v>
                </c:pt>
                <c:pt idx="47">
                  <c:v>43417.740277777782</c:v>
                </c:pt>
                <c:pt idx="48">
                  <c:v>43417.740972222222</c:v>
                </c:pt>
                <c:pt idx="49">
                  <c:v>43417.741666666669</c:v>
                </c:pt>
                <c:pt idx="50">
                  <c:v>43417.742361111115</c:v>
                </c:pt>
                <c:pt idx="51">
                  <c:v>43417.743055555555</c:v>
                </c:pt>
                <c:pt idx="52">
                  <c:v>43417.743750000001</c:v>
                </c:pt>
                <c:pt idx="53">
                  <c:v>43417.744444444448</c:v>
                </c:pt>
                <c:pt idx="54">
                  <c:v>43417.745138888895</c:v>
                </c:pt>
                <c:pt idx="55">
                  <c:v>43417.745833333334</c:v>
                </c:pt>
                <c:pt idx="56">
                  <c:v>43417.746527777781</c:v>
                </c:pt>
                <c:pt idx="57">
                  <c:v>43417.747222222228</c:v>
                </c:pt>
                <c:pt idx="58">
                  <c:v>43417.747916666667</c:v>
                </c:pt>
                <c:pt idx="59">
                  <c:v>43417.748611111114</c:v>
                </c:pt>
                <c:pt idx="60">
                  <c:v>43417.749305555561</c:v>
                </c:pt>
                <c:pt idx="61">
                  <c:v>43417.75</c:v>
                </c:pt>
                <c:pt idx="62">
                  <c:v>43417.750694444447</c:v>
                </c:pt>
                <c:pt idx="63">
                  <c:v>43417.751388888886</c:v>
                </c:pt>
                <c:pt idx="64">
                  <c:v>43417.752083333333</c:v>
                </c:pt>
                <c:pt idx="65">
                  <c:v>43417.75277777778</c:v>
                </c:pt>
                <c:pt idx="66">
                  <c:v>43417.753472222219</c:v>
                </c:pt>
                <c:pt idx="67">
                  <c:v>43417.754166666666</c:v>
                </c:pt>
                <c:pt idx="68">
                  <c:v>43417.754861111112</c:v>
                </c:pt>
                <c:pt idx="69">
                  <c:v>43417.755555555559</c:v>
                </c:pt>
                <c:pt idx="70">
                  <c:v>43417.756249999999</c:v>
                </c:pt>
                <c:pt idx="71">
                  <c:v>43417.756944444445</c:v>
                </c:pt>
                <c:pt idx="72">
                  <c:v>43417.757638888892</c:v>
                </c:pt>
                <c:pt idx="73">
                  <c:v>43417.758333333331</c:v>
                </c:pt>
                <c:pt idx="74">
                  <c:v>43417.759027777778</c:v>
                </c:pt>
                <c:pt idx="75">
                  <c:v>43417.759722222225</c:v>
                </c:pt>
                <c:pt idx="76">
                  <c:v>43417.760416666664</c:v>
                </c:pt>
                <c:pt idx="77">
                  <c:v>43417.761111111111</c:v>
                </c:pt>
                <c:pt idx="78">
                  <c:v>43417.761805555558</c:v>
                </c:pt>
                <c:pt idx="79">
                  <c:v>43417.762499999997</c:v>
                </c:pt>
                <c:pt idx="80">
                  <c:v>43417.763194444444</c:v>
                </c:pt>
                <c:pt idx="81">
                  <c:v>43417.763888888891</c:v>
                </c:pt>
                <c:pt idx="82">
                  <c:v>43417.76458333333</c:v>
                </c:pt>
                <c:pt idx="83">
                  <c:v>43417.765277777777</c:v>
                </c:pt>
                <c:pt idx="84">
                  <c:v>43417.765972222223</c:v>
                </c:pt>
                <c:pt idx="85">
                  <c:v>43417.76666666667</c:v>
                </c:pt>
                <c:pt idx="86">
                  <c:v>43417.767361111109</c:v>
                </c:pt>
                <c:pt idx="87">
                  <c:v>43417.768055555556</c:v>
                </c:pt>
                <c:pt idx="88">
                  <c:v>43417.768750000003</c:v>
                </c:pt>
                <c:pt idx="89">
                  <c:v>43417.769444444442</c:v>
                </c:pt>
                <c:pt idx="90">
                  <c:v>43417.770138888889</c:v>
                </c:pt>
                <c:pt idx="91">
                  <c:v>43417.770833333336</c:v>
                </c:pt>
                <c:pt idx="92">
                  <c:v>43417.771527777775</c:v>
                </c:pt>
                <c:pt idx="93">
                  <c:v>43417.772222222222</c:v>
                </c:pt>
                <c:pt idx="94">
                  <c:v>43417.772916666669</c:v>
                </c:pt>
                <c:pt idx="95">
                  <c:v>43417.773611111108</c:v>
                </c:pt>
                <c:pt idx="96">
                  <c:v>43417.774305555555</c:v>
                </c:pt>
                <c:pt idx="97">
                  <c:v>43417.775000000001</c:v>
                </c:pt>
                <c:pt idx="98">
                  <c:v>43417.775694444441</c:v>
                </c:pt>
                <c:pt idx="99">
                  <c:v>43417.776388888888</c:v>
                </c:pt>
                <c:pt idx="100">
                  <c:v>43417.777083333334</c:v>
                </c:pt>
                <c:pt idx="101">
                  <c:v>43417.777777777781</c:v>
                </c:pt>
                <c:pt idx="102">
                  <c:v>43417.77847222222</c:v>
                </c:pt>
                <c:pt idx="103">
                  <c:v>43417.779166666667</c:v>
                </c:pt>
                <c:pt idx="104">
                  <c:v>43417.779861111114</c:v>
                </c:pt>
                <c:pt idx="105">
                  <c:v>43417.780555555553</c:v>
                </c:pt>
                <c:pt idx="106">
                  <c:v>43417.78125</c:v>
                </c:pt>
                <c:pt idx="107">
                  <c:v>43417.781944444447</c:v>
                </c:pt>
                <c:pt idx="108">
                  <c:v>43417.782638888886</c:v>
                </c:pt>
                <c:pt idx="109">
                  <c:v>43417.783333333333</c:v>
                </c:pt>
                <c:pt idx="110">
                  <c:v>43417.78402777778</c:v>
                </c:pt>
                <c:pt idx="111">
                  <c:v>43417.784722222219</c:v>
                </c:pt>
                <c:pt idx="112">
                  <c:v>43417.785416666666</c:v>
                </c:pt>
                <c:pt idx="113">
                  <c:v>43417.786111111112</c:v>
                </c:pt>
                <c:pt idx="114">
                  <c:v>43417.786805555559</c:v>
                </c:pt>
                <c:pt idx="115">
                  <c:v>43417.787499999999</c:v>
                </c:pt>
                <c:pt idx="116">
                  <c:v>43417.788194444445</c:v>
                </c:pt>
                <c:pt idx="117">
                  <c:v>43417.788888888892</c:v>
                </c:pt>
                <c:pt idx="118">
                  <c:v>43417.789583333331</c:v>
                </c:pt>
                <c:pt idx="119">
                  <c:v>43417.790277777778</c:v>
                </c:pt>
                <c:pt idx="120">
                  <c:v>43417.790972222225</c:v>
                </c:pt>
                <c:pt idx="121">
                  <c:v>43417.791666666664</c:v>
                </c:pt>
                <c:pt idx="122">
                  <c:v>43417.792361111111</c:v>
                </c:pt>
                <c:pt idx="123">
                  <c:v>43417.79305555555</c:v>
                </c:pt>
                <c:pt idx="124">
                  <c:v>43417.793749999997</c:v>
                </c:pt>
                <c:pt idx="125">
                  <c:v>43417.794444444444</c:v>
                </c:pt>
                <c:pt idx="126">
                  <c:v>43417.795138888883</c:v>
                </c:pt>
                <c:pt idx="127">
                  <c:v>43417.79583333333</c:v>
                </c:pt>
                <c:pt idx="128">
                  <c:v>43417.796527777777</c:v>
                </c:pt>
                <c:pt idx="129">
                  <c:v>43417.797222222223</c:v>
                </c:pt>
                <c:pt idx="130">
                  <c:v>43417.797916666663</c:v>
                </c:pt>
                <c:pt idx="131">
                  <c:v>43417.798611111109</c:v>
                </c:pt>
                <c:pt idx="132">
                  <c:v>43417.799305555556</c:v>
                </c:pt>
                <c:pt idx="133">
                  <c:v>43417.799999999996</c:v>
                </c:pt>
                <c:pt idx="134">
                  <c:v>43417.800694444442</c:v>
                </c:pt>
                <c:pt idx="135">
                  <c:v>43417.801388888889</c:v>
                </c:pt>
                <c:pt idx="136">
                  <c:v>43417.802083333328</c:v>
                </c:pt>
                <c:pt idx="137">
                  <c:v>43417.802777777775</c:v>
                </c:pt>
                <c:pt idx="138">
                  <c:v>43417.803472222222</c:v>
                </c:pt>
                <c:pt idx="139">
                  <c:v>43417.804166666661</c:v>
                </c:pt>
                <c:pt idx="140">
                  <c:v>43417.804861111108</c:v>
                </c:pt>
                <c:pt idx="141">
                  <c:v>43417.805555555555</c:v>
                </c:pt>
                <c:pt idx="142">
                  <c:v>43417.806249999994</c:v>
                </c:pt>
                <c:pt idx="143">
                  <c:v>43417.806944444441</c:v>
                </c:pt>
                <c:pt idx="144">
                  <c:v>43417.807638888888</c:v>
                </c:pt>
                <c:pt idx="145">
                  <c:v>43417.808333333334</c:v>
                </c:pt>
                <c:pt idx="146">
                  <c:v>43417.809027777774</c:v>
                </c:pt>
                <c:pt idx="147">
                  <c:v>43417.80972222222</c:v>
                </c:pt>
                <c:pt idx="148">
                  <c:v>43417.810416666667</c:v>
                </c:pt>
                <c:pt idx="149">
                  <c:v>43417.811111111107</c:v>
                </c:pt>
                <c:pt idx="150">
                  <c:v>43417.811805555553</c:v>
                </c:pt>
                <c:pt idx="151">
                  <c:v>43417.8125</c:v>
                </c:pt>
                <c:pt idx="152">
                  <c:v>43417.813194444439</c:v>
                </c:pt>
                <c:pt idx="153">
                  <c:v>43417.813888888886</c:v>
                </c:pt>
                <c:pt idx="154">
                  <c:v>43417.814583333333</c:v>
                </c:pt>
                <c:pt idx="155">
                  <c:v>43417.815277777772</c:v>
                </c:pt>
                <c:pt idx="156">
                  <c:v>43417.815972222219</c:v>
                </c:pt>
                <c:pt idx="157">
                  <c:v>43417.816666666666</c:v>
                </c:pt>
                <c:pt idx="158">
                  <c:v>43417.817361111105</c:v>
                </c:pt>
                <c:pt idx="159">
                  <c:v>43417.818055555552</c:v>
                </c:pt>
                <c:pt idx="160">
                  <c:v>43417.818749999999</c:v>
                </c:pt>
                <c:pt idx="161">
                  <c:v>43417.819444444445</c:v>
                </c:pt>
                <c:pt idx="162">
                  <c:v>43417.820138888885</c:v>
                </c:pt>
                <c:pt idx="163">
                  <c:v>43417.820833333331</c:v>
                </c:pt>
                <c:pt idx="164">
                  <c:v>43417.821527777778</c:v>
                </c:pt>
                <c:pt idx="165">
                  <c:v>43417.822222222218</c:v>
                </c:pt>
                <c:pt idx="166">
                  <c:v>43417.822916666664</c:v>
                </c:pt>
                <c:pt idx="167">
                  <c:v>43417.823611111111</c:v>
                </c:pt>
                <c:pt idx="168">
                  <c:v>43417.82430555555</c:v>
                </c:pt>
                <c:pt idx="169">
                  <c:v>43417.824999999997</c:v>
                </c:pt>
                <c:pt idx="170">
                  <c:v>43417.825694444444</c:v>
                </c:pt>
                <c:pt idx="171">
                  <c:v>43417.826388888883</c:v>
                </c:pt>
                <c:pt idx="172">
                  <c:v>43417.82708333333</c:v>
                </c:pt>
                <c:pt idx="173">
                  <c:v>43417.827777777777</c:v>
                </c:pt>
                <c:pt idx="174">
                  <c:v>43417.828472222223</c:v>
                </c:pt>
                <c:pt idx="175">
                  <c:v>43417.829166666663</c:v>
                </c:pt>
                <c:pt idx="176">
                  <c:v>43417.829861111109</c:v>
                </c:pt>
                <c:pt idx="177">
                  <c:v>43417.830555555556</c:v>
                </c:pt>
                <c:pt idx="178">
                  <c:v>43417.831249999996</c:v>
                </c:pt>
                <c:pt idx="179">
                  <c:v>43417.831944444442</c:v>
                </c:pt>
                <c:pt idx="180">
                  <c:v>43417.832638888889</c:v>
                </c:pt>
                <c:pt idx="181">
                  <c:v>43417.833333333336</c:v>
                </c:pt>
                <c:pt idx="182">
                  <c:v>43417.834027777782</c:v>
                </c:pt>
                <c:pt idx="183">
                  <c:v>43417.834722222222</c:v>
                </c:pt>
                <c:pt idx="184">
                  <c:v>43417.835416666669</c:v>
                </c:pt>
                <c:pt idx="185">
                  <c:v>43417.836111111115</c:v>
                </c:pt>
                <c:pt idx="186">
                  <c:v>43417.836805555555</c:v>
                </c:pt>
                <c:pt idx="187">
                  <c:v>43417.837500000001</c:v>
                </c:pt>
                <c:pt idx="188">
                  <c:v>43417.838194444448</c:v>
                </c:pt>
                <c:pt idx="189">
                  <c:v>43417.838888888895</c:v>
                </c:pt>
                <c:pt idx="190">
                  <c:v>43417.839583333334</c:v>
                </c:pt>
                <c:pt idx="191">
                  <c:v>43417.840277777781</c:v>
                </c:pt>
                <c:pt idx="192">
                  <c:v>43417.840972222228</c:v>
                </c:pt>
                <c:pt idx="193">
                  <c:v>43417.841666666667</c:v>
                </c:pt>
                <c:pt idx="194">
                  <c:v>43417.842361111114</c:v>
                </c:pt>
                <c:pt idx="195">
                  <c:v>43417.843055555561</c:v>
                </c:pt>
                <c:pt idx="196">
                  <c:v>43417.84375</c:v>
                </c:pt>
                <c:pt idx="197">
                  <c:v>43417.844444444447</c:v>
                </c:pt>
                <c:pt idx="198">
                  <c:v>43417.845138888893</c:v>
                </c:pt>
                <c:pt idx="199">
                  <c:v>43417.845833333333</c:v>
                </c:pt>
                <c:pt idx="200">
                  <c:v>43417.84652777778</c:v>
                </c:pt>
                <c:pt idx="201">
                  <c:v>43417.847222222226</c:v>
                </c:pt>
                <c:pt idx="202">
                  <c:v>43417.847916666666</c:v>
                </c:pt>
                <c:pt idx="203">
                  <c:v>43417.848611111112</c:v>
                </c:pt>
                <c:pt idx="204">
                  <c:v>43417.849305555559</c:v>
                </c:pt>
                <c:pt idx="205">
                  <c:v>43417.850000000006</c:v>
                </c:pt>
                <c:pt idx="206">
                  <c:v>43417.850694444445</c:v>
                </c:pt>
                <c:pt idx="207">
                  <c:v>43417.851388888892</c:v>
                </c:pt>
                <c:pt idx="208">
                  <c:v>43417.852083333339</c:v>
                </c:pt>
                <c:pt idx="209">
                  <c:v>43417.852777777778</c:v>
                </c:pt>
                <c:pt idx="210">
                  <c:v>43417.853472222225</c:v>
                </c:pt>
                <c:pt idx="211">
                  <c:v>43417.854166666672</c:v>
                </c:pt>
                <c:pt idx="212">
                  <c:v>43417.854861111111</c:v>
                </c:pt>
                <c:pt idx="213">
                  <c:v>43417.855555555558</c:v>
                </c:pt>
                <c:pt idx="214">
                  <c:v>43417.856250000004</c:v>
                </c:pt>
                <c:pt idx="215">
                  <c:v>43417.856944444444</c:v>
                </c:pt>
                <c:pt idx="216">
                  <c:v>43417.857638888891</c:v>
                </c:pt>
                <c:pt idx="217">
                  <c:v>43417.858333333337</c:v>
                </c:pt>
                <c:pt idx="218">
                  <c:v>43417.859027777777</c:v>
                </c:pt>
                <c:pt idx="219">
                  <c:v>43417.859722222223</c:v>
                </c:pt>
                <c:pt idx="220">
                  <c:v>43417.86041666667</c:v>
                </c:pt>
                <c:pt idx="221">
                  <c:v>43417.861111111117</c:v>
                </c:pt>
                <c:pt idx="222">
                  <c:v>43417.861805555556</c:v>
                </c:pt>
                <c:pt idx="223">
                  <c:v>43417.862500000003</c:v>
                </c:pt>
                <c:pt idx="224">
                  <c:v>43417.86319444445</c:v>
                </c:pt>
                <c:pt idx="225">
                  <c:v>43417.863888888889</c:v>
                </c:pt>
                <c:pt idx="226">
                  <c:v>43417.864583333336</c:v>
                </c:pt>
                <c:pt idx="227">
                  <c:v>43417.865277777782</c:v>
                </c:pt>
                <c:pt idx="228">
                  <c:v>43417.865972222222</c:v>
                </c:pt>
                <c:pt idx="229">
                  <c:v>43417.866666666669</c:v>
                </c:pt>
                <c:pt idx="230">
                  <c:v>43417.867361111115</c:v>
                </c:pt>
                <c:pt idx="231">
                  <c:v>43417.868055555555</c:v>
                </c:pt>
                <c:pt idx="232">
                  <c:v>43417.868750000001</c:v>
                </c:pt>
                <c:pt idx="233">
                  <c:v>43417.869444444448</c:v>
                </c:pt>
                <c:pt idx="234">
                  <c:v>43417.870138888895</c:v>
                </c:pt>
                <c:pt idx="235">
                  <c:v>43417.870833333334</c:v>
                </c:pt>
                <c:pt idx="236">
                  <c:v>43417.871527777781</c:v>
                </c:pt>
                <c:pt idx="237">
                  <c:v>43417.872222222228</c:v>
                </c:pt>
                <c:pt idx="238">
                  <c:v>43417.872916666667</c:v>
                </c:pt>
                <c:pt idx="239">
                  <c:v>43417.873611111114</c:v>
                </c:pt>
                <c:pt idx="240">
                  <c:v>43417.874305555561</c:v>
                </c:pt>
                <c:pt idx="241">
                  <c:v>43417.875</c:v>
                </c:pt>
                <c:pt idx="242">
                  <c:v>43417.875694444447</c:v>
                </c:pt>
                <c:pt idx="243">
                  <c:v>43417.876388888886</c:v>
                </c:pt>
                <c:pt idx="244">
                  <c:v>43417.877083333333</c:v>
                </c:pt>
                <c:pt idx="245">
                  <c:v>43417.87777777778</c:v>
                </c:pt>
                <c:pt idx="246">
                  <c:v>43417.878472222219</c:v>
                </c:pt>
                <c:pt idx="247">
                  <c:v>43417.879166666666</c:v>
                </c:pt>
                <c:pt idx="248">
                  <c:v>43417.879861111112</c:v>
                </c:pt>
                <c:pt idx="249">
                  <c:v>43417.880555555559</c:v>
                </c:pt>
                <c:pt idx="250">
                  <c:v>43417.881249999999</c:v>
                </c:pt>
                <c:pt idx="251">
                  <c:v>43417.881944444445</c:v>
                </c:pt>
                <c:pt idx="252">
                  <c:v>43417.882638888892</c:v>
                </c:pt>
                <c:pt idx="253">
                  <c:v>43417.883333333331</c:v>
                </c:pt>
                <c:pt idx="254">
                  <c:v>43417.884027777778</c:v>
                </c:pt>
                <c:pt idx="255">
                  <c:v>43417.884722222225</c:v>
                </c:pt>
                <c:pt idx="256">
                  <c:v>43417.885416666664</c:v>
                </c:pt>
                <c:pt idx="257">
                  <c:v>43417.886111111111</c:v>
                </c:pt>
                <c:pt idx="258">
                  <c:v>43417.886805555558</c:v>
                </c:pt>
                <c:pt idx="259">
                  <c:v>43417.887499999997</c:v>
                </c:pt>
                <c:pt idx="260">
                  <c:v>43417.888194444444</c:v>
                </c:pt>
                <c:pt idx="261">
                  <c:v>43417.888888888891</c:v>
                </c:pt>
                <c:pt idx="262">
                  <c:v>43417.88958333333</c:v>
                </c:pt>
                <c:pt idx="263">
                  <c:v>43417.890277777777</c:v>
                </c:pt>
                <c:pt idx="264">
                  <c:v>43417.890972222223</c:v>
                </c:pt>
                <c:pt idx="265">
                  <c:v>43417.89166666667</c:v>
                </c:pt>
                <c:pt idx="266">
                  <c:v>43417.892361111109</c:v>
                </c:pt>
                <c:pt idx="267">
                  <c:v>43417.893055555556</c:v>
                </c:pt>
                <c:pt idx="268">
                  <c:v>43417.893750000003</c:v>
                </c:pt>
                <c:pt idx="269">
                  <c:v>43417.894444444442</c:v>
                </c:pt>
                <c:pt idx="270">
                  <c:v>43417.895138888889</c:v>
                </c:pt>
                <c:pt idx="271">
                  <c:v>43417.895833333336</c:v>
                </c:pt>
                <c:pt idx="272">
                  <c:v>43417.896527777775</c:v>
                </c:pt>
                <c:pt idx="273">
                  <c:v>43417.897222222222</c:v>
                </c:pt>
                <c:pt idx="274">
                  <c:v>43417.897916666669</c:v>
                </c:pt>
                <c:pt idx="275">
                  <c:v>43417.898611111108</c:v>
                </c:pt>
                <c:pt idx="276">
                  <c:v>43417.899305555555</c:v>
                </c:pt>
                <c:pt idx="277">
                  <c:v>43417.9</c:v>
                </c:pt>
                <c:pt idx="278">
                  <c:v>43417.900694444441</c:v>
                </c:pt>
                <c:pt idx="279">
                  <c:v>43417.901388888888</c:v>
                </c:pt>
                <c:pt idx="280">
                  <c:v>43417.902083333334</c:v>
                </c:pt>
                <c:pt idx="281">
                  <c:v>43417.902777777781</c:v>
                </c:pt>
                <c:pt idx="282">
                  <c:v>43417.90347222222</c:v>
                </c:pt>
                <c:pt idx="283">
                  <c:v>43417.904166666667</c:v>
                </c:pt>
                <c:pt idx="284">
                  <c:v>43417.904861111114</c:v>
                </c:pt>
                <c:pt idx="285">
                  <c:v>43417.905555555553</c:v>
                </c:pt>
                <c:pt idx="286">
                  <c:v>43417.90625</c:v>
                </c:pt>
                <c:pt idx="287">
                  <c:v>43417.906944444447</c:v>
                </c:pt>
                <c:pt idx="288">
                  <c:v>43417.907638888886</c:v>
                </c:pt>
                <c:pt idx="289">
                  <c:v>43417.908333333333</c:v>
                </c:pt>
                <c:pt idx="290">
                  <c:v>43417.90902777778</c:v>
                </c:pt>
                <c:pt idx="291">
                  <c:v>43417.909722222219</c:v>
                </c:pt>
                <c:pt idx="292">
                  <c:v>43417.910416666666</c:v>
                </c:pt>
                <c:pt idx="293">
                  <c:v>43417.911111111112</c:v>
                </c:pt>
                <c:pt idx="294">
                  <c:v>43417.911805555559</c:v>
                </c:pt>
                <c:pt idx="295">
                  <c:v>43417.912499999999</c:v>
                </c:pt>
                <c:pt idx="296">
                  <c:v>43417.913194444445</c:v>
                </c:pt>
                <c:pt idx="297">
                  <c:v>43417.913888888892</c:v>
                </c:pt>
                <c:pt idx="298">
                  <c:v>43417.914583333331</c:v>
                </c:pt>
                <c:pt idx="299">
                  <c:v>43417.915277777778</c:v>
                </c:pt>
                <c:pt idx="300">
                  <c:v>43417.915972222225</c:v>
                </c:pt>
                <c:pt idx="301">
                  <c:v>43417.916666666664</c:v>
                </c:pt>
                <c:pt idx="302">
                  <c:v>43417.917361111111</c:v>
                </c:pt>
                <c:pt idx="303">
                  <c:v>43417.91805555555</c:v>
                </c:pt>
                <c:pt idx="304">
                  <c:v>43417.918749999997</c:v>
                </c:pt>
                <c:pt idx="305">
                  <c:v>43417.919444444444</c:v>
                </c:pt>
                <c:pt idx="306">
                  <c:v>43417.920138888883</c:v>
                </c:pt>
                <c:pt idx="307">
                  <c:v>43417.92083333333</c:v>
                </c:pt>
                <c:pt idx="308">
                  <c:v>43417.921527777777</c:v>
                </c:pt>
                <c:pt idx="309">
                  <c:v>43417.922222222223</c:v>
                </c:pt>
                <c:pt idx="310">
                  <c:v>43417.922916666663</c:v>
                </c:pt>
                <c:pt idx="311">
                  <c:v>43417.923611111109</c:v>
                </c:pt>
                <c:pt idx="312">
                  <c:v>43417.924305555556</c:v>
                </c:pt>
                <c:pt idx="313">
                  <c:v>43417.924999999996</c:v>
                </c:pt>
                <c:pt idx="314">
                  <c:v>43417.925694444442</c:v>
                </c:pt>
                <c:pt idx="315">
                  <c:v>43417.926388888889</c:v>
                </c:pt>
                <c:pt idx="316">
                  <c:v>43417.927083333328</c:v>
                </c:pt>
                <c:pt idx="317">
                  <c:v>43417.927777777775</c:v>
                </c:pt>
                <c:pt idx="318">
                  <c:v>43417.928472222222</c:v>
                </c:pt>
                <c:pt idx="319">
                  <c:v>43417.929166666661</c:v>
                </c:pt>
                <c:pt idx="320">
                  <c:v>43417.929861111108</c:v>
                </c:pt>
                <c:pt idx="321">
                  <c:v>43417.930555555555</c:v>
                </c:pt>
                <c:pt idx="322">
                  <c:v>43417.931249999994</c:v>
                </c:pt>
                <c:pt idx="323">
                  <c:v>43417.931944444441</c:v>
                </c:pt>
                <c:pt idx="324">
                  <c:v>43417.932638888888</c:v>
                </c:pt>
                <c:pt idx="325">
                  <c:v>43417.933333333334</c:v>
                </c:pt>
                <c:pt idx="326">
                  <c:v>43417.934027777774</c:v>
                </c:pt>
                <c:pt idx="327">
                  <c:v>43417.93472222222</c:v>
                </c:pt>
                <c:pt idx="328">
                  <c:v>43417.935416666667</c:v>
                </c:pt>
                <c:pt idx="329">
                  <c:v>43417.936111111107</c:v>
                </c:pt>
                <c:pt idx="330">
                  <c:v>43417.936805555553</c:v>
                </c:pt>
                <c:pt idx="331">
                  <c:v>43417.9375</c:v>
                </c:pt>
                <c:pt idx="332">
                  <c:v>43417.938194444439</c:v>
                </c:pt>
                <c:pt idx="333">
                  <c:v>43417.938888888886</c:v>
                </c:pt>
                <c:pt idx="334">
                  <c:v>43417.939583333333</c:v>
                </c:pt>
                <c:pt idx="335">
                  <c:v>43417.940277777772</c:v>
                </c:pt>
                <c:pt idx="336">
                  <c:v>43417.940972222219</c:v>
                </c:pt>
                <c:pt idx="337">
                  <c:v>43417.941666666666</c:v>
                </c:pt>
                <c:pt idx="338">
                  <c:v>43417.942361111105</c:v>
                </c:pt>
                <c:pt idx="339">
                  <c:v>43417.943055555552</c:v>
                </c:pt>
                <c:pt idx="340">
                  <c:v>43417.943749999999</c:v>
                </c:pt>
                <c:pt idx="341">
                  <c:v>43417.944444444445</c:v>
                </c:pt>
                <c:pt idx="342">
                  <c:v>43417.945138888885</c:v>
                </c:pt>
                <c:pt idx="343">
                  <c:v>43417.945833333331</c:v>
                </c:pt>
                <c:pt idx="344">
                  <c:v>43417.946527777778</c:v>
                </c:pt>
                <c:pt idx="345">
                  <c:v>43417.947222222218</c:v>
                </c:pt>
                <c:pt idx="346">
                  <c:v>43417.947916666664</c:v>
                </c:pt>
                <c:pt idx="347">
                  <c:v>43417.948611111111</c:v>
                </c:pt>
                <c:pt idx="348">
                  <c:v>43417.94930555555</c:v>
                </c:pt>
                <c:pt idx="349">
                  <c:v>43417.95</c:v>
                </c:pt>
                <c:pt idx="350">
                  <c:v>43417.950694444444</c:v>
                </c:pt>
                <c:pt idx="351">
                  <c:v>43417.951388888883</c:v>
                </c:pt>
                <c:pt idx="352">
                  <c:v>43417.95208333333</c:v>
                </c:pt>
                <c:pt idx="353">
                  <c:v>43417.952777777777</c:v>
                </c:pt>
                <c:pt idx="354">
                  <c:v>43417.953472222223</c:v>
                </c:pt>
                <c:pt idx="355">
                  <c:v>43417.954166666663</c:v>
                </c:pt>
                <c:pt idx="356">
                  <c:v>43417.954861111109</c:v>
                </c:pt>
                <c:pt idx="357">
                  <c:v>43417.955555555556</c:v>
                </c:pt>
                <c:pt idx="358">
                  <c:v>43417.956249999996</c:v>
                </c:pt>
                <c:pt idx="359">
                  <c:v>43417.956944444442</c:v>
                </c:pt>
                <c:pt idx="360">
                  <c:v>43417.957638888889</c:v>
                </c:pt>
                <c:pt idx="361">
                  <c:v>43417.958333333336</c:v>
                </c:pt>
                <c:pt idx="362">
                  <c:v>43417.959027777782</c:v>
                </c:pt>
                <c:pt idx="363">
                  <c:v>43417.959722222222</c:v>
                </c:pt>
                <c:pt idx="364">
                  <c:v>43417.960416666669</c:v>
                </c:pt>
                <c:pt idx="365">
                  <c:v>43417.961111111115</c:v>
                </c:pt>
                <c:pt idx="366">
                  <c:v>43417.961805555555</c:v>
                </c:pt>
                <c:pt idx="367">
                  <c:v>43417.962500000001</c:v>
                </c:pt>
                <c:pt idx="368">
                  <c:v>43417.963194444448</c:v>
                </c:pt>
                <c:pt idx="369">
                  <c:v>43417.963888888895</c:v>
                </c:pt>
                <c:pt idx="370">
                  <c:v>43417.964583333334</c:v>
                </c:pt>
                <c:pt idx="371">
                  <c:v>43417.965277777781</c:v>
                </c:pt>
                <c:pt idx="372">
                  <c:v>43417.965972222228</c:v>
                </c:pt>
                <c:pt idx="373">
                  <c:v>43417.966666666667</c:v>
                </c:pt>
                <c:pt idx="374">
                  <c:v>43417.967361111114</c:v>
                </c:pt>
                <c:pt idx="375">
                  <c:v>43417.968055555561</c:v>
                </c:pt>
                <c:pt idx="376">
                  <c:v>43417.96875</c:v>
                </c:pt>
                <c:pt idx="377">
                  <c:v>43417.969444444447</c:v>
                </c:pt>
                <c:pt idx="378">
                  <c:v>43417.970138888893</c:v>
                </c:pt>
                <c:pt idx="379">
                  <c:v>43417.970833333333</c:v>
                </c:pt>
                <c:pt idx="380">
                  <c:v>43417.97152777778</c:v>
                </c:pt>
                <c:pt idx="381">
                  <c:v>43417.972222222226</c:v>
                </c:pt>
                <c:pt idx="382">
                  <c:v>43417.972916666666</c:v>
                </c:pt>
                <c:pt idx="383">
                  <c:v>43417.973611111112</c:v>
                </c:pt>
                <c:pt idx="384">
                  <c:v>43417.974305555559</c:v>
                </c:pt>
                <c:pt idx="385">
                  <c:v>43417.975000000006</c:v>
                </c:pt>
                <c:pt idx="386">
                  <c:v>43417.975694444445</c:v>
                </c:pt>
                <c:pt idx="387">
                  <c:v>43417.976388888892</c:v>
                </c:pt>
                <c:pt idx="388">
                  <c:v>43417.977083333339</c:v>
                </c:pt>
                <c:pt idx="389">
                  <c:v>43417.977777777778</c:v>
                </c:pt>
                <c:pt idx="390">
                  <c:v>43417.978472222225</c:v>
                </c:pt>
                <c:pt idx="391">
                  <c:v>43417.979166666672</c:v>
                </c:pt>
                <c:pt idx="392">
                  <c:v>43417.979861111111</c:v>
                </c:pt>
                <c:pt idx="393">
                  <c:v>43417.980555555558</c:v>
                </c:pt>
                <c:pt idx="394">
                  <c:v>43417.981250000004</c:v>
                </c:pt>
                <c:pt idx="395">
                  <c:v>43417.981944444444</c:v>
                </c:pt>
                <c:pt idx="396">
                  <c:v>43417.982638888891</c:v>
                </c:pt>
                <c:pt idx="397">
                  <c:v>43417.983333333337</c:v>
                </c:pt>
                <c:pt idx="398">
                  <c:v>43417.984027777777</c:v>
                </c:pt>
                <c:pt idx="399">
                  <c:v>43417.984722222223</c:v>
                </c:pt>
                <c:pt idx="400">
                  <c:v>43417.98541666667</c:v>
                </c:pt>
                <c:pt idx="401">
                  <c:v>43417.986111111117</c:v>
                </c:pt>
                <c:pt idx="402">
                  <c:v>43417.986805555556</c:v>
                </c:pt>
                <c:pt idx="403">
                  <c:v>43417.987500000003</c:v>
                </c:pt>
                <c:pt idx="404">
                  <c:v>43417.98819444445</c:v>
                </c:pt>
                <c:pt idx="405">
                  <c:v>43417.988888888889</c:v>
                </c:pt>
                <c:pt idx="406">
                  <c:v>43417.989583333336</c:v>
                </c:pt>
                <c:pt idx="407">
                  <c:v>43417.990277777782</c:v>
                </c:pt>
                <c:pt idx="408">
                  <c:v>43417.990972222222</c:v>
                </c:pt>
                <c:pt idx="409">
                  <c:v>43417.991666666669</c:v>
                </c:pt>
                <c:pt idx="410">
                  <c:v>43417.992361111115</c:v>
                </c:pt>
                <c:pt idx="411">
                  <c:v>43417.993055555555</c:v>
                </c:pt>
                <c:pt idx="412">
                  <c:v>43417.993750000001</c:v>
                </c:pt>
                <c:pt idx="413">
                  <c:v>43417.994444444448</c:v>
                </c:pt>
                <c:pt idx="414">
                  <c:v>43417.995138888895</c:v>
                </c:pt>
                <c:pt idx="415">
                  <c:v>43417.995833333334</c:v>
                </c:pt>
                <c:pt idx="416">
                  <c:v>43417.996527777781</c:v>
                </c:pt>
                <c:pt idx="417">
                  <c:v>43417.997222222228</c:v>
                </c:pt>
                <c:pt idx="418">
                  <c:v>43417.997916666667</c:v>
                </c:pt>
                <c:pt idx="419">
                  <c:v>43417.998611111114</c:v>
                </c:pt>
                <c:pt idx="420">
                  <c:v>43417.999305555561</c:v>
                </c:pt>
                <c:pt idx="421">
                  <c:v>43418</c:v>
                </c:pt>
                <c:pt idx="422">
                  <c:v>43418.000694444447</c:v>
                </c:pt>
                <c:pt idx="423">
                  <c:v>43418.001388888886</c:v>
                </c:pt>
                <c:pt idx="424">
                  <c:v>43418.002083333333</c:v>
                </c:pt>
                <c:pt idx="425">
                  <c:v>43418.00277777778</c:v>
                </c:pt>
                <c:pt idx="426">
                  <c:v>43418.003472222219</c:v>
                </c:pt>
                <c:pt idx="427">
                  <c:v>43418.004166666666</c:v>
                </c:pt>
                <c:pt idx="428">
                  <c:v>43418.004861111112</c:v>
                </c:pt>
                <c:pt idx="429">
                  <c:v>43418.005555555559</c:v>
                </c:pt>
                <c:pt idx="430">
                  <c:v>43418.006249999999</c:v>
                </c:pt>
                <c:pt idx="431">
                  <c:v>43418.006944444445</c:v>
                </c:pt>
                <c:pt idx="432">
                  <c:v>43418.007638888892</c:v>
                </c:pt>
                <c:pt idx="433">
                  <c:v>43418.008333333331</c:v>
                </c:pt>
                <c:pt idx="434">
                  <c:v>43418.009027777778</c:v>
                </c:pt>
                <c:pt idx="435">
                  <c:v>43418.009722222225</c:v>
                </c:pt>
                <c:pt idx="436">
                  <c:v>43418.010416666664</c:v>
                </c:pt>
                <c:pt idx="437">
                  <c:v>43418.011111111111</c:v>
                </c:pt>
                <c:pt idx="438">
                  <c:v>43418.011805555558</c:v>
                </c:pt>
                <c:pt idx="439">
                  <c:v>43418.012499999997</c:v>
                </c:pt>
                <c:pt idx="440">
                  <c:v>43418.013194444444</c:v>
                </c:pt>
                <c:pt idx="441">
                  <c:v>43418.013888888891</c:v>
                </c:pt>
                <c:pt idx="442">
                  <c:v>43418.01458333333</c:v>
                </c:pt>
                <c:pt idx="443">
                  <c:v>43418.015277777777</c:v>
                </c:pt>
                <c:pt idx="444">
                  <c:v>43418.015972222223</c:v>
                </c:pt>
                <c:pt idx="445">
                  <c:v>43418.01666666667</c:v>
                </c:pt>
                <c:pt idx="446">
                  <c:v>43418.017361111109</c:v>
                </c:pt>
                <c:pt idx="447">
                  <c:v>43418.018055555556</c:v>
                </c:pt>
                <c:pt idx="448">
                  <c:v>43418.018750000003</c:v>
                </c:pt>
                <c:pt idx="449">
                  <c:v>43418.019444444442</c:v>
                </c:pt>
                <c:pt idx="450">
                  <c:v>43418.020138888889</c:v>
                </c:pt>
                <c:pt idx="451">
                  <c:v>43418.020833333336</c:v>
                </c:pt>
                <c:pt idx="452">
                  <c:v>43418.021527777775</c:v>
                </c:pt>
                <c:pt idx="453">
                  <c:v>43418.022222222222</c:v>
                </c:pt>
                <c:pt idx="454">
                  <c:v>43418.022916666669</c:v>
                </c:pt>
                <c:pt idx="455">
                  <c:v>43418.023611111108</c:v>
                </c:pt>
                <c:pt idx="456">
                  <c:v>43418.024305555555</c:v>
                </c:pt>
                <c:pt idx="457">
                  <c:v>43418.025000000001</c:v>
                </c:pt>
                <c:pt idx="458">
                  <c:v>43418.025694444441</c:v>
                </c:pt>
                <c:pt idx="459">
                  <c:v>43418.026388888888</c:v>
                </c:pt>
                <c:pt idx="460">
                  <c:v>43418.027083333334</c:v>
                </c:pt>
                <c:pt idx="461">
                  <c:v>43418.027777777781</c:v>
                </c:pt>
                <c:pt idx="462">
                  <c:v>43418.02847222222</c:v>
                </c:pt>
                <c:pt idx="463">
                  <c:v>43418.029166666667</c:v>
                </c:pt>
                <c:pt idx="464">
                  <c:v>43418.029861111114</c:v>
                </c:pt>
                <c:pt idx="465">
                  <c:v>43418.030555555553</c:v>
                </c:pt>
                <c:pt idx="466">
                  <c:v>43418.03125</c:v>
                </c:pt>
                <c:pt idx="467">
                  <c:v>43418.031944444447</c:v>
                </c:pt>
                <c:pt idx="468">
                  <c:v>43418.032638888886</c:v>
                </c:pt>
                <c:pt idx="469">
                  <c:v>43418.033333333333</c:v>
                </c:pt>
                <c:pt idx="470">
                  <c:v>43418.03402777778</c:v>
                </c:pt>
                <c:pt idx="471">
                  <c:v>43418.034722222219</c:v>
                </c:pt>
                <c:pt idx="472">
                  <c:v>43418.035416666666</c:v>
                </c:pt>
                <c:pt idx="473">
                  <c:v>43418.036111111112</c:v>
                </c:pt>
                <c:pt idx="474">
                  <c:v>43418.036805555559</c:v>
                </c:pt>
                <c:pt idx="475">
                  <c:v>43418.037499999999</c:v>
                </c:pt>
                <c:pt idx="476">
                  <c:v>43418.038194444445</c:v>
                </c:pt>
                <c:pt idx="477">
                  <c:v>43418.038888888892</c:v>
                </c:pt>
                <c:pt idx="478">
                  <c:v>43418.039583333331</c:v>
                </c:pt>
                <c:pt idx="479">
                  <c:v>43418.040277777778</c:v>
                </c:pt>
                <c:pt idx="480">
                  <c:v>43418.040972222225</c:v>
                </c:pt>
                <c:pt idx="481">
                  <c:v>43418.041666666664</c:v>
                </c:pt>
                <c:pt idx="482">
                  <c:v>43418.042361111111</c:v>
                </c:pt>
                <c:pt idx="483">
                  <c:v>43418.04305555555</c:v>
                </c:pt>
                <c:pt idx="484">
                  <c:v>43418.043749999997</c:v>
                </c:pt>
                <c:pt idx="485">
                  <c:v>43418.044444444444</c:v>
                </c:pt>
                <c:pt idx="486">
                  <c:v>43418.045138888883</c:v>
                </c:pt>
                <c:pt idx="487">
                  <c:v>43418.04583333333</c:v>
                </c:pt>
                <c:pt idx="488">
                  <c:v>43418.046527777777</c:v>
                </c:pt>
                <c:pt idx="489">
                  <c:v>43418.047222222223</c:v>
                </c:pt>
                <c:pt idx="490">
                  <c:v>43418.047916666663</c:v>
                </c:pt>
                <c:pt idx="491">
                  <c:v>43418.048611111109</c:v>
                </c:pt>
                <c:pt idx="492">
                  <c:v>43418.049305555556</c:v>
                </c:pt>
                <c:pt idx="493">
                  <c:v>43418.049999999996</c:v>
                </c:pt>
                <c:pt idx="494">
                  <c:v>43418.050694444442</c:v>
                </c:pt>
                <c:pt idx="495">
                  <c:v>43418.051388888889</c:v>
                </c:pt>
                <c:pt idx="496">
                  <c:v>43418.052083333328</c:v>
                </c:pt>
                <c:pt idx="497">
                  <c:v>43418.052777777775</c:v>
                </c:pt>
                <c:pt idx="498">
                  <c:v>43418.053472222222</c:v>
                </c:pt>
                <c:pt idx="499">
                  <c:v>43418.054166666661</c:v>
                </c:pt>
                <c:pt idx="500">
                  <c:v>43418.054861111108</c:v>
                </c:pt>
                <c:pt idx="501">
                  <c:v>43418.055555555555</c:v>
                </c:pt>
                <c:pt idx="502">
                  <c:v>43418.056249999994</c:v>
                </c:pt>
                <c:pt idx="503">
                  <c:v>43418.056944444441</c:v>
                </c:pt>
                <c:pt idx="504">
                  <c:v>43418.057638888888</c:v>
                </c:pt>
                <c:pt idx="505">
                  <c:v>43418.058333333334</c:v>
                </c:pt>
                <c:pt idx="506">
                  <c:v>43418.059027777774</c:v>
                </c:pt>
                <c:pt idx="507">
                  <c:v>43418.05972222222</c:v>
                </c:pt>
                <c:pt idx="508">
                  <c:v>43418.060416666667</c:v>
                </c:pt>
                <c:pt idx="509">
                  <c:v>43418.061111111107</c:v>
                </c:pt>
                <c:pt idx="510">
                  <c:v>43418.061805555553</c:v>
                </c:pt>
                <c:pt idx="511">
                  <c:v>43418.0625</c:v>
                </c:pt>
                <c:pt idx="512">
                  <c:v>43418.063194444439</c:v>
                </c:pt>
                <c:pt idx="513">
                  <c:v>43418.063888888886</c:v>
                </c:pt>
                <c:pt idx="514">
                  <c:v>43418.064583333333</c:v>
                </c:pt>
                <c:pt idx="515">
                  <c:v>43418.065277777772</c:v>
                </c:pt>
                <c:pt idx="516">
                  <c:v>43418.065972222219</c:v>
                </c:pt>
                <c:pt idx="517">
                  <c:v>43418.066666666666</c:v>
                </c:pt>
                <c:pt idx="518">
                  <c:v>43418.067361111105</c:v>
                </c:pt>
                <c:pt idx="519">
                  <c:v>43418.068055555552</c:v>
                </c:pt>
                <c:pt idx="520">
                  <c:v>43418.068749999999</c:v>
                </c:pt>
                <c:pt idx="521">
                  <c:v>43418.069444444445</c:v>
                </c:pt>
                <c:pt idx="522">
                  <c:v>43418.070138888885</c:v>
                </c:pt>
                <c:pt idx="523">
                  <c:v>43418.070833333331</c:v>
                </c:pt>
                <c:pt idx="524">
                  <c:v>43418.071527777778</c:v>
                </c:pt>
                <c:pt idx="525">
                  <c:v>43418.072222222218</c:v>
                </c:pt>
                <c:pt idx="526">
                  <c:v>43418.072916666664</c:v>
                </c:pt>
                <c:pt idx="527">
                  <c:v>43418.073611111111</c:v>
                </c:pt>
                <c:pt idx="528">
                  <c:v>43418.07430555555</c:v>
                </c:pt>
                <c:pt idx="529">
                  <c:v>43418.074999999997</c:v>
                </c:pt>
                <c:pt idx="530">
                  <c:v>43418.075694444444</c:v>
                </c:pt>
                <c:pt idx="531">
                  <c:v>43418.076388888883</c:v>
                </c:pt>
                <c:pt idx="532">
                  <c:v>43418.07708333333</c:v>
                </c:pt>
                <c:pt idx="533">
                  <c:v>43418.077777777777</c:v>
                </c:pt>
                <c:pt idx="534">
                  <c:v>43418.078472222223</c:v>
                </c:pt>
                <c:pt idx="535">
                  <c:v>43418.079166666663</c:v>
                </c:pt>
                <c:pt idx="536">
                  <c:v>43418.079861111109</c:v>
                </c:pt>
                <c:pt idx="537">
                  <c:v>43418.080555555556</c:v>
                </c:pt>
                <c:pt idx="538">
                  <c:v>43418.081249999996</c:v>
                </c:pt>
                <c:pt idx="539">
                  <c:v>43418.081944444442</c:v>
                </c:pt>
                <c:pt idx="540">
                  <c:v>43418.082638888889</c:v>
                </c:pt>
                <c:pt idx="541">
                  <c:v>43418.083333333336</c:v>
                </c:pt>
                <c:pt idx="542">
                  <c:v>43418.084027777782</c:v>
                </c:pt>
                <c:pt idx="543">
                  <c:v>43418.084722222222</c:v>
                </c:pt>
                <c:pt idx="544">
                  <c:v>43418.085416666669</c:v>
                </c:pt>
                <c:pt idx="545">
                  <c:v>43418.086111111115</c:v>
                </c:pt>
                <c:pt idx="546">
                  <c:v>43418.086805555555</c:v>
                </c:pt>
                <c:pt idx="547">
                  <c:v>43418.087500000001</c:v>
                </c:pt>
                <c:pt idx="548">
                  <c:v>43418.088194444448</c:v>
                </c:pt>
                <c:pt idx="549">
                  <c:v>43418.088888888895</c:v>
                </c:pt>
                <c:pt idx="550">
                  <c:v>43418.089583333334</c:v>
                </c:pt>
                <c:pt idx="551">
                  <c:v>43418.090277777781</c:v>
                </c:pt>
                <c:pt idx="552">
                  <c:v>43418.090972222228</c:v>
                </c:pt>
                <c:pt idx="553">
                  <c:v>43418.091666666667</c:v>
                </c:pt>
                <c:pt idx="554">
                  <c:v>43418.092361111114</c:v>
                </c:pt>
                <c:pt idx="555">
                  <c:v>43418.093055555561</c:v>
                </c:pt>
                <c:pt idx="556">
                  <c:v>43418.09375</c:v>
                </c:pt>
                <c:pt idx="557">
                  <c:v>43418.094444444447</c:v>
                </c:pt>
                <c:pt idx="558">
                  <c:v>43418.095138888893</c:v>
                </c:pt>
                <c:pt idx="559">
                  <c:v>43418.095833333333</c:v>
                </c:pt>
                <c:pt idx="560">
                  <c:v>43418.09652777778</c:v>
                </c:pt>
                <c:pt idx="561">
                  <c:v>43418.097222222226</c:v>
                </c:pt>
                <c:pt idx="562">
                  <c:v>43418.097916666666</c:v>
                </c:pt>
                <c:pt idx="563">
                  <c:v>43418.098611111112</c:v>
                </c:pt>
                <c:pt idx="564">
                  <c:v>43418.099305555559</c:v>
                </c:pt>
                <c:pt idx="565">
                  <c:v>43418.100000000006</c:v>
                </c:pt>
                <c:pt idx="566">
                  <c:v>43418.100694444445</c:v>
                </c:pt>
                <c:pt idx="567">
                  <c:v>43418.101388888892</c:v>
                </c:pt>
                <c:pt idx="568">
                  <c:v>43418.102083333339</c:v>
                </c:pt>
                <c:pt idx="569">
                  <c:v>43418.102777777778</c:v>
                </c:pt>
                <c:pt idx="570">
                  <c:v>43418.103472222225</c:v>
                </c:pt>
                <c:pt idx="571">
                  <c:v>43418.104166666672</c:v>
                </c:pt>
                <c:pt idx="572">
                  <c:v>43418.104861111111</c:v>
                </c:pt>
                <c:pt idx="573">
                  <c:v>43418.105555555558</c:v>
                </c:pt>
                <c:pt idx="574">
                  <c:v>43418.106250000004</c:v>
                </c:pt>
                <c:pt idx="575">
                  <c:v>43418.106944444444</c:v>
                </c:pt>
                <c:pt idx="576">
                  <c:v>43418.107638888891</c:v>
                </c:pt>
                <c:pt idx="577">
                  <c:v>43418.108333333337</c:v>
                </c:pt>
                <c:pt idx="578">
                  <c:v>43418.109027777777</c:v>
                </c:pt>
                <c:pt idx="579">
                  <c:v>43418.109722222223</c:v>
                </c:pt>
                <c:pt idx="580">
                  <c:v>43418.11041666667</c:v>
                </c:pt>
                <c:pt idx="581">
                  <c:v>43418.111111111117</c:v>
                </c:pt>
                <c:pt idx="582">
                  <c:v>43418.111805555556</c:v>
                </c:pt>
                <c:pt idx="583">
                  <c:v>43418.112500000003</c:v>
                </c:pt>
                <c:pt idx="584">
                  <c:v>43418.11319444445</c:v>
                </c:pt>
                <c:pt idx="585">
                  <c:v>43418.113888888889</c:v>
                </c:pt>
                <c:pt idx="586">
                  <c:v>43418.114583333336</c:v>
                </c:pt>
                <c:pt idx="587">
                  <c:v>43418.115277777782</c:v>
                </c:pt>
                <c:pt idx="588">
                  <c:v>43418.115972222222</c:v>
                </c:pt>
                <c:pt idx="589">
                  <c:v>43418.116666666669</c:v>
                </c:pt>
                <c:pt idx="590">
                  <c:v>43418.117361111115</c:v>
                </c:pt>
                <c:pt idx="591">
                  <c:v>43418.118055555555</c:v>
                </c:pt>
                <c:pt idx="592">
                  <c:v>43418.118750000001</c:v>
                </c:pt>
                <c:pt idx="593">
                  <c:v>43418.119444444448</c:v>
                </c:pt>
                <c:pt idx="594">
                  <c:v>43418.120138888895</c:v>
                </c:pt>
                <c:pt idx="595">
                  <c:v>43418.120833333334</c:v>
                </c:pt>
                <c:pt idx="596">
                  <c:v>43418.121527777781</c:v>
                </c:pt>
                <c:pt idx="597">
                  <c:v>43418.122222222228</c:v>
                </c:pt>
                <c:pt idx="598">
                  <c:v>43418.122916666667</c:v>
                </c:pt>
                <c:pt idx="599">
                  <c:v>43418.123611111114</c:v>
                </c:pt>
                <c:pt idx="600">
                  <c:v>43418.124305555561</c:v>
                </c:pt>
                <c:pt idx="601">
                  <c:v>43418.125</c:v>
                </c:pt>
                <c:pt idx="602">
                  <c:v>43418.125694444447</c:v>
                </c:pt>
                <c:pt idx="603">
                  <c:v>43418.126388888886</c:v>
                </c:pt>
                <c:pt idx="604">
                  <c:v>43418.127083333333</c:v>
                </c:pt>
                <c:pt idx="605">
                  <c:v>43418.12777777778</c:v>
                </c:pt>
                <c:pt idx="606">
                  <c:v>43418.128472222219</c:v>
                </c:pt>
                <c:pt idx="607">
                  <c:v>43418.129166666666</c:v>
                </c:pt>
                <c:pt idx="608">
                  <c:v>43418.129861111112</c:v>
                </c:pt>
                <c:pt idx="609">
                  <c:v>43418.130555555559</c:v>
                </c:pt>
                <c:pt idx="610">
                  <c:v>43418.131249999999</c:v>
                </c:pt>
                <c:pt idx="611">
                  <c:v>43418.131944444445</c:v>
                </c:pt>
                <c:pt idx="612">
                  <c:v>43418.132638888892</c:v>
                </c:pt>
                <c:pt idx="613">
                  <c:v>43418.133333333331</c:v>
                </c:pt>
                <c:pt idx="614">
                  <c:v>43418.134027777778</c:v>
                </c:pt>
                <c:pt idx="615">
                  <c:v>43418.134722222225</c:v>
                </c:pt>
                <c:pt idx="616">
                  <c:v>43418.135416666664</c:v>
                </c:pt>
                <c:pt idx="617">
                  <c:v>43418.136111111111</c:v>
                </c:pt>
                <c:pt idx="618">
                  <c:v>43418.136805555558</c:v>
                </c:pt>
                <c:pt idx="619">
                  <c:v>43418.137499999997</c:v>
                </c:pt>
                <c:pt idx="620">
                  <c:v>43418.138194444444</c:v>
                </c:pt>
                <c:pt idx="621">
                  <c:v>43418.138888888891</c:v>
                </c:pt>
                <c:pt idx="622">
                  <c:v>43418.13958333333</c:v>
                </c:pt>
                <c:pt idx="623">
                  <c:v>43418.140277777777</c:v>
                </c:pt>
                <c:pt idx="624">
                  <c:v>43418.140972222223</c:v>
                </c:pt>
                <c:pt idx="625">
                  <c:v>43418.14166666667</c:v>
                </c:pt>
                <c:pt idx="626">
                  <c:v>43418.142361111109</c:v>
                </c:pt>
                <c:pt idx="627">
                  <c:v>43418.143055555556</c:v>
                </c:pt>
                <c:pt idx="628">
                  <c:v>43418.143750000003</c:v>
                </c:pt>
                <c:pt idx="629">
                  <c:v>43418.144444444442</c:v>
                </c:pt>
                <c:pt idx="630">
                  <c:v>43418.145138888889</c:v>
                </c:pt>
                <c:pt idx="631">
                  <c:v>43418.145833333336</c:v>
                </c:pt>
                <c:pt idx="632">
                  <c:v>43418.146527777775</c:v>
                </c:pt>
                <c:pt idx="633">
                  <c:v>43418.147222222222</c:v>
                </c:pt>
                <c:pt idx="634">
                  <c:v>43418.147916666669</c:v>
                </c:pt>
                <c:pt idx="635">
                  <c:v>43418.148611111108</c:v>
                </c:pt>
                <c:pt idx="636">
                  <c:v>43418.149305555555</c:v>
                </c:pt>
                <c:pt idx="637">
                  <c:v>43418.15</c:v>
                </c:pt>
                <c:pt idx="638">
                  <c:v>43418.150694444441</c:v>
                </c:pt>
                <c:pt idx="639">
                  <c:v>43418.151388888888</c:v>
                </c:pt>
                <c:pt idx="640">
                  <c:v>43418.152083333334</c:v>
                </c:pt>
                <c:pt idx="641">
                  <c:v>43418.152777777781</c:v>
                </c:pt>
                <c:pt idx="642">
                  <c:v>43418.15347222222</c:v>
                </c:pt>
                <c:pt idx="643">
                  <c:v>43418.154166666667</c:v>
                </c:pt>
                <c:pt idx="644">
                  <c:v>43418.154861111114</c:v>
                </c:pt>
                <c:pt idx="645">
                  <c:v>43418.155555555553</c:v>
                </c:pt>
                <c:pt idx="646">
                  <c:v>43418.15625</c:v>
                </c:pt>
                <c:pt idx="647">
                  <c:v>43418.156944444447</c:v>
                </c:pt>
                <c:pt idx="648">
                  <c:v>43418.157638888886</c:v>
                </c:pt>
                <c:pt idx="649">
                  <c:v>43418.158333333333</c:v>
                </c:pt>
                <c:pt idx="650">
                  <c:v>43418.15902777778</c:v>
                </c:pt>
                <c:pt idx="651">
                  <c:v>43418.159722222219</c:v>
                </c:pt>
                <c:pt idx="652">
                  <c:v>43418.160416666666</c:v>
                </c:pt>
                <c:pt idx="653">
                  <c:v>43418.161111111112</c:v>
                </c:pt>
                <c:pt idx="654">
                  <c:v>43418.161805555559</c:v>
                </c:pt>
                <c:pt idx="655">
                  <c:v>43418.162499999999</c:v>
                </c:pt>
                <c:pt idx="656">
                  <c:v>43418.163194444445</c:v>
                </c:pt>
                <c:pt idx="657">
                  <c:v>43418.163888888892</c:v>
                </c:pt>
                <c:pt idx="658">
                  <c:v>43418.164583333331</c:v>
                </c:pt>
                <c:pt idx="659">
                  <c:v>43418.165277777778</c:v>
                </c:pt>
                <c:pt idx="660">
                  <c:v>43418.165972222225</c:v>
                </c:pt>
                <c:pt idx="661">
                  <c:v>43418.166666666664</c:v>
                </c:pt>
                <c:pt idx="662">
                  <c:v>43418.167361111111</c:v>
                </c:pt>
                <c:pt idx="663">
                  <c:v>43418.16805555555</c:v>
                </c:pt>
                <c:pt idx="664">
                  <c:v>43418.168749999997</c:v>
                </c:pt>
                <c:pt idx="665">
                  <c:v>43418.169444444444</c:v>
                </c:pt>
                <c:pt idx="666">
                  <c:v>43418.170138888883</c:v>
                </c:pt>
                <c:pt idx="667">
                  <c:v>43418.17083333333</c:v>
                </c:pt>
                <c:pt idx="668">
                  <c:v>43418.171527777777</c:v>
                </c:pt>
                <c:pt idx="669">
                  <c:v>43418.172222222223</c:v>
                </c:pt>
                <c:pt idx="670">
                  <c:v>43418.172916666663</c:v>
                </c:pt>
                <c:pt idx="671">
                  <c:v>43418.173611111109</c:v>
                </c:pt>
                <c:pt idx="672">
                  <c:v>43418.174305555556</c:v>
                </c:pt>
                <c:pt idx="673">
                  <c:v>43418.174999999996</c:v>
                </c:pt>
                <c:pt idx="674">
                  <c:v>43418.175694444442</c:v>
                </c:pt>
                <c:pt idx="675">
                  <c:v>43418.176388888889</c:v>
                </c:pt>
                <c:pt idx="676">
                  <c:v>43418.177083333328</c:v>
                </c:pt>
                <c:pt idx="677">
                  <c:v>43418.177777777775</c:v>
                </c:pt>
                <c:pt idx="678">
                  <c:v>43418.178472222222</c:v>
                </c:pt>
                <c:pt idx="679">
                  <c:v>43418.179166666661</c:v>
                </c:pt>
                <c:pt idx="680">
                  <c:v>43418.179861111108</c:v>
                </c:pt>
                <c:pt idx="681">
                  <c:v>43418.180555555555</c:v>
                </c:pt>
                <c:pt idx="682">
                  <c:v>43418.181249999994</c:v>
                </c:pt>
                <c:pt idx="683">
                  <c:v>43418.181944444441</c:v>
                </c:pt>
                <c:pt idx="684">
                  <c:v>43418.182638888888</c:v>
                </c:pt>
                <c:pt idx="685">
                  <c:v>43418.183333333334</c:v>
                </c:pt>
                <c:pt idx="686">
                  <c:v>43418.184027777774</c:v>
                </c:pt>
                <c:pt idx="687">
                  <c:v>43418.18472222222</c:v>
                </c:pt>
                <c:pt idx="688">
                  <c:v>43418.185416666667</c:v>
                </c:pt>
                <c:pt idx="689">
                  <c:v>43418.186111111107</c:v>
                </c:pt>
                <c:pt idx="690">
                  <c:v>43418.186805555553</c:v>
                </c:pt>
                <c:pt idx="691">
                  <c:v>43418.1875</c:v>
                </c:pt>
                <c:pt idx="692">
                  <c:v>43418.188194444439</c:v>
                </c:pt>
                <c:pt idx="693">
                  <c:v>43418.188888888886</c:v>
                </c:pt>
                <c:pt idx="694">
                  <c:v>43418.189583333333</c:v>
                </c:pt>
                <c:pt idx="695">
                  <c:v>43418.190277777772</c:v>
                </c:pt>
                <c:pt idx="696">
                  <c:v>43418.190972222219</c:v>
                </c:pt>
                <c:pt idx="697">
                  <c:v>43418.191666666666</c:v>
                </c:pt>
                <c:pt idx="698">
                  <c:v>43418.192361111105</c:v>
                </c:pt>
                <c:pt idx="699">
                  <c:v>43418.193055555552</c:v>
                </c:pt>
                <c:pt idx="700">
                  <c:v>43418.193749999999</c:v>
                </c:pt>
                <c:pt idx="701">
                  <c:v>43418.194444444445</c:v>
                </c:pt>
                <c:pt idx="702">
                  <c:v>43418.195138888885</c:v>
                </c:pt>
                <c:pt idx="703">
                  <c:v>43418.195833333331</c:v>
                </c:pt>
                <c:pt idx="704">
                  <c:v>43418.196527777778</c:v>
                </c:pt>
                <c:pt idx="705">
                  <c:v>43418.197222222218</c:v>
                </c:pt>
                <c:pt idx="706">
                  <c:v>43418.197916666664</c:v>
                </c:pt>
                <c:pt idx="707">
                  <c:v>43418.198611111111</c:v>
                </c:pt>
                <c:pt idx="708">
                  <c:v>43418.19930555555</c:v>
                </c:pt>
                <c:pt idx="709">
                  <c:v>43418.2</c:v>
                </c:pt>
                <c:pt idx="710">
                  <c:v>43418.200694444444</c:v>
                </c:pt>
                <c:pt idx="711">
                  <c:v>43418.201388888883</c:v>
                </c:pt>
                <c:pt idx="712">
                  <c:v>43418.20208333333</c:v>
                </c:pt>
                <c:pt idx="713">
                  <c:v>43418.202777777777</c:v>
                </c:pt>
                <c:pt idx="714">
                  <c:v>43418.203472222223</c:v>
                </c:pt>
                <c:pt idx="715">
                  <c:v>43418.204166666663</c:v>
                </c:pt>
                <c:pt idx="716">
                  <c:v>43418.204861111109</c:v>
                </c:pt>
                <c:pt idx="717">
                  <c:v>43418.205555555556</c:v>
                </c:pt>
                <c:pt idx="718">
                  <c:v>43418.206249999996</c:v>
                </c:pt>
                <c:pt idx="719">
                  <c:v>43418.206944444442</c:v>
                </c:pt>
                <c:pt idx="720">
                  <c:v>43418.207638888889</c:v>
                </c:pt>
                <c:pt idx="721">
                  <c:v>43418.208333333336</c:v>
                </c:pt>
                <c:pt idx="722">
                  <c:v>43418.209027777782</c:v>
                </c:pt>
                <c:pt idx="723">
                  <c:v>43418.209722222222</c:v>
                </c:pt>
                <c:pt idx="724">
                  <c:v>43418.210416666669</c:v>
                </c:pt>
                <c:pt idx="725">
                  <c:v>43418.211111111115</c:v>
                </c:pt>
                <c:pt idx="726">
                  <c:v>43418.211805555555</c:v>
                </c:pt>
                <c:pt idx="727">
                  <c:v>43418.212500000001</c:v>
                </c:pt>
                <c:pt idx="728">
                  <c:v>43418.213194444448</c:v>
                </c:pt>
                <c:pt idx="729">
                  <c:v>43418.213888888895</c:v>
                </c:pt>
                <c:pt idx="730">
                  <c:v>43418.214583333334</c:v>
                </c:pt>
                <c:pt idx="731">
                  <c:v>43418.215277777781</c:v>
                </c:pt>
                <c:pt idx="732">
                  <c:v>43418.215972222228</c:v>
                </c:pt>
                <c:pt idx="733">
                  <c:v>43418.216666666667</c:v>
                </c:pt>
                <c:pt idx="734">
                  <c:v>43418.217361111114</c:v>
                </c:pt>
                <c:pt idx="735">
                  <c:v>43418.218055555561</c:v>
                </c:pt>
                <c:pt idx="736">
                  <c:v>43418.21875</c:v>
                </c:pt>
                <c:pt idx="737">
                  <c:v>43418.219444444447</c:v>
                </c:pt>
                <c:pt idx="738">
                  <c:v>43418.220138888893</c:v>
                </c:pt>
                <c:pt idx="739">
                  <c:v>43418.220833333333</c:v>
                </c:pt>
                <c:pt idx="740">
                  <c:v>43418.22152777778</c:v>
                </c:pt>
                <c:pt idx="741">
                  <c:v>43418.222222222226</c:v>
                </c:pt>
                <c:pt idx="742">
                  <c:v>43418.222916666666</c:v>
                </c:pt>
                <c:pt idx="743">
                  <c:v>43418.223611111112</c:v>
                </c:pt>
                <c:pt idx="744">
                  <c:v>43418.224305555559</c:v>
                </c:pt>
                <c:pt idx="745">
                  <c:v>43418.225000000006</c:v>
                </c:pt>
                <c:pt idx="746">
                  <c:v>43418.225694444445</c:v>
                </c:pt>
                <c:pt idx="747">
                  <c:v>43418.226388888892</c:v>
                </c:pt>
                <c:pt idx="748">
                  <c:v>43418.227083333339</c:v>
                </c:pt>
                <c:pt idx="749">
                  <c:v>43418.227777777778</c:v>
                </c:pt>
                <c:pt idx="750">
                  <c:v>43418.228472222225</c:v>
                </c:pt>
                <c:pt idx="751">
                  <c:v>43418.229166666672</c:v>
                </c:pt>
                <c:pt idx="752">
                  <c:v>43418.229861111111</c:v>
                </c:pt>
                <c:pt idx="753">
                  <c:v>43418.230555555558</c:v>
                </c:pt>
                <c:pt idx="754">
                  <c:v>43418.231250000004</c:v>
                </c:pt>
                <c:pt idx="755">
                  <c:v>43418.231944444444</c:v>
                </c:pt>
                <c:pt idx="756">
                  <c:v>43418.232638888891</c:v>
                </c:pt>
                <c:pt idx="757">
                  <c:v>43418.233333333337</c:v>
                </c:pt>
                <c:pt idx="758">
                  <c:v>43418.234027777777</c:v>
                </c:pt>
                <c:pt idx="759">
                  <c:v>43418.234722222223</c:v>
                </c:pt>
                <c:pt idx="760">
                  <c:v>43418.23541666667</c:v>
                </c:pt>
                <c:pt idx="761">
                  <c:v>43418.236111111117</c:v>
                </c:pt>
                <c:pt idx="762">
                  <c:v>43418.236805555556</c:v>
                </c:pt>
                <c:pt idx="763">
                  <c:v>43418.237500000003</c:v>
                </c:pt>
                <c:pt idx="764">
                  <c:v>43418.23819444445</c:v>
                </c:pt>
                <c:pt idx="765">
                  <c:v>43418.238888888889</c:v>
                </c:pt>
                <c:pt idx="766">
                  <c:v>43418.239583333336</c:v>
                </c:pt>
                <c:pt idx="767">
                  <c:v>43418.240277777782</c:v>
                </c:pt>
                <c:pt idx="768">
                  <c:v>43418.240972222222</c:v>
                </c:pt>
                <c:pt idx="769">
                  <c:v>43418.241666666669</c:v>
                </c:pt>
                <c:pt idx="770">
                  <c:v>43418.242361111115</c:v>
                </c:pt>
                <c:pt idx="771">
                  <c:v>43418.243055555555</c:v>
                </c:pt>
                <c:pt idx="772">
                  <c:v>43418.243750000001</c:v>
                </c:pt>
                <c:pt idx="773">
                  <c:v>43418.244444444448</c:v>
                </c:pt>
                <c:pt idx="774">
                  <c:v>43418.245138888895</c:v>
                </c:pt>
                <c:pt idx="775">
                  <c:v>43418.245833333334</c:v>
                </c:pt>
                <c:pt idx="776">
                  <c:v>43418.246527777781</c:v>
                </c:pt>
                <c:pt idx="777">
                  <c:v>43418.247222222228</c:v>
                </c:pt>
                <c:pt idx="778">
                  <c:v>43418.247916666667</c:v>
                </c:pt>
                <c:pt idx="779">
                  <c:v>43418.248611111114</c:v>
                </c:pt>
                <c:pt idx="780">
                  <c:v>43418.249305555561</c:v>
                </c:pt>
                <c:pt idx="781">
                  <c:v>43418.25</c:v>
                </c:pt>
                <c:pt idx="782">
                  <c:v>43418.250694444447</c:v>
                </c:pt>
                <c:pt idx="783">
                  <c:v>43418.251388888886</c:v>
                </c:pt>
                <c:pt idx="784">
                  <c:v>43418.252083333333</c:v>
                </c:pt>
                <c:pt idx="785">
                  <c:v>43418.25277777778</c:v>
                </c:pt>
                <c:pt idx="786">
                  <c:v>43418.253472222219</c:v>
                </c:pt>
                <c:pt idx="787">
                  <c:v>43418.254166666666</c:v>
                </c:pt>
                <c:pt idx="788">
                  <c:v>43418.254861111112</c:v>
                </c:pt>
                <c:pt idx="789">
                  <c:v>43418.255555555559</c:v>
                </c:pt>
                <c:pt idx="790">
                  <c:v>43418.256249999999</c:v>
                </c:pt>
                <c:pt idx="791">
                  <c:v>43418.256944444445</c:v>
                </c:pt>
                <c:pt idx="792">
                  <c:v>43418.257638888892</c:v>
                </c:pt>
                <c:pt idx="793">
                  <c:v>43418.258333333331</c:v>
                </c:pt>
                <c:pt idx="794">
                  <c:v>43418.259027777778</c:v>
                </c:pt>
                <c:pt idx="795">
                  <c:v>43418.259722222225</c:v>
                </c:pt>
                <c:pt idx="796">
                  <c:v>43418.260416666664</c:v>
                </c:pt>
                <c:pt idx="797">
                  <c:v>43418.261111111111</c:v>
                </c:pt>
                <c:pt idx="798">
                  <c:v>43418.261805555558</c:v>
                </c:pt>
                <c:pt idx="799">
                  <c:v>43418.262499999997</c:v>
                </c:pt>
                <c:pt idx="800">
                  <c:v>43418.263194444444</c:v>
                </c:pt>
                <c:pt idx="801">
                  <c:v>43418.263888888891</c:v>
                </c:pt>
                <c:pt idx="802">
                  <c:v>43418.26458333333</c:v>
                </c:pt>
                <c:pt idx="803">
                  <c:v>43418.265277777777</c:v>
                </c:pt>
                <c:pt idx="804">
                  <c:v>43418.265972222223</c:v>
                </c:pt>
                <c:pt idx="805">
                  <c:v>43418.26666666667</c:v>
                </c:pt>
                <c:pt idx="806">
                  <c:v>43418.267361111109</c:v>
                </c:pt>
                <c:pt idx="807">
                  <c:v>43418.268055555556</c:v>
                </c:pt>
                <c:pt idx="808">
                  <c:v>43418.268750000003</c:v>
                </c:pt>
                <c:pt idx="809">
                  <c:v>43418.269444444442</c:v>
                </c:pt>
                <c:pt idx="810">
                  <c:v>43418.270138888889</c:v>
                </c:pt>
                <c:pt idx="811">
                  <c:v>43418.270833333336</c:v>
                </c:pt>
                <c:pt idx="812">
                  <c:v>43418.271527777775</c:v>
                </c:pt>
                <c:pt idx="813">
                  <c:v>43418.272222222222</c:v>
                </c:pt>
                <c:pt idx="814">
                  <c:v>43418.272916666669</c:v>
                </c:pt>
                <c:pt idx="815">
                  <c:v>43418.273611111108</c:v>
                </c:pt>
                <c:pt idx="816">
                  <c:v>43418.274305555555</c:v>
                </c:pt>
                <c:pt idx="817">
                  <c:v>43418.275000000001</c:v>
                </c:pt>
                <c:pt idx="818">
                  <c:v>43418.275694444441</c:v>
                </c:pt>
                <c:pt idx="819">
                  <c:v>43418.276388888888</c:v>
                </c:pt>
                <c:pt idx="820">
                  <c:v>43418.277083333334</c:v>
                </c:pt>
                <c:pt idx="821">
                  <c:v>43418.277777777781</c:v>
                </c:pt>
                <c:pt idx="822">
                  <c:v>43418.27847222222</c:v>
                </c:pt>
                <c:pt idx="823">
                  <c:v>43418.279166666667</c:v>
                </c:pt>
                <c:pt idx="824">
                  <c:v>43418.279861111114</c:v>
                </c:pt>
                <c:pt idx="825">
                  <c:v>43418.280555555553</c:v>
                </c:pt>
                <c:pt idx="826">
                  <c:v>43418.28125</c:v>
                </c:pt>
                <c:pt idx="827">
                  <c:v>43418.281944444447</c:v>
                </c:pt>
                <c:pt idx="828">
                  <c:v>43418.282638888886</c:v>
                </c:pt>
                <c:pt idx="829">
                  <c:v>43418.283333333333</c:v>
                </c:pt>
                <c:pt idx="830">
                  <c:v>43418.28402777778</c:v>
                </c:pt>
                <c:pt idx="831">
                  <c:v>43418.284722222219</c:v>
                </c:pt>
                <c:pt idx="832">
                  <c:v>43418.285416666666</c:v>
                </c:pt>
                <c:pt idx="833">
                  <c:v>43418.286111111112</c:v>
                </c:pt>
                <c:pt idx="834">
                  <c:v>43418.286805555559</c:v>
                </c:pt>
                <c:pt idx="835">
                  <c:v>43418.287499999999</c:v>
                </c:pt>
                <c:pt idx="836">
                  <c:v>43418.288194444445</c:v>
                </c:pt>
                <c:pt idx="837">
                  <c:v>43418.288888888892</c:v>
                </c:pt>
                <c:pt idx="838">
                  <c:v>43418.289583333331</c:v>
                </c:pt>
                <c:pt idx="839">
                  <c:v>43418.290277777778</c:v>
                </c:pt>
                <c:pt idx="840">
                  <c:v>43418.290972222225</c:v>
                </c:pt>
                <c:pt idx="841">
                  <c:v>43418.291666666664</c:v>
                </c:pt>
                <c:pt idx="842">
                  <c:v>43418.292361111111</c:v>
                </c:pt>
                <c:pt idx="843">
                  <c:v>43418.29305555555</c:v>
                </c:pt>
                <c:pt idx="844">
                  <c:v>43418.293749999997</c:v>
                </c:pt>
                <c:pt idx="845">
                  <c:v>43418.294444444444</c:v>
                </c:pt>
                <c:pt idx="846">
                  <c:v>43418.295138888883</c:v>
                </c:pt>
                <c:pt idx="847">
                  <c:v>43418.29583333333</c:v>
                </c:pt>
                <c:pt idx="848">
                  <c:v>43418.296527777777</c:v>
                </c:pt>
                <c:pt idx="849">
                  <c:v>43418.297222222223</c:v>
                </c:pt>
                <c:pt idx="850">
                  <c:v>43418.297916666663</c:v>
                </c:pt>
                <c:pt idx="851">
                  <c:v>43418.298611111109</c:v>
                </c:pt>
                <c:pt idx="852">
                  <c:v>43418.299305555556</c:v>
                </c:pt>
                <c:pt idx="853">
                  <c:v>43418.299999999996</c:v>
                </c:pt>
                <c:pt idx="854">
                  <c:v>43418.300694444442</c:v>
                </c:pt>
                <c:pt idx="855">
                  <c:v>43418.301388888889</c:v>
                </c:pt>
                <c:pt idx="856">
                  <c:v>43418.302083333328</c:v>
                </c:pt>
                <c:pt idx="857">
                  <c:v>43418.302777777775</c:v>
                </c:pt>
                <c:pt idx="858">
                  <c:v>43418.303472222222</c:v>
                </c:pt>
                <c:pt idx="859">
                  <c:v>43418.304166666661</c:v>
                </c:pt>
                <c:pt idx="860">
                  <c:v>43418.304861111108</c:v>
                </c:pt>
                <c:pt idx="861">
                  <c:v>43418.305555555555</c:v>
                </c:pt>
                <c:pt idx="862">
                  <c:v>43418.306249999994</c:v>
                </c:pt>
                <c:pt idx="863">
                  <c:v>43418.306944444441</c:v>
                </c:pt>
                <c:pt idx="864">
                  <c:v>43418.307638888888</c:v>
                </c:pt>
                <c:pt idx="865">
                  <c:v>43418.308333333334</c:v>
                </c:pt>
                <c:pt idx="866">
                  <c:v>43418.309027777774</c:v>
                </c:pt>
                <c:pt idx="867">
                  <c:v>43418.30972222222</c:v>
                </c:pt>
                <c:pt idx="868">
                  <c:v>43418.310416666667</c:v>
                </c:pt>
                <c:pt idx="869">
                  <c:v>43418.311111111107</c:v>
                </c:pt>
                <c:pt idx="870">
                  <c:v>43418.311805555553</c:v>
                </c:pt>
                <c:pt idx="871">
                  <c:v>43418.3125</c:v>
                </c:pt>
                <c:pt idx="872">
                  <c:v>43418.313194444439</c:v>
                </c:pt>
                <c:pt idx="873">
                  <c:v>43418.313888888886</c:v>
                </c:pt>
                <c:pt idx="874">
                  <c:v>43418.314583333333</c:v>
                </c:pt>
                <c:pt idx="875">
                  <c:v>43418.315277777772</c:v>
                </c:pt>
                <c:pt idx="876">
                  <c:v>43418.315972222219</c:v>
                </c:pt>
                <c:pt idx="877">
                  <c:v>43418.316666666666</c:v>
                </c:pt>
                <c:pt idx="878">
                  <c:v>43418.317361111105</c:v>
                </c:pt>
                <c:pt idx="879">
                  <c:v>43418.318055555552</c:v>
                </c:pt>
                <c:pt idx="880">
                  <c:v>43418.318749999999</c:v>
                </c:pt>
                <c:pt idx="881">
                  <c:v>43418.319444444445</c:v>
                </c:pt>
                <c:pt idx="882">
                  <c:v>43418.320138888885</c:v>
                </c:pt>
                <c:pt idx="883">
                  <c:v>43418.320833333331</c:v>
                </c:pt>
                <c:pt idx="884">
                  <c:v>43418.321527777778</c:v>
                </c:pt>
                <c:pt idx="885">
                  <c:v>43418.322222222218</c:v>
                </c:pt>
                <c:pt idx="886">
                  <c:v>43418.322916666664</c:v>
                </c:pt>
                <c:pt idx="887">
                  <c:v>43418.323611111111</c:v>
                </c:pt>
                <c:pt idx="888">
                  <c:v>43418.32430555555</c:v>
                </c:pt>
                <c:pt idx="889">
                  <c:v>43418.324999999997</c:v>
                </c:pt>
                <c:pt idx="890">
                  <c:v>43418.325694444444</c:v>
                </c:pt>
                <c:pt idx="891">
                  <c:v>43418.326388888883</c:v>
                </c:pt>
                <c:pt idx="892">
                  <c:v>43418.32708333333</c:v>
                </c:pt>
                <c:pt idx="893">
                  <c:v>43418.327777777777</c:v>
                </c:pt>
                <c:pt idx="894">
                  <c:v>43418.328472222223</c:v>
                </c:pt>
                <c:pt idx="895">
                  <c:v>43418.329166666663</c:v>
                </c:pt>
                <c:pt idx="896">
                  <c:v>43418.329861111109</c:v>
                </c:pt>
                <c:pt idx="897">
                  <c:v>43418.330555555556</c:v>
                </c:pt>
                <c:pt idx="898">
                  <c:v>43418.331249999996</c:v>
                </c:pt>
                <c:pt idx="899">
                  <c:v>43418.331944444442</c:v>
                </c:pt>
                <c:pt idx="900">
                  <c:v>43418.332638888889</c:v>
                </c:pt>
                <c:pt idx="901">
                  <c:v>43418.333333333336</c:v>
                </c:pt>
                <c:pt idx="902">
                  <c:v>43418.334027777782</c:v>
                </c:pt>
                <c:pt idx="903">
                  <c:v>43418.334722222222</c:v>
                </c:pt>
                <c:pt idx="904">
                  <c:v>43418.335416666669</c:v>
                </c:pt>
                <c:pt idx="905">
                  <c:v>43418.336111111115</c:v>
                </c:pt>
                <c:pt idx="906">
                  <c:v>43418.336805555555</c:v>
                </c:pt>
                <c:pt idx="907">
                  <c:v>43418.337500000001</c:v>
                </c:pt>
                <c:pt idx="908">
                  <c:v>43418.338194444448</c:v>
                </c:pt>
                <c:pt idx="909">
                  <c:v>43418.338888888895</c:v>
                </c:pt>
                <c:pt idx="910">
                  <c:v>43418.339583333334</c:v>
                </c:pt>
                <c:pt idx="911">
                  <c:v>43418.340277777781</c:v>
                </c:pt>
                <c:pt idx="912">
                  <c:v>43418.340972222228</c:v>
                </c:pt>
                <c:pt idx="913">
                  <c:v>43418.341666666667</c:v>
                </c:pt>
                <c:pt idx="914">
                  <c:v>43418.342361111114</c:v>
                </c:pt>
                <c:pt idx="915">
                  <c:v>43418.343055555561</c:v>
                </c:pt>
                <c:pt idx="916">
                  <c:v>43418.34375</c:v>
                </c:pt>
                <c:pt idx="917">
                  <c:v>43418.344444444447</c:v>
                </c:pt>
                <c:pt idx="918">
                  <c:v>43418.345138888893</c:v>
                </c:pt>
                <c:pt idx="919">
                  <c:v>43418.345833333333</c:v>
                </c:pt>
                <c:pt idx="920">
                  <c:v>43418.34652777778</c:v>
                </c:pt>
                <c:pt idx="921">
                  <c:v>43418.347222222226</c:v>
                </c:pt>
                <c:pt idx="922">
                  <c:v>43418.347916666666</c:v>
                </c:pt>
                <c:pt idx="923">
                  <c:v>43418.348611111112</c:v>
                </c:pt>
                <c:pt idx="924">
                  <c:v>43418.349305555559</c:v>
                </c:pt>
                <c:pt idx="925">
                  <c:v>43418.350000000006</c:v>
                </c:pt>
                <c:pt idx="926">
                  <c:v>43418.350694444445</c:v>
                </c:pt>
                <c:pt idx="927">
                  <c:v>43418.351388888892</c:v>
                </c:pt>
                <c:pt idx="928">
                  <c:v>43418.352083333339</c:v>
                </c:pt>
                <c:pt idx="929">
                  <c:v>43418.352777777778</c:v>
                </c:pt>
                <c:pt idx="930">
                  <c:v>43418.353472222225</c:v>
                </c:pt>
                <c:pt idx="931">
                  <c:v>43418.354166666672</c:v>
                </c:pt>
                <c:pt idx="932">
                  <c:v>43418.354861111111</c:v>
                </c:pt>
                <c:pt idx="933">
                  <c:v>43418.355555555558</c:v>
                </c:pt>
                <c:pt idx="934">
                  <c:v>43418.356250000004</c:v>
                </c:pt>
                <c:pt idx="935">
                  <c:v>43418.356944444444</c:v>
                </c:pt>
                <c:pt idx="936">
                  <c:v>43418.357638888891</c:v>
                </c:pt>
                <c:pt idx="937">
                  <c:v>43418.358333333337</c:v>
                </c:pt>
                <c:pt idx="938">
                  <c:v>43418.359027777777</c:v>
                </c:pt>
                <c:pt idx="939">
                  <c:v>43418.359722222223</c:v>
                </c:pt>
                <c:pt idx="940">
                  <c:v>43418.36041666667</c:v>
                </c:pt>
                <c:pt idx="941">
                  <c:v>43418.361111111117</c:v>
                </c:pt>
                <c:pt idx="942">
                  <c:v>43418.361805555556</c:v>
                </c:pt>
                <c:pt idx="943">
                  <c:v>43418.362500000003</c:v>
                </c:pt>
                <c:pt idx="944">
                  <c:v>43418.36319444445</c:v>
                </c:pt>
                <c:pt idx="945">
                  <c:v>43418.363888888889</c:v>
                </c:pt>
                <c:pt idx="946">
                  <c:v>43418.364583333336</c:v>
                </c:pt>
                <c:pt idx="947">
                  <c:v>43418.365277777782</c:v>
                </c:pt>
                <c:pt idx="948">
                  <c:v>43418.365972222222</c:v>
                </c:pt>
                <c:pt idx="949">
                  <c:v>43418.366666666669</c:v>
                </c:pt>
                <c:pt idx="950">
                  <c:v>43418.367361111115</c:v>
                </c:pt>
                <c:pt idx="951">
                  <c:v>43418.368055555555</c:v>
                </c:pt>
                <c:pt idx="952">
                  <c:v>43418.368750000001</c:v>
                </c:pt>
                <c:pt idx="953">
                  <c:v>43418.369444444448</c:v>
                </c:pt>
                <c:pt idx="954">
                  <c:v>43418.370138888895</c:v>
                </c:pt>
                <c:pt idx="955">
                  <c:v>43418.370833333334</c:v>
                </c:pt>
                <c:pt idx="956">
                  <c:v>43418.371527777781</c:v>
                </c:pt>
                <c:pt idx="957">
                  <c:v>43418.372222222228</c:v>
                </c:pt>
                <c:pt idx="958">
                  <c:v>43418.372916666667</c:v>
                </c:pt>
                <c:pt idx="959">
                  <c:v>43418.373611111114</c:v>
                </c:pt>
                <c:pt idx="960">
                  <c:v>43418.374305555561</c:v>
                </c:pt>
                <c:pt idx="961">
                  <c:v>43418.375</c:v>
                </c:pt>
                <c:pt idx="962">
                  <c:v>43418.375694444447</c:v>
                </c:pt>
                <c:pt idx="963">
                  <c:v>43418.376388888886</c:v>
                </c:pt>
                <c:pt idx="964">
                  <c:v>43418.377083333333</c:v>
                </c:pt>
                <c:pt idx="965">
                  <c:v>43418.37777777778</c:v>
                </c:pt>
                <c:pt idx="966">
                  <c:v>43418.378472222219</c:v>
                </c:pt>
                <c:pt idx="967">
                  <c:v>43418.379166666666</c:v>
                </c:pt>
                <c:pt idx="968">
                  <c:v>43418.379861111112</c:v>
                </c:pt>
                <c:pt idx="969">
                  <c:v>43418.380555555559</c:v>
                </c:pt>
                <c:pt idx="970">
                  <c:v>43418.381249999999</c:v>
                </c:pt>
                <c:pt idx="971">
                  <c:v>43418.381944444445</c:v>
                </c:pt>
                <c:pt idx="972">
                  <c:v>43418.382638888892</c:v>
                </c:pt>
                <c:pt idx="973">
                  <c:v>43418.383333333331</c:v>
                </c:pt>
                <c:pt idx="974">
                  <c:v>43418.384027777778</c:v>
                </c:pt>
                <c:pt idx="975">
                  <c:v>43418.384722222225</c:v>
                </c:pt>
                <c:pt idx="976">
                  <c:v>43418.385416666664</c:v>
                </c:pt>
                <c:pt idx="977">
                  <c:v>43418.386111111111</c:v>
                </c:pt>
                <c:pt idx="978">
                  <c:v>43418.386805555558</c:v>
                </c:pt>
                <c:pt idx="979">
                  <c:v>43418.387499999997</c:v>
                </c:pt>
                <c:pt idx="980">
                  <c:v>43418.388194444444</c:v>
                </c:pt>
                <c:pt idx="981">
                  <c:v>43418.388888888891</c:v>
                </c:pt>
                <c:pt idx="982">
                  <c:v>43418.38958333333</c:v>
                </c:pt>
                <c:pt idx="983">
                  <c:v>43418.390277777777</c:v>
                </c:pt>
                <c:pt idx="984">
                  <c:v>43418.390972222223</c:v>
                </c:pt>
                <c:pt idx="985">
                  <c:v>43418.39166666667</c:v>
                </c:pt>
                <c:pt idx="986">
                  <c:v>43418.392361111109</c:v>
                </c:pt>
                <c:pt idx="987">
                  <c:v>43418.393055555556</c:v>
                </c:pt>
                <c:pt idx="988">
                  <c:v>43418.393750000003</c:v>
                </c:pt>
                <c:pt idx="989">
                  <c:v>43418.394444444442</c:v>
                </c:pt>
                <c:pt idx="990">
                  <c:v>43418.395138888889</c:v>
                </c:pt>
                <c:pt idx="991">
                  <c:v>43418.395833333336</c:v>
                </c:pt>
                <c:pt idx="992">
                  <c:v>43418.396527777775</c:v>
                </c:pt>
                <c:pt idx="993">
                  <c:v>43418.397222222222</c:v>
                </c:pt>
                <c:pt idx="994">
                  <c:v>43418.397916666669</c:v>
                </c:pt>
                <c:pt idx="995">
                  <c:v>43418.398611111108</c:v>
                </c:pt>
                <c:pt idx="996">
                  <c:v>43418.399305555555</c:v>
                </c:pt>
                <c:pt idx="997">
                  <c:v>43418.400000000001</c:v>
                </c:pt>
                <c:pt idx="998">
                  <c:v>43418.400694444441</c:v>
                </c:pt>
                <c:pt idx="999">
                  <c:v>43418.401388888888</c:v>
                </c:pt>
                <c:pt idx="1000">
                  <c:v>43418.402083333334</c:v>
                </c:pt>
                <c:pt idx="1001">
                  <c:v>43418.402777777781</c:v>
                </c:pt>
                <c:pt idx="1002">
                  <c:v>43418.40347222222</c:v>
                </c:pt>
                <c:pt idx="1003">
                  <c:v>43418.404166666667</c:v>
                </c:pt>
                <c:pt idx="1004">
                  <c:v>43418.404861111114</c:v>
                </c:pt>
                <c:pt idx="1005">
                  <c:v>43418.405555555553</c:v>
                </c:pt>
                <c:pt idx="1006">
                  <c:v>43418.40625</c:v>
                </c:pt>
                <c:pt idx="1007">
                  <c:v>43418.406944444447</c:v>
                </c:pt>
                <c:pt idx="1008">
                  <c:v>43418.407638888886</c:v>
                </c:pt>
                <c:pt idx="1009">
                  <c:v>43418.408333333333</c:v>
                </c:pt>
                <c:pt idx="1010">
                  <c:v>43418.40902777778</c:v>
                </c:pt>
                <c:pt idx="1011">
                  <c:v>43418.409722222219</c:v>
                </c:pt>
                <c:pt idx="1012">
                  <c:v>43418.410416666666</c:v>
                </c:pt>
                <c:pt idx="1013">
                  <c:v>43418.411111111112</c:v>
                </c:pt>
                <c:pt idx="1014">
                  <c:v>43418.411805555559</c:v>
                </c:pt>
                <c:pt idx="1015">
                  <c:v>43418.412499999999</c:v>
                </c:pt>
                <c:pt idx="1016">
                  <c:v>43418.413194444445</c:v>
                </c:pt>
                <c:pt idx="1017">
                  <c:v>43418.413888888892</c:v>
                </c:pt>
                <c:pt idx="1018">
                  <c:v>43418.414583333331</c:v>
                </c:pt>
                <c:pt idx="1019">
                  <c:v>43418.415277777778</c:v>
                </c:pt>
                <c:pt idx="1020">
                  <c:v>43418.415972222225</c:v>
                </c:pt>
                <c:pt idx="1021">
                  <c:v>43418.416666666664</c:v>
                </c:pt>
                <c:pt idx="1022">
                  <c:v>43418.417361111111</c:v>
                </c:pt>
                <c:pt idx="1023">
                  <c:v>43418.41805555555</c:v>
                </c:pt>
                <c:pt idx="1024">
                  <c:v>43418.418749999997</c:v>
                </c:pt>
                <c:pt idx="1025">
                  <c:v>43418.419444444444</c:v>
                </c:pt>
                <c:pt idx="1026">
                  <c:v>43418.420138888883</c:v>
                </c:pt>
                <c:pt idx="1027">
                  <c:v>43418.42083333333</c:v>
                </c:pt>
                <c:pt idx="1028">
                  <c:v>43418.421527777777</c:v>
                </c:pt>
                <c:pt idx="1029">
                  <c:v>43418.422222222223</c:v>
                </c:pt>
                <c:pt idx="1030">
                  <c:v>43418.422916666663</c:v>
                </c:pt>
                <c:pt idx="1031">
                  <c:v>43418.423611111109</c:v>
                </c:pt>
                <c:pt idx="1032">
                  <c:v>43418.424305555556</c:v>
                </c:pt>
                <c:pt idx="1033">
                  <c:v>43418.424999999996</c:v>
                </c:pt>
                <c:pt idx="1034">
                  <c:v>43418.425694444442</c:v>
                </c:pt>
                <c:pt idx="1035">
                  <c:v>43418.426388888889</c:v>
                </c:pt>
                <c:pt idx="1036">
                  <c:v>43418.427083333328</c:v>
                </c:pt>
                <c:pt idx="1037">
                  <c:v>43418.427777777775</c:v>
                </c:pt>
                <c:pt idx="1038">
                  <c:v>43418.428472222222</c:v>
                </c:pt>
                <c:pt idx="1039">
                  <c:v>43418.429166666661</c:v>
                </c:pt>
                <c:pt idx="1040">
                  <c:v>43418.429861111108</c:v>
                </c:pt>
                <c:pt idx="1041">
                  <c:v>43418.430555555555</c:v>
                </c:pt>
                <c:pt idx="1042">
                  <c:v>43418.431249999994</c:v>
                </c:pt>
                <c:pt idx="1043">
                  <c:v>43418.431944444441</c:v>
                </c:pt>
                <c:pt idx="1044">
                  <c:v>43418.432638888888</c:v>
                </c:pt>
                <c:pt idx="1045">
                  <c:v>43418.433333333334</c:v>
                </c:pt>
                <c:pt idx="1046">
                  <c:v>43418.434027777774</c:v>
                </c:pt>
                <c:pt idx="1047">
                  <c:v>43418.43472222222</c:v>
                </c:pt>
                <c:pt idx="1048">
                  <c:v>43418.435416666667</c:v>
                </c:pt>
                <c:pt idx="1049">
                  <c:v>43418.436111111107</c:v>
                </c:pt>
                <c:pt idx="1050">
                  <c:v>43418.436805555553</c:v>
                </c:pt>
                <c:pt idx="1051">
                  <c:v>43418.4375</c:v>
                </c:pt>
                <c:pt idx="1052">
                  <c:v>43418.438194444439</c:v>
                </c:pt>
                <c:pt idx="1053">
                  <c:v>43418.438888888886</c:v>
                </c:pt>
                <c:pt idx="1054">
                  <c:v>43418.439583333333</c:v>
                </c:pt>
                <c:pt idx="1055">
                  <c:v>43418.440277777772</c:v>
                </c:pt>
                <c:pt idx="1056">
                  <c:v>43418.440972222219</c:v>
                </c:pt>
                <c:pt idx="1057">
                  <c:v>43418.441666666666</c:v>
                </c:pt>
                <c:pt idx="1058">
                  <c:v>43418.442361111105</c:v>
                </c:pt>
                <c:pt idx="1059">
                  <c:v>43418.443055555552</c:v>
                </c:pt>
                <c:pt idx="1060">
                  <c:v>43418.443749999999</c:v>
                </c:pt>
                <c:pt idx="1061">
                  <c:v>43418.444444444445</c:v>
                </c:pt>
                <c:pt idx="1062">
                  <c:v>43418.445138888885</c:v>
                </c:pt>
                <c:pt idx="1063">
                  <c:v>43418.445833333331</c:v>
                </c:pt>
                <c:pt idx="1064">
                  <c:v>43418.446527777778</c:v>
                </c:pt>
                <c:pt idx="1065">
                  <c:v>43418.447222222218</c:v>
                </c:pt>
                <c:pt idx="1066">
                  <c:v>43418.447916666664</c:v>
                </c:pt>
                <c:pt idx="1067">
                  <c:v>43418.448611111111</c:v>
                </c:pt>
                <c:pt idx="1068">
                  <c:v>43418.44930555555</c:v>
                </c:pt>
                <c:pt idx="1069">
                  <c:v>43418.45</c:v>
                </c:pt>
                <c:pt idx="1070">
                  <c:v>43418.450694444444</c:v>
                </c:pt>
                <c:pt idx="1071">
                  <c:v>43418.451388888883</c:v>
                </c:pt>
                <c:pt idx="1072">
                  <c:v>43418.45208333333</c:v>
                </c:pt>
                <c:pt idx="1073">
                  <c:v>43418.452777777777</c:v>
                </c:pt>
                <c:pt idx="1074">
                  <c:v>43418.453472222223</c:v>
                </c:pt>
                <c:pt idx="1075">
                  <c:v>43418.454166666663</c:v>
                </c:pt>
                <c:pt idx="1076">
                  <c:v>43418.454861111109</c:v>
                </c:pt>
                <c:pt idx="1077">
                  <c:v>43418.455555555556</c:v>
                </c:pt>
                <c:pt idx="1078">
                  <c:v>43418.456249999996</c:v>
                </c:pt>
                <c:pt idx="1079">
                  <c:v>43418.456944444442</c:v>
                </c:pt>
                <c:pt idx="1080">
                  <c:v>43418.457638888889</c:v>
                </c:pt>
                <c:pt idx="1081">
                  <c:v>43418.458333333336</c:v>
                </c:pt>
                <c:pt idx="1082">
                  <c:v>43418.459027777782</c:v>
                </c:pt>
                <c:pt idx="1083">
                  <c:v>43418.459722222222</c:v>
                </c:pt>
                <c:pt idx="1084">
                  <c:v>43418.460416666669</c:v>
                </c:pt>
                <c:pt idx="1085">
                  <c:v>43418.461111111115</c:v>
                </c:pt>
                <c:pt idx="1086">
                  <c:v>43418.461805555555</c:v>
                </c:pt>
                <c:pt idx="1087">
                  <c:v>43418.462500000001</c:v>
                </c:pt>
                <c:pt idx="1088">
                  <c:v>43418.463194444448</c:v>
                </c:pt>
                <c:pt idx="1089">
                  <c:v>43418.463888888895</c:v>
                </c:pt>
                <c:pt idx="1090">
                  <c:v>43418.464583333334</c:v>
                </c:pt>
                <c:pt idx="1091">
                  <c:v>43418.465277777781</c:v>
                </c:pt>
                <c:pt idx="1092">
                  <c:v>43418.465972222228</c:v>
                </c:pt>
                <c:pt idx="1093">
                  <c:v>43418.466666666667</c:v>
                </c:pt>
                <c:pt idx="1094">
                  <c:v>43418.467361111114</c:v>
                </c:pt>
                <c:pt idx="1095">
                  <c:v>43418.468055555561</c:v>
                </c:pt>
                <c:pt idx="1096">
                  <c:v>43418.46875</c:v>
                </c:pt>
                <c:pt idx="1097">
                  <c:v>43418.469444444447</c:v>
                </c:pt>
                <c:pt idx="1098">
                  <c:v>43418.470138888893</c:v>
                </c:pt>
                <c:pt idx="1099">
                  <c:v>43418.470833333333</c:v>
                </c:pt>
                <c:pt idx="1100">
                  <c:v>43418.47152777778</c:v>
                </c:pt>
                <c:pt idx="1101">
                  <c:v>43418.472222222226</c:v>
                </c:pt>
                <c:pt idx="1102">
                  <c:v>43418.472916666666</c:v>
                </c:pt>
                <c:pt idx="1103">
                  <c:v>43418.473611111112</c:v>
                </c:pt>
                <c:pt idx="1104">
                  <c:v>43418.474305555559</c:v>
                </c:pt>
                <c:pt idx="1105">
                  <c:v>43418.475000000006</c:v>
                </c:pt>
                <c:pt idx="1106">
                  <c:v>43418.475694444445</c:v>
                </c:pt>
                <c:pt idx="1107">
                  <c:v>43418.476388888892</c:v>
                </c:pt>
                <c:pt idx="1108">
                  <c:v>43418.477083333339</c:v>
                </c:pt>
                <c:pt idx="1109">
                  <c:v>43418.477777777778</c:v>
                </c:pt>
                <c:pt idx="1110">
                  <c:v>43418.478472222225</c:v>
                </c:pt>
                <c:pt idx="1111">
                  <c:v>43418.479166666672</c:v>
                </c:pt>
                <c:pt idx="1112">
                  <c:v>43418.479861111111</c:v>
                </c:pt>
                <c:pt idx="1113">
                  <c:v>43418.480555555558</c:v>
                </c:pt>
                <c:pt idx="1114">
                  <c:v>43418.481250000004</c:v>
                </c:pt>
                <c:pt idx="1115">
                  <c:v>43418.481944444444</c:v>
                </c:pt>
                <c:pt idx="1116">
                  <c:v>43418.482638888891</c:v>
                </c:pt>
                <c:pt idx="1117">
                  <c:v>43418.483333333337</c:v>
                </c:pt>
                <c:pt idx="1118">
                  <c:v>43418.484027777777</c:v>
                </c:pt>
                <c:pt idx="1119">
                  <c:v>43418.484722222223</c:v>
                </c:pt>
                <c:pt idx="1120">
                  <c:v>43418.48541666667</c:v>
                </c:pt>
                <c:pt idx="1121">
                  <c:v>43418.486111111117</c:v>
                </c:pt>
                <c:pt idx="1122">
                  <c:v>43418.486805555556</c:v>
                </c:pt>
                <c:pt idx="1123">
                  <c:v>43418.487500000003</c:v>
                </c:pt>
                <c:pt idx="1124">
                  <c:v>43418.48819444445</c:v>
                </c:pt>
                <c:pt idx="1125">
                  <c:v>43418.488888888889</c:v>
                </c:pt>
                <c:pt idx="1126">
                  <c:v>43418.489583333336</c:v>
                </c:pt>
                <c:pt idx="1127">
                  <c:v>43418.490277777782</c:v>
                </c:pt>
                <c:pt idx="1128">
                  <c:v>43418.490972222222</c:v>
                </c:pt>
                <c:pt idx="1129">
                  <c:v>43418.491666666669</c:v>
                </c:pt>
                <c:pt idx="1130">
                  <c:v>43418.492361111115</c:v>
                </c:pt>
                <c:pt idx="1131">
                  <c:v>43418.493055555555</c:v>
                </c:pt>
                <c:pt idx="1132">
                  <c:v>43418.493750000001</c:v>
                </c:pt>
                <c:pt idx="1133">
                  <c:v>43418.494444444448</c:v>
                </c:pt>
                <c:pt idx="1134">
                  <c:v>43418.495138888895</c:v>
                </c:pt>
                <c:pt idx="1135">
                  <c:v>43418.495833333334</c:v>
                </c:pt>
                <c:pt idx="1136">
                  <c:v>43418.496527777781</c:v>
                </c:pt>
                <c:pt idx="1137">
                  <c:v>43418.497222222228</c:v>
                </c:pt>
                <c:pt idx="1138">
                  <c:v>43418.497916666667</c:v>
                </c:pt>
                <c:pt idx="1139">
                  <c:v>43418.498611111114</c:v>
                </c:pt>
                <c:pt idx="1140">
                  <c:v>43418.499305555561</c:v>
                </c:pt>
                <c:pt idx="1141">
                  <c:v>43418.5</c:v>
                </c:pt>
                <c:pt idx="1142">
                  <c:v>43418.500694444447</c:v>
                </c:pt>
                <c:pt idx="1143">
                  <c:v>43418.501388888886</c:v>
                </c:pt>
                <c:pt idx="1144">
                  <c:v>43418.502083333333</c:v>
                </c:pt>
                <c:pt idx="1145">
                  <c:v>43418.50277777778</c:v>
                </c:pt>
                <c:pt idx="1146">
                  <c:v>43418.503472222219</c:v>
                </c:pt>
                <c:pt idx="1147">
                  <c:v>43418.504166666666</c:v>
                </c:pt>
                <c:pt idx="1148">
                  <c:v>43418.504861111112</c:v>
                </c:pt>
                <c:pt idx="1149">
                  <c:v>43418.505555555559</c:v>
                </c:pt>
                <c:pt idx="1150">
                  <c:v>43418.506249999999</c:v>
                </c:pt>
                <c:pt idx="1151">
                  <c:v>43418.506944444445</c:v>
                </c:pt>
                <c:pt idx="1152">
                  <c:v>43418.507638888892</c:v>
                </c:pt>
                <c:pt idx="1153">
                  <c:v>43418.508333333331</c:v>
                </c:pt>
                <c:pt idx="1154">
                  <c:v>43418.509027777778</c:v>
                </c:pt>
                <c:pt idx="1155">
                  <c:v>43418.509722222225</c:v>
                </c:pt>
                <c:pt idx="1156">
                  <c:v>43418.510416666664</c:v>
                </c:pt>
                <c:pt idx="1157">
                  <c:v>43418.511111111111</c:v>
                </c:pt>
                <c:pt idx="1158">
                  <c:v>43418.511805555558</c:v>
                </c:pt>
                <c:pt idx="1159">
                  <c:v>43418.512499999997</c:v>
                </c:pt>
                <c:pt idx="1160">
                  <c:v>43418.513194444444</c:v>
                </c:pt>
                <c:pt idx="1161">
                  <c:v>43418.513888888891</c:v>
                </c:pt>
                <c:pt idx="1162">
                  <c:v>43418.51458333333</c:v>
                </c:pt>
                <c:pt idx="1163">
                  <c:v>43418.515277777777</c:v>
                </c:pt>
                <c:pt idx="1164">
                  <c:v>43418.515972222223</c:v>
                </c:pt>
                <c:pt idx="1165">
                  <c:v>43418.51666666667</c:v>
                </c:pt>
                <c:pt idx="1166">
                  <c:v>43418.517361111109</c:v>
                </c:pt>
                <c:pt idx="1167">
                  <c:v>43418.518055555556</c:v>
                </c:pt>
                <c:pt idx="1168">
                  <c:v>43418.518750000003</c:v>
                </c:pt>
                <c:pt idx="1169">
                  <c:v>43418.519444444442</c:v>
                </c:pt>
                <c:pt idx="1170">
                  <c:v>43418.520138888889</c:v>
                </c:pt>
                <c:pt idx="1171">
                  <c:v>43418.520833333336</c:v>
                </c:pt>
                <c:pt idx="1172">
                  <c:v>43418.521527777775</c:v>
                </c:pt>
                <c:pt idx="1173">
                  <c:v>43418.522222222222</c:v>
                </c:pt>
                <c:pt idx="1174">
                  <c:v>43418.522916666669</c:v>
                </c:pt>
                <c:pt idx="1175">
                  <c:v>43418.523611111108</c:v>
                </c:pt>
                <c:pt idx="1176">
                  <c:v>43418.524305555555</c:v>
                </c:pt>
                <c:pt idx="1177">
                  <c:v>43418.525000000001</c:v>
                </c:pt>
                <c:pt idx="1178">
                  <c:v>43418.525694444441</c:v>
                </c:pt>
                <c:pt idx="1179">
                  <c:v>43418.526388888888</c:v>
                </c:pt>
                <c:pt idx="1180">
                  <c:v>43418.527083333334</c:v>
                </c:pt>
                <c:pt idx="1181">
                  <c:v>43418.527777777781</c:v>
                </c:pt>
                <c:pt idx="1182">
                  <c:v>43418.52847222222</c:v>
                </c:pt>
                <c:pt idx="1183">
                  <c:v>43418.529166666667</c:v>
                </c:pt>
                <c:pt idx="1184">
                  <c:v>43418.529861111114</c:v>
                </c:pt>
                <c:pt idx="1185">
                  <c:v>43418.530555555553</c:v>
                </c:pt>
                <c:pt idx="1186">
                  <c:v>43418.53125</c:v>
                </c:pt>
                <c:pt idx="1187">
                  <c:v>43418.531944444447</c:v>
                </c:pt>
                <c:pt idx="1188">
                  <c:v>43418.532638888886</c:v>
                </c:pt>
                <c:pt idx="1189">
                  <c:v>43418.533333333333</c:v>
                </c:pt>
                <c:pt idx="1190">
                  <c:v>43418.53402777778</c:v>
                </c:pt>
                <c:pt idx="1191">
                  <c:v>43418.534722222219</c:v>
                </c:pt>
                <c:pt idx="1192">
                  <c:v>43418.535416666666</c:v>
                </c:pt>
                <c:pt idx="1193">
                  <c:v>43418.536111111112</c:v>
                </c:pt>
                <c:pt idx="1194">
                  <c:v>43418.536805555559</c:v>
                </c:pt>
                <c:pt idx="1195">
                  <c:v>43418.537499999999</c:v>
                </c:pt>
                <c:pt idx="1196">
                  <c:v>43418.538194444445</c:v>
                </c:pt>
                <c:pt idx="1197">
                  <c:v>43418.538888888892</c:v>
                </c:pt>
                <c:pt idx="1198">
                  <c:v>43418.539583333331</c:v>
                </c:pt>
                <c:pt idx="1199">
                  <c:v>43418.540277777778</c:v>
                </c:pt>
                <c:pt idx="1200">
                  <c:v>43418.540972222225</c:v>
                </c:pt>
                <c:pt idx="1201">
                  <c:v>43418.541666666664</c:v>
                </c:pt>
                <c:pt idx="1202">
                  <c:v>43418.542361111111</c:v>
                </c:pt>
                <c:pt idx="1203">
                  <c:v>43418.54305555555</c:v>
                </c:pt>
                <c:pt idx="1204">
                  <c:v>43418.543749999997</c:v>
                </c:pt>
                <c:pt idx="1205">
                  <c:v>43418.544444444444</c:v>
                </c:pt>
                <c:pt idx="1206">
                  <c:v>43418.545138888883</c:v>
                </c:pt>
                <c:pt idx="1207">
                  <c:v>43418.54583333333</c:v>
                </c:pt>
                <c:pt idx="1208">
                  <c:v>43418.546527777777</c:v>
                </c:pt>
                <c:pt idx="1209">
                  <c:v>43418.547222222223</c:v>
                </c:pt>
                <c:pt idx="1210">
                  <c:v>43418.547916666663</c:v>
                </c:pt>
                <c:pt idx="1211">
                  <c:v>43418.548611111109</c:v>
                </c:pt>
                <c:pt idx="1212">
                  <c:v>43418.549305555556</c:v>
                </c:pt>
                <c:pt idx="1213">
                  <c:v>43418.549999999996</c:v>
                </c:pt>
                <c:pt idx="1214">
                  <c:v>43418.550694444442</c:v>
                </c:pt>
                <c:pt idx="1215">
                  <c:v>43418.551388888889</c:v>
                </c:pt>
                <c:pt idx="1216">
                  <c:v>43418.552083333328</c:v>
                </c:pt>
                <c:pt idx="1217">
                  <c:v>43418.552777777775</c:v>
                </c:pt>
                <c:pt idx="1218">
                  <c:v>43418.553472222222</c:v>
                </c:pt>
                <c:pt idx="1219">
                  <c:v>43418.554166666661</c:v>
                </c:pt>
                <c:pt idx="1220">
                  <c:v>43418.554861111108</c:v>
                </c:pt>
                <c:pt idx="1221">
                  <c:v>43418.555555555555</c:v>
                </c:pt>
                <c:pt idx="1222">
                  <c:v>43418.556249999994</c:v>
                </c:pt>
                <c:pt idx="1223">
                  <c:v>43418.556944444441</c:v>
                </c:pt>
                <c:pt idx="1224">
                  <c:v>43418.557638888888</c:v>
                </c:pt>
                <c:pt idx="1225">
                  <c:v>43418.558333333334</c:v>
                </c:pt>
                <c:pt idx="1226">
                  <c:v>43418.559027777774</c:v>
                </c:pt>
                <c:pt idx="1227">
                  <c:v>43418.55972222222</c:v>
                </c:pt>
                <c:pt idx="1228">
                  <c:v>43418.560416666667</c:v>
                </c:pt>
                <c:pt idx="1229">
                  <c:v>43418.561111111107</c:v>
                </c:pt>
                <c:pt idx="1230">
                  <c:v>43418.561805555553</c:v>
                </c:pt>
                <c:pt idx="1231">
                  <c:v>43418.5625</c:v>
                </c:pt>
                <c:pt idx="1232">
                  <c:v>43418.563194444439</c:v>
                </c:pt>
                <c:pt idx="1233">
                  <c:v>43418.563888888886</c:v>
                </c:pt>
                <c:pt idx="1234">
                  <c:v>43418.564583333333</c:v>
                </c:pt>
                <c:pt idx="1235">
                  <c:v>43418.565277777772</c:v>
                </c:pt>
                <c:pt idx="1236">
                  <c:v>43418.565972222219</c:v>
                </c:pt>
                <c:pt idx="1237">
                  <c:v>43418.566666666666</c:v>
                </c:pt>
                <c:pt idx="1238">
                  <c:v>43418.567361111105</c:v>
                </c:pt>
                <c:pt idx="1239">
                  <c:v>43418.568055555552</c:v>
                </c:pt>
                <c:pt idx="1240">
                  <c:v>43418.568749999999</c:v>
                </c:pt>
                <c:pt idx="1241">
                  <c:v>43418.569444444445</c:v>
                </c:pt>
                <c:pt idx="1242">
                  <c:v>43418.570138888885</c:v>
                </c:pt>
                <c:pt idx="1243">
                  <c:v>43418.570833333331</c:v>
                </c:pt>
                <c:pt idx="1244">
                  <c:v>43418.571527777778</c:v>
                </c:pt>
                <c:pt idx="1245">
                  <c:v>43418.572222222218</c:v>
                </c:pt>
                <c:pt idx="1246">
                  <c:v>43418.572916666664</c:v>
                </c:pt>
                <c:pt idx="1247">
                  <c:v>43418.573611111111</c:v>
                </c:pt>
                <c:pt idx="1248">
                  <c:v>43418.57430555555</c:v>
                </c:pt>
                <c:pt idx="1249">
                  <c:v>43418.574999999997</c:v>
                </c:pt>
                <c:pt idx="1250">
                  <c:v>43418.575694444444</c:v>
                </c:pt>
                <c:pt idx="1251">
                  <c:v>43418.576388888883</c:v>
                </c:pt>
                <c:pt idx="1252">
                  <c:v>43418.57708333333</c:v>
                </c:pt>
                <c:pt idx="1253">
                  <c:v>43418.577777777777</c:v>
                </c:pt>
                <c:pt idx="1254">
                  <c:v>43418.578472222223</c:v>
                </c:pt>
                <c:pt idx="1255">
                  <c:v>43418.579166666663</c:v>
                </c:pt>
                <c:pt idx="1256">
                  <c:v>43418.579861111109</c:v>
                </c:pt>
                <c:pt idx="1257">
                  <c:v>43418.580555555556</c:v>
                </c:pt>
                <c:pt idx="1258">
                  <c:v>43418.581249999996</c:v>
                </c:pt>
                <c:pt idx="1259">
                  <c:v>43418.581944444442</c:v>
                </c:pt>
                <c:pt idx="1260">
                  <c:v>43418.582638888889</c:v>
                </c:pt>
                <c:pt idx="1261">
                  <c:v>43418.583333333336</c:v>
                </c:pt>
                <c:pt idx="1262">
                  <c:v>43418.584027777782</c:v>
                </c:pt>
                <c:pt idx="1263">
                  <c:v>43418.584722222222</c:v>
                </c:pt>
                <c:pt idx="1264">
                  <c:v>43418.585416666669</c:v>
                </c:pt>
                <c:pt idx="1265">
                  <c:v>43418.586111111115</c:v>
                </c:pt>
                <c:pt idx="1266">
                  <c:v>43418.586805555555</c:v>
                </c:pt>
                <c:pt idx="1267">
                  <c:v>43418.587500000001</c:v>
                </c:pt>
                <c:pt idx="1268">
                  <c:v>43418.588194444448</c:v>
                </c:pt>
                <c:pt idx="1269">
                  <c:v>43418.588888888895</c:v>
                </c:pt>
                <c:pt idx="1270">
                  <c:v>43418.589583333334</c:v>
                </c:pt>
                <c:pt idx="1271">
                  <c:v>43418.590277777781</c:v>
                </c:pt>
                <c:pt idx="1272">
                  <c:v>43418.590972222228</c:v>
                </c:pt>
                <c:pt idx="1273">
                  <c:v>43418.591666666667</c:v>
                </c:pt>
                <c:pt idx="1274">
                  <c:v>43418.592361111114</c:v>
                </c:pt>
                <c:pt idx="1275">
                  <c:v>43418.593055555561</c:v>
                </c:pt>
                <c:pt idx="1276">
                  <c:v>43418.59375</c:v>
                </c:pt>
                <c:pt idx="1277">
                  <c:v>43418.594444444447</c:v>
                </c:pt>
                <c:pt idx="1278">
                  <c:v>43418.595138888893</c:v>
                </c:pt>
                <c:pt idx="1279">
                  <c:v>43418.595833333333</c:v>
                </c:pt>
                <c:pt idx="1280">
                  <c:v>43418.59652777778</c:v>
                </c:pt>
                <c:pt idx="1281">
                  <c:v>43418.597222222226</c:v>
                </c:pt>
                <c:pt idx="1282">
                  <c:v>43418.597916666666</c:v>
                </c:pt>
                <c:pt idx="1283">
                  <c:v>43418.598611111112</c:v>
                </c:pt>
                <c:pt idx="1284">
                  <c:v>43418.599305555559</c:v>
                </c:pt>
                <c:pt idx="1285">
                  <c:v>43418.600000000006</c:v>
                </c:pt>
                <c:pt idx="1286">
                  <c:v>43418.600694444445</c:v>
                </c:pt>
                <c:pt idx="1287">
                  <c:v>43418.601388888892</c:v>
                </c:pt>
                <c:pt idx="1288">
                  <c:v>43418.602083333339</c:v>
                </c:pt>
                <c:pt idx="1289">
                  <c:v>43418.602777777778</c:v>
                </c:pt>
                <c:pt idx="1290">
                  <c:v>43418.603472222225</c:v>
                </c:pt>
                <c:pt idx="1291">
                  <c:v>43418.604166666672</c:v>
                </c:pt>
                <c:pt idx="1292">
                  <c:v>43418.604861111111</c:v>
                </c:pt>
                <c:pt idx="1293">
                  <c:v>43418.605555555558</c:v>
                </c:pt>
                <c:pt idx="1294">
                  <c:v>43418.606250000004</c:v>
                </c:pt>
                <c:pt idx="1295">
                  <c:v>43418.606944444444</c:v>
                </c:pt>
                <c:pt idx="1296">
                  <c:v>43418.607638888891</c:v>
                </c:pt>
                <c:pt idx="1297">
                  <c:v>43418.608333333337</c:v>
                </c:pt>
                <c:pt idx="1298">
                  <c:v>43418.609027777777</c:v>
                </c:pt>
                <c:pt idx="1299">
                  <c:v>43418.609722222223</c:v>
                </c:pt>
                <c:pt idx="1300">
                  <c:v>43418.61041666667</c:v>
                </c:pt>
                <c:pt idx="1301">
                  <c:v>43418.611111111117</c:v>
                </c:pt>
                <c:pt idx="1302">
                  <c:v>43418.611805555556</c:v>
                </c:pt>
                <c:pt idx="1303">
                  <c:v>43418.612500000003</c:v>
                </c:pt>
                <c:pt idx="1304">
                  <c:v>43418.61319444445</c:v>
                </c:pt>
                <c:pt idx="1305">
                  <c:v>43418.613888888889</c:v>
                </c:pt>
                <c:pt idx="1306">
                  <c:v>43418.614583333336</c:v>
                </c:pt>
                <c:pt idx="1307">
                  <c:v>43418.615277777782</c:v>
                </c:pt>
                <c:pt idx="1308">
                  <c:v>43418.615972222222</c:v>
                </c:pt>
                <c:pt idx="1309">
                  <c:v>43418.616666666669</c:v>
                </c:pt>
                <c:pt idx="1310">
                  <c:v>43418.617361111115</c:v>
                </c:pt>
                <c:pt idx="1311">
                  <c:v>43418.618055555555</c:v>
                </c:pt>
                <c:pt idx="1312">
                  <c:v>43418.618750000001</c:v>
                </c:pt>
                <c:pt idx="1313">
                  <c:v>43418.619444444448</c:v>
                </c:pt>
                <c:pt idx="1314">
                  <c:v>43418.620138888895</c:v>
                </c:pt>
                <c:pt idx="1315">
                  <c:v>43418.620833333334</c:v>
                </c:pt>
                <c:pt idx="1316">
                  <c:v>43418.621527777781</c:v>
                </c:pt>
                <c:pt idx="1317">
                  <c:v>43418.622222222228</c:v>
                </c:pt>
                <c:pt idx="1318">
                  <c:v>43418.622916666667</c:v>
                </c:pt>
                <c:pt idx="1319">
                  <c:v>43418.623611111114</c:v>
                </c:pt>
                <c:pt idx="1320">
                  <c:v>43418.624305555561</c:v>
                </c:pt>
                <c:pt idx="1321">
                  <c:v>43418.625</c:v>
                </c:pt>
                <c:pt idx="1322">
                  <c:v>43418.625694444447</c:v>
                </c:pt>
                <c:pt idx="1323">
                  <c:v>43418.626388888886</c:v>
                </c:pt>
                <c:pt idx="1324">
                  <c:v>43418.627083333333</c:v>
                </c:pt>
                <c:pt idx="1325">
                  <c:v>43418.62777777778</c:v>
                </c:pt>
                <c:pt idx="1326">
                  <c:v>43418.628472222219</c:v>
                </c:pt>
                <c:pt idx="1327">
                  <c:v>43418.629166666666</c:v>
                </c:pt>
                <c:pt idx="1328">
                  <c:v>43418.629861111112</c:v>
                </c:pt>
                <c:pt idx="1329">
                  <c:v>43418.630555555559</c:v>
                </c:pt>
                <c:pt idx="1330">
                  <c:v>43418.631249999999</c:v>
                </c:pt>
                <c:pt idx="1331">
                  <c:v>43418.631944444445</c:v>
                </c:pt>
                <c:pt idx="1332">
                  <c:v>43418.632638888892</c:v>
                </c:pt>
                <c:pt idx="1333">
                  <c:v>43418.633333333331</c:v>
                </c:pt>
                <c:pt idx="1334">
                  <c:v>43418.634027777778</c:v>
                </c:pt>
                <c:pt idx="1335">
                  <c:v>43418.634722222225</c:v>
                </c:pt>
                <c:pt idx="1336">
                  <c:v>43418.635416666664</c:v>
                </c:pt>
                <c:pt idx="1337">
                  <c:v>43418.636111111111</c:v>
                </c:pt>
                <c:pt idx="1338">
                  <c:v>43418.636805555558</c:v>
                </c:pt>
                <c:pt idx="1339">
                  <c:v>43418.637499999997</c:v>
                </c:pt>
                <c:pt idx="1340">
                  <c:v>43418.638194444444</c:v>
                </c:pt>
                <c:pt idx="1341">
                  <c:v>43418.638888888891</c:v>
                </c:pt>
                <c:pt idx="1342">
                  <c:v>43418.63958333333</c:v>
                </c:pt>
                <c:pt idx="1343">
                  <c:v>43418.640277777777</c:v>
                </c:pt>
                <c:pt idx="1344">
                  <c:v>43418.640972222223</c:v>
                </c:pt>
                <c:pt idx="1345">
                  <c:v>43418.64166666667</c:v>
                </c:pt>
                <c:pt idx="1346">
                  <c:v>43418.642361111109</c:v>
                </c:pt>
                <c:pt idx="1347">
                  <c:v>43418.643055555556</c:v>
                </c:pt>
                <c:pt idx="1348">
                  <c:v>43418.643750000003</c:v>
                </c:pt>
                <c:pt idx="1349">
                  <c:v>43418.644444444442</c:v>
                </c:pt>
                <c:pt idx="1350">
                  <c:v>43418.645138888889</c:v>
                </c:pt>
                <c:pt idx="1351">
                  <c:v>43418.645833333336</c:v>
                </c:pt>
                <c:pt idx="1352">
                  <c:v>43418.646527777775</c:v>
                </c:pt>
                <c:pt idx="1353">
                  <c:v>43418.647222222222</c:v>
                </c:pt>
                <c:pt idx="1354">
                  <c:v>43418.647916666669</c:v>
                </c:pt>
                <c:pt idx="1355">
                  <c:v>43418.648611111108</c:v>
                </c:pt>
                <c:pt idx="1356">
                  <c:v>43418.649305555555</c:v>
                </c:pt>
                <c:pt idx="1357">
                  <c:v>43418.65</c:v>
                </c:pt>
                <c:pt idx="1358">
                  <c:v>43418.650694444441</c:v>
                </c:pt>
                <c:pt idx="1359">
                  <c:v>43418.651388888888</c:v>
                </c:pt>
                <c:pt idx="1360">
                  <c:v>43418.652083333334</c:v>
                </c:pt>
                <c:pt idx="1361">
                  <c:v>43418.652777777781</c:v>
                </c:pt>
                <c:pt idx="1362">
                  <c:v>43418.65347222222</c:v>
                </c:pt>
                <c:pt idx="1363">
                  <c:v>43418.654166666667</c:v>
                </c:pt>
                <c:pt idx="1364">
                  <c:v>43418.654861111114</c:v>
                </c:pt>
                <c:pt idx="1365">
                  <c:v>43418.655555555553</c:v>
                </c:pt>
                <c:pt idx="1366">
                  <c:v>43418.65625</c:v>
                </c:pt>
                <c:pt idx="1367">
                  <c:v>43418.656944444447</c:v>
                </c:pt>
                <c:pt idx="1368">
                  <c:v>43418.657638888886</c:v>
                </c:pt>
                <c:pt idx="1369">
                  <c:v>43418.658333333333</c:v>
                </c:pt>
                <c:pt idx="1370">
                  <c:v>43418.65902777778</c:v>
                </c:pt>
                <c:pt idx="1371">
                  <c:v>43418.659722222219</c:v>
                </c:pt>
                <c:pt idx="1372">
                  <c:v>43418.660416666666</c:v>
                </c:pt>
                <c:pt idx="1373">
                  <c:v>43418.661111111112</c:v>
                </c:pt>
                <c:pt idx="1374">
                  <c:v>43418.661805555559</c:v>
                </c:pt>
                <c:pt idx="1375">
                  <c:v>43418.662499999999</c:v>
                </c:pt>
                <c:pt idx="1376">
                  <c:v>43418.663194444445</c:v>
                </c:pt>
                <c:pt idx="1377">
                  <c:v>43418.663888888892</c:v>
                </c:pt>
                <c:pt idx="1378">
                  <c:v>43418.664583333331</c:v>
                </c:pt>
                <c:pt idx="1379">
                  <c:v>43418.665277777778</c:v>
                </c:pt>
                <c:pt idx="1380">
                  <c:v>43418.665972222225</c:v>
                </c:pt>
                <c:pt idx="1381">
                  <c:v>43418.666666666664</c:v>
                </c:pt>
                <c:pt idx="1382">
                  <c:v>43418.667361111111</c:v>
                </c:pt>
                <c:pt idx="1383">
                  <c:v>43418.66805555555</c:v>
                </c:pt>
                <c:pt idx="1384">
                  <c:v>43418.668749999997</c:v>
                </c:pt>
                <c:pt idx="1385">
                  <c:v>43418.669444444444</c:v>
                </c:pt>
                <c:pt idx="1386">
                  <c:v>43418.670138888883</c:v>
                </c:pt>
                <c:pt idx="1387">
                  <c:v>43418.67083333333</c:v>
                </c:pt>
                <c:pt idx="1388">
                  <c:v>43418.671527777777</c:v>
                </c:pt>
                <c:pt idx="1389">
                  <c:v>43418.672222222223</c:v>
                </c:pt>
                <c:pt idx="1390">
                  <c:v>43418.672916666663</c:v>
                </c:pt>
                <c:pt idx="1391">
                  <c:v>43418.673611111109</c:v>
                </c:pt>
                <c:pt idx="1392">
                  <c:v>43418.674305555556</c:v>
                </c:pt>
                <c:pt idx="1393">
                  <c:v>43418.674999999996</c:v>
                </c:pt>
                <c:pt idx="1394">
                  <c:v>43418.675694444442</c:v>
                </c:pt>
                <c:pt idx="1395">
                  <c:v>43418.676388888889</c:v>
                </c:pt>
                <c:pt idx="1396">
                  <c:v>43418.677083333328</c:v>
                </c:pt>
                <c:pt idx="1397">
                  <c:v>43418.677777777775</c:v>
                </c:pt>
                <c:pt idx="1398">
                  <c:v>43418.678472222222</c:v>
                </c:pt>
                <c:pt idx="1399">
                  <c:v>43418.679166666661</c:v>
                </c:pt>
                <c:pt idx="1400">
                  <c:v>43418.679861111108</c:v>
                </c:pt>
                <c:pt idx="1401">
                  <c:v>43418.680555555555</c:v>
                </c:pt>
                <c:pt idx="1402">
                  <c:v>43418.681249999994</c:v>
                </c:pt>
                <c:pt idx="1403">
                  <c:v>43418.681944444441</c:v>
                </c:pt>
                <c:pt idx="1404">
                  <c:v>43418.682638888888</c:v>
                </c:pt>
                <c:pt idx="1405">
                  <c:v>43418.683333333334</c:v>
                </c:pt>
                <c:pt idx="1406">
                  <c:v>43418.684027777774</c:v>
                </c:pt>
                <c:pt idx="1407">
                  <c:v>43418.68472222222</c:v>
                </c:pt>
                <c:pt idx="1408">
                  <c:v>43418.685416666667</c:v>
                </c:pt>
                <c:pt idx="1409">
                  <c:v>43418.686111111107</c:v>
                </c:pt>
                <c:pt idx="1410">
                  <c:v>43418.686805555553</c:v>
                </c:pt>
                <c:pt idx="1411">
                  <c:v>43418.6875</c:v>
                </c:pt>
                <c:pt idx="1412">
                  <c:v>43418.688194444439</c:v>
                </c:pt>
                <c:pt idx="1413">
                  <c:v>43418.688888888886</c:v>
                </c:pt>
                <c:pt idx="1414">
                  <c:v>43418.689583333333</c:v>
                </c:pt>
                <c:pt idx="1415">
                  <c:v>43418.690277777772</c:v>
                </c:pt>
                <c:pt idx="1416">
                  <c:v>43418.690972222219</c:v>
                </c:pt>
                <c:pt idx="1417">
                  <c:v>43418.691666666666</c:v>
                </c:pt>
                <c:pt idx="1418">
                  <c:v>43418.692361111105</c:v>
                </c:pt>
                <c:pt idx="1419">
                  <c:v>43418.693055555552</c:v>
                </c:pt>
                <c:pt idx="1420">
                  <c:v>43418.693749999999</c:v>
                </c:pt>
                <c:pt idx="1421">
                  <c:v>43418.694444444445</c:v>
                </c:pt>
                <c:pt idx="1422">
                  <c:v>43418.695138888885</c:v>
                </c:pt>
                <c:pt idx="1423">
                  <c:v>43418.695833333331</c:v>
                </c:pt>
                <c:pt idx="1424">
                  <c:v>43418.696527777778</c:v>
                </c:pt>
                <c:pt idx="1425">
                  <c:v>43418.697222222218</c:v>
                </c:pt>
                <c:pt idx="1426">
                  <c:v>43418.697916666664</c:v>
                </c:pt>
                <c:pt idx="1427">
                  <c:v>43418.698611111111</c:v>
                </c:pt>
                <c:pt idx="1428">
                  <c:v>43418.69930555555</c:v>
                </c:pt>
                <c:pt idx="1429">
                  <c:v>43418.7</c:v>
                </c:pt>
                <c:pt idx="1430">
                  <c:v>43418.700694444444</c:v>
                </c:pt>
                <c:pt idx="1431">
                  <c:v>43418.701388888883</c:v>
                </c:pt>
                <c:pt idx="1432">
                  <c:v>43418.70208333333</c:v>
                </c:pt>
                <c:pt idx="1433">
                  <c:v>43418.702777777777</c:v>
                </c:pt>
                <c:pt idx="1434">
                  <c:v>43418.703472222223</c:v>
                </c:pt>
                <c:pt idx="1435">
                  <c:v>43418.704166666663</c:v>
                </c:pt>
                <c:pt idx="1436">
                  <c:v>43418.704861111109</c:v>
                </c:pt>
                <c:pt idx="1437">
                  <c:v>43418.705555555556</c:v>
                </c:pt>
                <c:pt idx="1438">
                  <c:v>43418.706249999996</c:v>
                </c:pt>
                <c:pt idx="1439">
                  <c:v>43418.706944444442</c:v>
                </c:pt>
                <c:pt idx="1440">
                  <c:v>43418.707638888889</c:v>
                </c:pt>
                <c:pt idx="1441">
                  <c:v>43418.708333333336</c:v>
                </c:pt>
                <c:pt idx="1442">
                  <c:v>43418.709027777782</c:v>
                </c:pt>
                <c:pt idx="1443">
                  <c:v>43418.709722222222</c:v>
                </c:pt>
                <c:pt idx="1444">
                  <c:v>43418.710416666669</c:v>
                </c:pt>
                <c:pt idx="1445">
                  <c:v>43418.711111111115</c:v>
                </c:pt>
                <c:pt idx="1446">
                  <c:v>43418.711805555555</c:v>
                </c:pt>
                <c:pt idx="1447">
                  <c:v>43418.712500000001</c:v>
                </c:pt>
                <c:pt idx="1448">
                  <c:v>43418.713194444448</c:v>
                </c:pt>
                <c:pt idx="1449">
                  <c:v>43418.713888888895</c:v>
                </c:pt>
                <c:pt idx="1450">
                  <c:v>43418.714583333334</c:v>
                </c:pt>
                <c:pt idx="1451">
                  <c:v>43418.715277777781</c:v>
                </c:pt>
                <c:pt idx="1452">
                  <c:v>43418.715972222228</c:v>
                </c:pt>
                <c:pt idx="1453">
                  <c:v>43418.716666666667</c:v>
                </c:pt>
                <c:pt idx="1454">
                  <c:v>43418.717361111114</c:v>
                </c:pt>
                <c:pt idx="1455">
                  <c:v>43418.718055555561</c:v>
                </c:pt>
                <c:pt idx="1456">
                  <c:v>43418.71875</c:v>
                </c:pt>
                <c:pt idx="1457">
                  <c:v>43418.719444444447</c:v>
                </c:pt>
                <c:pt idx="1458">
                  <c:v>43418.720138888893</c:v>
                </c:pt>
                <c:pt idx="1459">
                  <c:v>43418.720833333333</c:v>
                </c:pt>
                <c:pt idx="1460">
                  <c:v>43418.72152777778</c:v>
                </c:pt>
                <c:pt idx="1461">
                  <c:v>43418.722222222226</c:v>
                </c:pt>
                <c:pt idx="1462">
                  <c:v>43418.722916666666</c:v>
                </c:pt>
                <c:pt idx="1463">
                  <c:v>43418.723611111112</c:v>
                </c:pt>
                <c:pt idx="1464">
                  <c:v>43418.724305555559</c:v>
                </c:pt>
                <c:pt idx="1465">
                  <c:v>43418.725000000006</c:v>
                </c:pt>
                <c:pt idx="1466">
                  <c:v>43418.725694444445</c:v>
                </c:pt>
                <c:pt idx="1467">
                  <c:v>43418.726388888892</c:v>
                </c:pt>
                <c:pt idx="1468">
                  <c:v>43418.727083333339</c:v>
                </c:pt>
                <c:pt idx="1469">
                  <c:v>43418.727777777778</c:v>
                </c:pt>
                <c:pt idx="1470">
                  <c:v>43418.728472222225</c:v>
                </c:pt>
                <c:pt idx="1471">
                  <c:v>43418.729166666672</c:v>
                </c:pt>
                <c:pt idx="1472">
                  <c:v>43418.729861111111</c:v>
                </c:pt>
                <c:pt idx="1473">
                  <c:v>43418.730555555558</c:v>
                </c:pt>
                <c:pt idx="1474">
                  <c:v>43418.731250000004</c:v>
                </c:pt>
                <c:pt idx="1475">
                  <c:v>43418.731944444444</c:v>
                </c:pt>
                <c:pt idx="1476">
                  <c:v>43418.732638888891</c:v>
                </c:pt>
                <c:pt idx="1477">
                  <c:v>43418.733333333337</c:v>
                </c:pt>
                <c:pt idx="1478">
                  <c:v>43418.734027777777</c:v>
                </c:pt>
                <c:pt idx="1479">
                  <c:v>43418.734722222223</c:v>
                </c:pt>
                <c:pt idx="1480">
                  <c:v>43418.73541666667</c:v>
                </c:pt>
                <c:pt idx="1481">
                  <c:v>43418.736111111117</c:v>
                </c:pt>
                <c:pt idx="1482">
                  <c:v>43418.736805555556</c:v>
                </c:pt>
                <c:pt idx="1483">
                  <c:v>43418.737500000003</c:v>
                </c:pt>
                <c:pt idx="1484">
                  <c:v>43418.73819444445</c:v>
                </c:pt>
                <c:pt idx="1485">
                  <c:v>43418.738888888889</c:v>
                </c:pt>
                <c:pt idx="1486">
                  <c:v>43418.739583333336</c:v>
                </c:pt>
                <c:pt idx="1487">
                  <c:v>43418.740277777782</c:v>
                </c:pt>
                <c:pt idx="1488">
                  <c:v>43418.740972222222</c:v>
                </c:pt>
                <c:pt idx="1489">
                  <c:v>43418.741666666669</c:v>
                </c:pt>
                <c:pt idx="1490">
                  <c:v>43418.742361111115</c:v>
                </c:pt>
                <c:pt idx="1491">
                  <c:v>43418.743055555555</c:v>
                </c:pt>
                <c:pt idx="1492">
                  <c:v>43418.743750000001</c:v>
                </c:pt>
                <c:pt idx="1493">
                  <c:v>43418.744444444448</c:v>
                </c:pt>
                <c:pt idx="1494">
                  <c:v>43418.745138888895</c:v>
                </c:pt>
                <c:pt idx="1495">
                  <c:v>43418.745833333334</c:v>
                </c:pt>
                <c:pt idx="1496">
                  <c:v>43418.746527777781</c:v>
                </c:pt>
                <c:pt idx="1497">
                  <c:v>43418.747222222228</c:v>
                </c:pt>
                <c:pt idx="1498">
                  <c:v>43418.747916666667</c:v>
                </c:pt>
                <c:pt idx="1499">
                  <c:v>43418.748611111114</c:v>
                </c:pt>
                <c:pt idx="1500">
                  <c:v>43418.749305555561</c:v>
                </c:pt>
                <c:pt idx="1501">
                  <c:v>43418.75</c:v>
                </c:pt>
                <c:pt idx="1502">
                  <c:v>43418.750694444447</c:v>
                </c:pt>
                <c:pt idx="1503">
                  <c:v>43418.751388888886</c:v>
                </c:pt>
                <c:pt idx="1504">
                  <c:v>43418.752083333333</c:v>
                </c:pt>
                <c:pt idx="1505">
                  <c:v>43418.75277777778</c:v>
                </c:pt>
                <c:pt idx="1506">
                  <c:v>43418.753472222219</c:v>
                </c:pt>
                <c:pt idx="1507">
                  <c:v>43418.754166666666</c:v>
                </c:pt>
                <c:pt idx="1508">
                  <c:v>43418.754861111112</c:v>
                </c:pt>
                <c:pt idx="1509">
                  <c:v>43418.755555555559</c:v>
                </c:pt>
                <c:pt idx="1510">
                  <c:v>43418.756249999999</c:v>
                </c:pt>
                <c:pt idx="1511">
                  <c:v>43418.756944444445</c:v>
                </c:pt>
                <c:pt idx="1512">
                  <c:v>43418.757638888892</c:v>
                </c:pt>
                <c:pt idx="1513">
                  <c:v>43418.758333333331</c:v>
                </c:pt>
                <c:pt idx="1514">
                  <c:v>43418.759027777778</c:v>
                </c:pt>
                <c:pt idx="1515">
                  <c:v>43418.759722222225</c:v>
                </c:pt>
                <c:pt idx="1516">
                  <c:v>43418.760416666664</c:v>
                </c:pt>
                <c:pt idx="1517">
                  <c:v>43418.761111111111</c:v>
                </c:pt>
                <c:pt idx="1518">
                  <c:v>43418.761805555558</c:v>
                </c:pt>
                <c:pt idx="1519">
                  <c:v>43418.762499999997</c:v>
                </c:pt>
                <c:pt idx="1520">
                  <c:v>43418.763194444444</c:v>
                </c:pt>
                <c:pt idx="1521">
                  <c:v>43418.763888888891</c:v>
                </c:pt>
                <c:pt idx="1522">
                  <c:v>43418.76458333333</c:v>
                </c:pt>
                <c:pt idx="1523">
                  <c:v>43418.765277777777</c:v>
                </c:pt>
                <c:pt idx="1524">
                  <c:v>43418.765972222223</c:v>
                </c:pt>
                <c:pt idx="1525">
                  <c:v>43418.76666666667</c:v>
                </c:pt>
                <c:pt idx="1526">
                  <c:v>43418.767361111109</c:v>
                </c:pt>
                <c:pt idx="1527">
                  <c:v>43418.768055555556</c:v>
                </c:pt>
                <c:pt idx="1528">
                  <c:v>43418.768750000003</c:v>
                </c:pt>
                <c:pt idx="1529">
                  <c:v>43418.769444444442</c:v>
                </c:pt>
                <c:pt idx="1530">
                  <c:v>43418.770138888889</c:v>
                </c:pt>
                <c:pt idx="1531">
                  <c:v>43418.770833333336</c:v>
                </c:pt>
                <c:pt idx="1532">
                  <c:v>43418.771527777775</c:v>
                </c:pt>
                <c:pt idx="1533">
                  <c:v>43418.772222222222</c:v>
                </c:pt>
                <c:pt idx="1534">
                  <c:v>43418.772916666669</c:v>
                </c:pt>
                <c:pt idx="1535">
                  <c:v>43418.773611111108</c:v>
                </c:pt>
                <c:pt idx="1536">
                  <c:v>43418.774305555555</c:v>
                </c:pt>
                <c:pt idx="1537">
                  <c:v>43418.775000000001</c:v>
                </c:pt>
                <c:pt idx="1538">
                  <c:v>43418.775694444441</c:v>
                </c:pt>
                <c:pt idx="1539">
                  <c:v>43418.776388888888</c:v>
                </c:pt>
                <c:pt idx="1540">
                  <c:v>43418.777083333334</c:v>
                </c:pt>
                <c:pt idx="1541">
                  <c:v>43418.777777777781</c:v>
                </c:pt>
                <c:pt idx="1542">
                  <c:v>43418.77847222222</c:v>
                </c:pt>
                <c:pt idx="1543">
                  <c:v>43418.779166666667</c:v>
                </c:pt>
                <c:pt idx="1544">
                  <c:v>43418.779861111114</c:v>
                </c:pt>
                <c:pt idx="1545">
                  <c:v>43418.780555555553</c:v>
                </c:pt>
                <c:pt idx="1546">
                  <c:v>43418.78125</c:v>
                </c:pt>
                <c:pt idx="1547">
                  <c:v>43418.781944444447</c:v>
                </c:pt>
                <c:pt idx="1548">
                  <c:v>43418.782638888886</c:v>
                </c:pt>
                <c:pt idx="1549">
                  <c:v>43418.783333333333</c:v>
                </c:pt>
                <c:pt idx="1550">
                  <c:v>43418.78402777778</c:v>
                </c:pt>
                <c:pt idx="1551">
                  <c:v>43418.784722222219</c:v>
                </c:pt>
                <c:pt idx="1552">
                  <c:v>43418.785416666666</c:v>
                </c:pt>
                <c:pt idx="1553">
                  <c:v>43418.786111111112</c:v>
                </c:pt>
                <c:pt idx="1554">
                  <c:v>43418.786805555559</c:v>
                </c:pt>
                <c:pt idx="1555">
                  <c:v>43418.787499999999</c:v>
                </c:pt>
                <c:pt idx="1556">
                  <c:v>43418.788194444445</c:v>
                </c:pt>
                <c:pt idx="1557">
                  <c:v>43418.788888888892</c:v>
                </c:pt>
                <c:pt idx="1558">
                  <c:v>43418.789583333331</c:v>
                </c:pt>
                <c:pt idx="1559">
                  <c:v>43418.790277777778</c:v>
                </c:pt>
                <c:pt idx="1560">
                  <c:v>43418.790972222225</c:v>
                </c:pt>
                <c:pt idx="1561">
                  <c:v>43418.791666666664</c:v>
                </c:pt>
                <c:pt idx="1562">
                  <c:v>43418.792361111111</c:v>
                </c:pt>
                <c:pt idx="1563">
                  <c:v>43418.79305555555</c:v>
                </c:pt>
                <c:pt idx="1564">
                  <c:v>43418.793749999997</c:v>
                </c:pt>
                <c:pt idx="1565">
                  <c:v>43418.794444444444</c:v>
                </c:pt>
                <c:pt idx="1566">
                  <c:v>43418.795138888883</c:v>
                </c:pt>
                <c:pt idx="1567">
                  <c:v>43418.79583333333</c:v>
                </c:pt>
                <c:pt idx="1568">
                  <c:v>43418.796527777777</c:v>
                </c:pt>
                <c:pt idx="1569">
                  <c:v>43418.797222222223</c:v>
                </c:pt>
                <c:pt idx="1570">
                  <c:v>43418.797916666663</c:v>
                </c:pt>
                <c:pt idx="1571">
                  <c:v>43418.798611111109</c:v>
                </c:pt>
                <c:pt idx="1572">
                  <c:v>43418.799305555556</c:v>
                </c:pt>
                <c:pt idx="1573">
                  <c:v>43418.799999999996</c:v>
                </c:pt>
                <c:pt idx="1574">
                  <c:v>43418.800694444442</c:v>
                </c:pt>
                <c:pt idx="1575">
                  <c:v>43418.801388888889</c:v>
                </c:pt>
                <c:pt idx="1576">
                  <c:v>43418.802083333328</c:v>
                </c:pt>
                <c:pt idx="1577">
                  <c:v>43418.802777777775</c:v>
                </c:pt>
                <c:pt idx="1578">
                  <c:v>43418.803472222222</c:v>
                </c:pt>
                <c:pt idx="1579">
                  <c:v>43418.804166666661</c:v>
                </c:pt>
                <c:pt idx="1580">
                  <c:v>43418.804861111108</c:v>
                </c:pt>
                <c:pt idx="1581">
                  <c:v>43418.805555555555</c:v>
                </c:pt>
                <c:pt idx="1582">
                  <c:v>43418.806249999994</c:v>
                </c:pt>
                <c:pt idx="1583">
                  <c:v>43418.806944444441</c:v>
                </c:pt>
                <c:pt idx="1584">
                  <c:v>43418.807638888888</c:v>
                </c:pt>
                <c:pt idx="1585">
                  <c:v>43418.808333333334</c:v>
                </c:pt>
                <c:pt idx="1586">
                  <c:v>43418.809027777774</c:v>
                </c:pt>
                <c:pt idx="1587">
                  <c:v>43418.80972222222</c:v>
                </c:pt>
                <c:pt idx="1588">
                  <c:v>43418.810416666667</c:v>
                </c:pt>
                <c:pt idx="1589">
                  <c:v>43418.811111111107</c:v>
                </c:pt>
                <c:pt idx="1590">
                  <c:v>43418.811805555553</c:v>
                </c:pt>
                <c:pt idx="1591">
                  <c:v>43418.8125</c:v>
                </c:pt>
                <c:pt idx="1592">
                  <c:v>43418.813194444439</c:v>
                </c:pt>
                <c:pt idx="1593">
                  <c:v>43418.813888888886</c:v>
                </c:pt>
                <c:pt idx="1594">
                  <c:v>43418.814583333333</c:v>
                </c:pt>
                <c:pt idx="1595">
                  <c:v>43418.815277777772</c:v>
                </c:pt>
                <c:pt idx="1596">
                  <c:v>43418.815972222219</c:v>
                </c:pt>
                <c:pt idx="1597">
                  <c:v>43418.816666666666</c:v>
                </c:pt>
                <c:pt idx="1598">
                  <c:v>43418.817361111105</c:v>
                </c:pt>
                <c:pt idx="1599">
                  <c:v>43418.818055555552</c:v>
                </c:pt>
                <c:pt idx="1600">
                  <c:v>43418.818749999999</c:v>
                </c:pt>
                <c:pt idx="1601">
                  <c:v>43418.819444444445</c:v>
                </c:pt>
                <c:pt idx="1602">
                  <c:v>43418.820138888885</c:v>
                </c:pt>
                <c:pt idx="1603">
                  <c:v>43418.820833333331</c:v>
                </c:pt>
                <c:pt idx="1604">
                  <c:v>43418.821527777778</c:v>
                </c:pt>
                <c:pt idx="1605">
                  <c:v>43418.822222222218</c:v>
                </c:pt>
                <c:pt idx="1606">
                  <c:v>43418.822916666664</c:v>
                </c:pt>
                <c:pt idx="1607">
                  <c:v>43418.823611111111</c:v>
                </c:pt>
                <c:pt idx="1608">
                  <c:v>43418.82430555555</c:v>
                </c:pt>
                <c:pt idx="1609">
                  <c:v>43418.824999999997</c:v>
                </c:pt>
                <c:pt idx="1610">
                  <c:v>43418.825694444444</c:v>
                </c:pt>
                <c:pt idx="1611">
                  <c:v>43418.826388888883</c:v>
                </c:pt>
                <c:pt idx="1612">
                  <c:v>43418.82708333333</c:v>
                </c:pt>
                <c:pt idx="1613">
                  <c:v>43418.827777777777</c:v>
                </c:pt>
                <c:pt idx="1614">
                  <c:v>43418.828472222223</c:v>
                </c:pt>
                <c:pt idx="1615">
                  <c:v>43418.829166666663</c:v>
                </c:pt>
                <c:pt idx="1616">
                  <c:v>43418.829861111109</c:v>
                </c:pt>
                <c:pt idx="1617">
                  <c:v>43418.830555555556</c:v>
                </c:pt>
                <c:pt idx="1618">
                  <c:v>43418.831249999996</c:v>
                </c:pt>
                <c:pt idx="1619">
                  <c:v>43418.831944444442</c:v>
                </c:pt>
                <c:pt idx="1620">
                  <c:v>43418.832638888889</c:v>
                </c:pt>
                <c:pt idx="1621">
                  <c:v>43418.833333333336</c:v>
                </c:pt>
                <c:pt idx="1622">
                  <c:v>43418.834027777782</c:v>
                </c:pt>
                <c:pt idx="1623">
                  <c:v>43418.834722222222</c:v>
                </c:pt>
                <c:pt idx="1624">
                  <c:v>43418.835416666669</c:v>
                </c:pt>
                <c:pt idx="1625">
                  <c:v>43418.836111111115</c:v>
                </c:pt>
                <c:pt idx="1626">
                  <c:v>43418.836805555555</c:v>
                </c:pt>
                <c:pt idx="1627">
                  <c:v>43418.837500000001</c:v>
                </c:pt>
                <c:pt idx="1628">
                  <c:v>43418.838194444448</c:v>
                </c:pt>
                <c:pt idx="1629">
                  <c:v>43418.838888888895</c:v>
                </c:pt>
                <c:pt idx="1630">
                  <c:v>43418.839583333334</c:v>
                </c:pt>
                <c:pt idx="1631">
                  <c:v>43418.840277777781</c:v>
                </c:pt>
                <c:pt idx="1632">
                  <c:v>43418.840972222228</c:v>
                </c:pt>
                <c:pt idx="1633">
                  <c:v>43418.841666666667</c:v>
                </c:pt>
                <c:pt idx="1634">
                  <c:v>43418.842361111114</c:v>
                </c:pt>
                <c:pt idx="1635">
                  <c:v>43418.843055555561</c:v>
                </c:pt>
                <c:pt idx="1636">
                  <c:v>43418.84375</c:v>
                </c:pt>
                <c:pt idx="1637">
                  <c:v>43418.844444444447</c:v>
                </c:pt>
                <c:pt idx="1638">
                  <c:v>43418.845138888893</c:v>
                </c:pt>
                <c:pt idx="1639">
                  <c:v>43418.845833333333</c:v>
                </c:pt>
                <c:pt idx="1640">
                  <c:v>43418.84652777778</c:v>
                </c:pt>
                <c:pt idx="1641">
                  <c:v>43418.847222222226</c:v>
                </c:pt>
                <c:pt idx="1642">
                  <c:v>43418.847916666666</c:v>
                </c:pt>
                <c:pt idx="1643">
                  <c:v>43418.848611111112</c:v>
                </c:pt>
                <c:pt idx="1644">
                  <c:v>43418.849305555559</c:v>
                </c:pt>
                <c:pt idx="1645">
                  <c:v>43418.850000000006</c:v>
                </c:pt>
                <c:pt idx="1646">
                  <c:v>43418.850694444445</c:v>
                </c:pt>
                <c:pt idx="1647">
                  <c:v>43418.851388888892</c:v>
                </c:pt>
                <c:pt idx="1648">
                  <c:v>43418.852083333339</c:v>
                </c:pt>
                <c:pt idx="1649">
                  <c:v>43418.852777777778</c:v>
                </c:pt>
                <c:pt idx="1650">
                  <c:v>43418.853472222225</c:v>
                </c:pt>
                <c:pt idx="1651">
                  <c:v>43418.854166666672</c:v>
                </c:pt>
                <c:pt idx="1652">
                  <c:v>43418.854861111111</c:v>
                </c:pt>
                <c:pt idx="1653">
                  <c:v>43418.855555555558</c:v>
                </c:pt>
                <c:pt idx="1654">
                  <c:v>43418.856250000004</c:v>
                </c:pt>
                <c:pt idx="1655">
                  <c:v>43418.856944444444</c:v>
                </c:pt>
                <c:pt idx="1656">
                  <c:v>43418.857638888891</c:v>
                </c:pt>
                <c:pt idx="1657">
                  <c:v>43418.858333333337</c:v>
                </c:pt>
                <c:pt idx="1658">
                  <c:v>43418.859027777777</c:v>
                </c:pt>
                <c:pt idx="1659">
                  <c:v>43418.859722222223</c:v>
                </c:pt>
                <c:pt idx="1660">
                  <c:v>43418.86041666667</c:v>
                </c:pt>
                <c:pt idx="1661">
                  <c:v>43418.861111111117</c:v>
                </c:pt>
                <c:pt idx="1662">
                  <c:v>43418.861805555556</c:v>
                </c:pt>
                <c:pt idx="1663">
                  <c:v>43418.862500000003</c:v>
                </c:pt>
                <c:pt idx="1664">
                  <c:v>43418.86319444445</c:v>
                </c:pt>
                <c:pt idx="1665">
                  <c:v>43418.863888888889</c:v>
                </c:pt>
                <c:pt idx="1666">
                  <c:v>43418.864583333336</c:v>
                </c:pt>
                <c:pt idx="1667">
                  <c:v>43418.865277777782</c:v>
                </c:pt>
                <c:pt idx="1668">
                  <c:v>43418.865972222222</c:v>
                </c:pt>
                <c:pt idx="1669">
                  <c:v>43418.866666666669</c:v>
                </c:pt>
                <c:pt idx="1670">
                  <c:v>43418.867361111115</c:v>
                </c:pt>
                <c:pt idx="1671">
                  <c:v>43418.868055555555</c:v>
                </c:pt>
                <c:pt idx="1672">
                  <c:v>43418.868750000001</c:v>
                </c:pt>
                <c:pt idx="1673">
                  <c:v>43418.869444444448</c:v>
                </c:pt>
                <c:pt idx="1674">
                  <c:v>43418.870138888895</c:v>
                </c:pt>
                <c:pt idx="1675">
                  <c:v>43418.870833333334</c:v>
                </c:pt>
                <c:pt idx="1676">
                  <c:v>43418.871527777781</c:v>
                </c:pt>
                <c:pt idx="1677">
                  <c:v>43418.872222222228</c:v>
                </c:pt>
                <c:pt idx="1678">
                  <c:v>43418.872916666667</c:v>
                </c:pt>
                <c:pt idx="1679">
                  <c:v>43418.873611111114</c:v>
                </c:pt>
                <c:pt idx="1680">
                  <c:v>43418.874305555561</c:v>
                </c:pt>
                <c:pt idx="1681">
                  <c:v>43418.875</c:v>
                </c:pt>
                <c:pt idx="1682">
                  <c:v>43418.875694444447</c:v>
                </c:pt>
                <c:pt idx="1683">
                  <c:v>43418.876388888886</c:v>
                </c:pt>
                <c:pt idx="1684">
                  <c:v>43418.877083333333</c:v>
                </c:pt>
                <c:pt idx="1685">
                  <c:v>43418.87777777778</c:v>
                </c:pt>
                <c:pt idx="1686">
                  <c:v>43418.878472222219</c:v>
                </c:pt>
                <c:pt idx="1687">
                  <c:v>43418.879166666666</c:v>
                </c:pt>
                <c:pt idx="1688">
                  <c:v>43418.879861111112</c:v>
                </c:pt>
                <c:pt idx="1689">
                  <c:v>43418.880555555559</c:v>
                </c:pt>
                <c:pt idx="1690">
                  <c:v>43418.881249999999</c:v>
                </c:pt>
                <c:pt idx="1691">
                  <c:v>43418.881944444445</c:v>
                </c:pt>
                <c:pt idx="1692">
                  <c:v>43418.882638888892</c:v>
                </c:pt>
                <c:pt idx="1693">
                  <c:v>43418.883333333331</c:v>
                </c:pt>
                <c:pt idx="1694">
                  <c:v>43418.884027777778</c:v>
                </c:pt>
                <c:pt idx="1695">
                  <c:v>43418.884722222225</c:v>
                </c:pt>
                <c:pt idx="1696">
                  <c:v>43418.885416666664</c:v>
                </c:pt>
                <c:pt idx="1697">
                  <c:v>43418.886111111111</c:v>
                </c:pt>
                <c:pt idx="1698">
                  <c:v>43418.886805555558</c:v>
                </c:pt>
                <c:pt idx="1699">
                  <c:v>43418.887499999997</c:v>
                </c:pt>
                <c:pt idx="1700">
                  <c:v>43418.888194444444</c:v>
                </c:pt>
                <c:pt idx="1701">
                  <c:v>43418.888888888891</c:v>
                </c:pt>
                <c:pt idx="1702">
                  <c:v>43418.88958333333</c:v>
                </c:pt>
                <c:pt idx="1703">
                  <c:v>43418.890277777777</c:v>
                </c:pt>
                <c:pt idx="1704">
                  <c:v>43418.890972222223</c:v>
                </c:pt>
                <c:pt idx="1705">
                  <c:v>43418.89166666667</c:v>
                </c:pt>
                <c:pt idx="1706">
                  <c:v>43418.892361111109</c:v>
                </c:pt>
                <c:pt idx="1707">
                  <c:v>43418.893055555556</c:v>
                </c:pt>
                <c:pt idx="1708">
                  <c:v>43418.893750000003</c:v>
                </c:pt>
                <c:pt idx="1709">
                  <c:v>43418.894444444442</c:v>
                </c:pt>
                <c:pt idx="1710">
                  <c:v>43418.895138888889</c:v>
                </c:pt>
                <c:pt idx="1711">
                  <c:v>43418.895833333336</c:v>
                </c:pt>
                <c:pt idx="1712">
                  <c:v>43418.896527777775</c:v>
                </c:pt>
                <c:pt idx="1713">
                  <c:v>43418.897222222222</c:v>
                </c:pt>
                <c:pt idx="1714">
                  <c:v>43418.897916666669</c:v>
                </c:pt>
                <c:pt idx="1715">
                  <c:v>43418.898611111108</c:v>
                </c:pt>
                <c:pt idx="1716">
                  <c:v>43418.899305555555</c:v>
                </c:pt>
                <c:pt idx="1717">
                  <c:v>43418.9</c:v>
                </c:pt>
                <c:pt idx="1718">
                  <c:v>43418.900694444441</c:v>
                </c:pt>
                <c:pt idx="1719">
                  <c:v>43418.901388888888</c:v>
                </c:pt>
                <c:pt idx="1720">
                  <c:v>43418.902083333334</c:v>
                </c:pt>
                <c:pt idx="1721">
                  <c:v>43418.902777777781</c:v>
                </c:pt>
                <c:pt idx="1722">
                  <c:v>43418.90347222222</c:v>
                </c:pt>
                <c:pt idx="1723">
                  <c:v>43418.904166666667</c:v>
                </c:pt>
                <c:pt idx="1724">
                  <c:v>43418.904861111114</c:v>
                </c:pt>
                <c:pt idx="1725">
                  <c:v>43418.905555555553</c:v>
                </c:pt>
                <c:pt idx="1726">
                  <c:v>43418.90625</c:v>
                </c:pt>
                <c:pt idx="1727">
                  <c:v>43418.906944444447</c:v>
                </c:pt>
                <c:pt idx="1728">
                  <c:v>43418.907638888886</c:v>
                </c:pt>
                <c:pt idx="1729">
                  <c:v>43418.908333333333</c:v>
                </c:pt>
                <c:pt idx="1730">
                  <c:v>43418.90902777778</c:v>
                </c:pt>
                <c:pt idx="1731">
                  <c:v>43418.909722222219</c:v>
                </c:pt>
                <c:pt idx="1732">
                  <c:v>43418.910416666666</c:v>
                </c:pt>
                <c:pt idx="1733">
                  <c:v>43418.911111111112</c:v>
                </c:pt>
                <c:pt idx="1734">
                  <c:v>43418.911805555559</c:v>
                </c:pt>
                <c:pt idx="1735">
                  <c:v>43418.912499999999</c:v>
                </c:pt>
                <c:pt idx="1736">
                  <c:v>43418.913194444445</c:v>
                </c:pt>
                <c:pt idx="1737">
                  <c:v>43418.913888888892</c:v>
                </c:pt>
                <c:pt idx="1738">
                  <c:v>43418.914583333331</c:v>
                </c:pt>
                <c:pt idx="1739">
                  <c:v>43418.915277777778</c:v>
                </c:pt>
                <c:pt idx="1740">
                  <c:v>43418.915972222225</c:v>
                </c:pt>
                <c:pt idx="1741">
                  <c:v>43418.916666666664</c:v>
                </c:pt>
                <c:pt idx="1742">
                  <c:v>43418.917361111111</c:v>
                </c:pt>
                <c:pt idx="1743">
                  <c:v>43418.91805555555</c:v>
                </c:pt>
                <c:pt idx="1744">
                  <c:v>43418.918749999997</c:v>
                </c:pt>
                <c:pt idx="1745">
                  <c:v>43418.919444444444</c:v>
                </c:pt>
                <c:pt idx="1746">
                  <c:v>43418.920138888883</c:v>
                </c:pt>
                <c:pt idx="1747">
                  <c:v>43418.92083333333</c:v>
                </c:pt>
                <c:pt idx="1748">
                  <c:v>43418.921527777777</c:v>
                </c:pt>
                <c:pt idx="1749">
                  <c:v>43418.922222222223</c:v>
                </c:pt>
                <c:pt idx="1750">
                  <c:v>43418.922916666663</c:v>
                </c:pt>
                <c:pt idx="1751">
                  <c:v>43418.923611111109</c:v>
                </c:pt>
                <c:pt idx="1752">
                  <c:v>43418.924305555556</c:v>
                </c:pt>
                <c:pt idx="1753">
                  <c:v>43418.924999999996</c:v>
                </c:pt>
                <c:pt idx="1754">
                  <c:v>43418.925694444442</c:v>
                </c:pt>
                <c:pt idx="1755">
                  <c:v>43418.926388888889</c:v>
                </c:pt>
                <c:pt idx="1756">
                  <c:v>43418.927083333328</c:v>
                </c:pt>
                <c:pt idx="1757">
                  <c:v>43418.927777777775</c:v>
                </c:pt>
                <c:pt idx="1758">
                  <c:v>43418.928472222222</c:v>
                </c:pt>
                <c:pt idx="1759">
                  <c:v>43418.929166666661</c:v>
                </c:pt>
                <c:pt idx="1760">
                  <c:v>43418.929861111108</c:v>
                </c:pt>
                <c:pt idx="1761">
                  <c:v>43418.930555555555</c:v>
                </c:pt>
                <c:pt idx="1762">
                  <c:v>43418.931249999994</c:v>
                </c:pt>
                <c:pt idx="1763">
                  <c:v>43418.931944444441</c:v>
                </c:pt>
                <c:pt idx="1764">
                  <c:v>43418.932638888888</c:v>
                </c:pt>
                <c:pt idx="1765">
                  <c:v>43418.933333333334</c:v>
                </c:pt>
                <c:pt idx="1766">
                  <c:v>43418.934027777774</c:v>
                </c:pt>
                <c:pt idx="1767">
                  <c:v>43418.93472222222</c:v>
                </c:pt>
                <c:pt idx="1768">
                  <c:v>43418.935416666667</c:v>
                </c:pt>
                <c:pt idx="1769">
                  <c:v>43418.936111111107</c:v>
                </c:pt>
                <c:pt idx="1770">
                  <c:v>43418.936805555553</c:v>
                </c:pt>
                <c:pt idx="1771">
                  <c:v>43418.9375</c:v>
                </c:pt>
                <c:pt idx="1772">
                  <c:v>43418.938194444439</c:v>
                </c:pt>
                <c:pt idx="1773">
                  <c:v>43418.938888888886</c:v>
                </c:pt>
                <c:pt idx="1774">
                  <c:v>43418.939583333333</c:v>
                </c:pt>
                <c:pt idx="1775">
                  <c:v>43418.940277777772</c:v>
                </c:pt>
                <c:pt idx="1776">
                  <c:v>43418.940972222219</c:v>
                </c:pt>
                <c:pt idx="1777">
                  <c:v>43418.941666666666</c:v>
                </c:pt>
                <c:pt idx="1778">
                  <c:v>43418.942361111105</c:v>
                </c:pt>
                <c:pt idx="1779">
                  <c:v>43418.943055555552</c:v>
                </c:pt>
                <c:pt idx="1780">
                  <c:v>43418.943749999999</c:v>
                </c:pt>
                <c:pt idx="1781">
                  <c:v>43418.944444444445</c:v>
                </c:pt>
                <c:pt idx="1782">
                  <c:v>43418.945138888885</c:v>
                </c:pt>
                <c:pt idx="1783">
                  <c:v>43418.945833333331</c:v>
                </c:pt>
                <c:pt idx="1784">
                  <c:v>43418.946527777778</c:v>
                </c:pt>
                <c:pt idx="1785">
                  <c:v>43418.947222222218</c:v>
                </c:pt>
                <c:pt idx="1786">
                  <c:v>43418.947916666664</c:v>
                </c:pt>
                <c:pt idx="1787">
                  <c:v>43418.948611111111</c:v>
                </c:pt>
                <c:pt idx="1788">
                  <c:v>43418.94930555555</c:v>
                </c:pt>
                <c:pt idx="1789">
                  <c:v>43418.95</c:v>
                </c:pt>
                <c:pt idx="1790">
                  <c:v>43418.950694444444</c:v>
                </c:pt>
                <c:pt idx="1791">
                  <c:v>43418.951388888883</c:v>
                </c:pt>
                <c:pt idx="1792">
                  <c:v>43418.95208333333</c:v>
                </c:pt>
                <c:pt idx="1793">
                  <c:v>43418.952777777777</c:v>
                </c:pt>
                <c:pt idx="1794">
                  <c:v>43418.953472222223</c:v>
                </c:pt>
                <c:pt idx="1795">
                  <c:v>43418.954166666663</c:v>
                </c:pt>
                <c:pt idx="1796">
                  <c:v>43418.954861111109</c:v>
                </c:pt>
                <c:pt idx="1797">
                  <c:v>43418.955555555556</c:v>
                </c:pt>
                <c:pt idx="1798">
                  <c:v>43418.956249999996</c:v>
                </c:pt>
                <c:pt idx="1799">
                  <c:v>43418.956944444442</c:v>
                </c:pt>
                <c:pt idx="1800">
                  <c:v>43418.957638888889</c:v>
                </c:pt>
                <c:pt idx="1801">
                  <c:v>43418.958333333336</c:v>
                </c:pt>
                <c:pt idx="1802">
                  <c:v>43418.959027777782</c:v>
                </c:pt>
                <c:pt idx="1803">
                  <c:v>43418.959722222222</c:v>
                </c:pt>
                <c:pt idx="1804">
                  <c:v>43418.960416666669</c:v>
                </c:pt>
                <c:pt idx="1805">
                  <c:v>43418.961111111115</c:v>
                </c:pt>
                <c:pt idx="1806">
                  <c:v>43418.961805555555</c:v>
                </c:pt>
                <c:pt idx="1807">
                  <c:v>43418.962500000001</c:v>
                </c:pt>
                <c:pt idx="1808">
                  <c:v>43418.963194444448</c:v>
                </c:pt>
                <c:pt idx="1809">
                  <c:v>43418.963888888895</c:v>
                </c:pt>
                <c:pt idx="1810">
                  <c:v>43418.964583333334</c:v>
                </c:pt>
                <c:pt idx="1811">
                  <c:v>43418.965277777781</c:v>
                </c:pt>
                <c:pt idx="1812">
                  <c:v>43418.965972222228</c:v>
                </c:pt>
                <c:pt idx="1813">
                  <c:v>43418.966666666667</c:v>
                </c:pt>
                <c:pt idx="1814">
                  <c:v>43418.967361111114</c:v>
                </c:pt>
                <c:pt idx="1815">
                  <c:v>43418.968055555561</c:v>
                </c:pt>
                <c:pt idx="1816">
                  <c:v>43418.96875</c:v>
                </c:pt>
                <c:pt idx="1817">
                  <c:v>43418.969444444447</c:v>
                </c:pt>
                <c:pt idx="1818">
                  <c:v>43418.970138888893</c:v>
                </c:pt>
                <c:pt idx="1819">
                  <c:v>43418.970833333333</c:v>
                </c:pt>
                <c:pt idx="1820">
                  <c:v>43418.97152777778</c:v>
                </c:pt>
                <c:pt idx="1821">
                  <c:v>43418.972222222226</c:v>
                </c:pt>
                <c:pt idx="1822">
                  <c:v>43418.972916666666</c:v>
                </c:pt>
                <c:pt idx="1823">
                  <c:v>43418.973611111112</c:v>
                </c:pt>
                <c:pt idx="1824">
                  <c:v>43418.974305555559</c:v>
                </c:pt>
                <c:pt idx="1825">
                  <c:v>43418.975000000006</c:v>
                </c:pt>
                <c:pt idx="1826">
                  <c:v>43418.975694444445</c:v>
                </c:pt>
                <c:pt idx="1827">
                  <c:v>43418.976388888892</c:v>
                </c:pt>
                <c:pt idx="1828">
                  <c:v>43418.977083333339</c:v>
                </c:pt>
                <c:pt idx="1829">
                  <c:v>43418.977777777778</c:v>
                </c:pt>
                <c:pt idx="1830">
                  <c:v>43418.978472222225</c:v>
                </c:pt>
                <c:pt idx="1831">
                  <c:v>43418.979166666672</c:v>
                </c:pt>
                <c:pt idx="1832">
                  <c:v>43418.979861111111</c:v>
                </c:pt>
                <c:pt idx="1833">
                  <c:v>43418.980555555558</c:v>
                </c:pt>
                <c:pt idx="1834">
                  <c:v>43418.981250000004</c:v>
                </c:pt>
                <c:pt idx="1835">
                  <c:v>43418.981944444444</c:v>
                </c:pt>
                <c:pt idx="1836">
                  <c:v>43418.982638888891</c:v>
                </c:pt>
                <c:pt idx="1837">
                  <c:v>43418.983333333337</c:v>
                </c:pt>
                <c:pt idx="1838">
                  <c:v>43418.984027777777</c:v>
                </c:pt>
                <c:pt idx="1839">
                  <c:v>43418.984722222223</c:v>
                </c:pt>
                <c:pt idx="1840">
                  <c:v>43418.98541666667</c:v>
                </c:pt>
                <c:pt idx="1841">
                  <c:v>43418.986111111117</c:v>
                </c:pt>
                <c:pt idx="1842">
                  <c:v>43418.986805555556</c:v>
                </c:pt>
                <c:pt idx="1843">
                  <c:v>43418.987500000003</c:v>
                </c:pt>
                <c:pt idx="1844">
                  <c:v>43418.98819444445</c:v>
                </c:pt>
                <c:pt idx="1845">
                  <c:v>43418.988888888889</c:v>
                </c:pt>
                <c:pt idx="1846">
                  <c:v>43418.989583333336</c:v>
                </c:pt>
                <c:pt idx="1847">
                  <c:v>43418.990277777782</c:v>
                </c:pt>
                <c:pt idx="1848">
                  <c:v>43418.990972222222</c:v>
                </c:pt>
                <c:pt idx="1849">
                  <c:v>43418.991666666669</c:v>
                </c:pt>
                <c:pt idx="1850">
                  <c:v>43418.992361111115</c:v>
                </c:pt>
                <c:pt idx="1851">
                  <c:v>43418.993055555555</c:v>
                </c:pt>
                <c:pt idx="1852">
                  <c:v>43418.993750000001</c:v>
                </c:pt>
                <c:pt idx="1853">
                  <c:v>43418.994444444448</c:v>
                </c:pt>
                <c:pt idx="1854">
                  <c:v>43418.995138888895</c:v>
                </c:pt>
                <c:pt idx="1855">
                  <c:v>43418.995833333334</c:v>
                </c:pt>
                <c:pt idx="1856">
                  <c:v>43418.996527777781</c:v>
                </c:pt>
                <c:pt idx="1857">
                  <c:v>43418.997222222228</c:v>
                </c:pt>
                <c:pt idx="1858">
                  <c:v>43418.997916666667</c:v>
                </c:pt>
                <c:pt idx="1859">
                  <c:v>43418.998611111114</c:v>
                </c:pt>
                <c:pt idx="1860">
                  <c:v>43418.999305555561</c:v>
                </c:pt>
                <c:pt idx="1861">
                  <c:v>43419</c:v>
                </c:pt>
                <c:pt idx="1862">
                  <c:v>43419.000694444447</c:v>
                </c:pt>
                <c:pt idx="1863">
                  <c:v>43419.001388888886</c:v>
                </c:pt>
                <c:pt idx="1864">
                  <c:v>43419.002083333333</c:v>
                </c:pt>
                <c:pt idx="1865">
                  <c:v>43419.00277777778</c:v>
                </c:pt>
                <c:pt idx="1866">
                  <c:v>43419.003472222219</c:v>
                </c:pt>
                <c:pt idx="1867">
                  <c:v>43419.004166666666</c:v>
                </c:pt>
                <c:pt idx="1868">
                  <c:v>43419.004861111112</c:v>
                </c:pt>
                <c:pt idx="1869">
                  <c:v>43419.005555555559</c:v>
                </c:pt>
                <c:pt idx="1870">
                  <c:v>43419.006249999999</c:v>
                </c:pt>
                <c:pt idx="1871">
                  <c:v>43419.006944444445</c:v>
                </c:pt>
                <c:pt idx="1872">
                  <c:v>43419.007638888892</c:v>
                </c:pt>
                <c:pt idx="1873">
                  <c:v>43419.008333333331</c:v>
                </c:pt>
                <c:pt idx="1874">
                  <c:v>43419.009027777778</c:v>
                </c:pt>
                <c:pt idx="1875">
                  <c:v>43419.009722222225</c:v>
                </c:pt>
                <c:pt idx="1876">
                  <c:v>43419.010416666664</c:v>
                </c:pt>
                <c:pt idx="1877">
                  <c:v>43419.011111111111</c:v>
                </c:pt>
                <c:pt idx="1878">
                  <c:v>43419.011805555558</c:v>
                </c:pt>
                <c:pt idx="1879">
                  <c:v>43419.012499999997</c:v>
                </c:pt>
                <c:pt idx="1880">
                  <c:v>43419.013194444444</c:v>
                </c:pt>
                <c:pt idx="1881">
                  <c:v>43419.013888888891</c:v>
                </c:pt>
                <c:pt idx="1882">
                  <c:v>43419.01458333333</c:v>
                </c:pt>
                <c:pt idx="1883">
                  <c:v>43419.015277777777</c:v>
                </c:pt>
                <c:pt idx="1884">
                  <c:v>43419.015972222223</c:v>
                </c:pt>
                <c:pt idx="1885">
                  <c:v>43419.01666666667</c:v>
                </c:pt>
                <c:pt idx="1886">
                  <c:v>43419.017361111109</c:v>
                </c:pt>
                <c:pt idx="1887">
                  <c:v>43419.018055555556</c:v>
                </c:pt>
                <c:pt idx="1888">
                  <c:v>43419.018750000003</c:v>
                </c:pt>
                <c:pt idx="1889">
                  <c:v>43419.019444444442</c:v>
                </c:pt>
                <c:pt idx="1890">
                  <c:v>43419.020138888889</c:v>
                </c:pt>
                <c:pt idx="1891">
                  <c:v>43419.020833333336</c:v>
                </c:pt>
                <c:pt idx="1892">
                  <c:v>43419.021527777775</c:v>
                </c:pt>
                <c:pt idx="1893">
                  <c:v>43419.022222222222</c:v>
                </c:pt>
                <c:pt idx="1894">
                  <c:v>43419.022916666669</c:v>
                </c:pt>
                <c:pt idx="1895">
                  <c:v>43419.023611111108</c:v>
                </c:pt>
                <c:pt idx="1896">
                  <c:v>43419.024305555555</c:v>
                </c:pt>
                <c:pt idx="1897">
                  <c:v>43419.025000000001</c:v>
                </c:pt>
                <c:pt idx="1898">
                  <c:v>43419.025694444441</c:v>
                </c:pt>
                <c:pt idx="1899">
                  <c:v>43419.026388888888</c:v>
                </c:pt>
                <c:pt idx="1900">
                  <c:v>43419.027083333334</c:v>
                </c:pt>
                <c:pt idx="1901">
                  <c:v>43419.027777777781</c:v>
                </c:pt>
                <c:pt idx="1902">
                  <c:v>43419.02847222222</c:v>
                </c:pt>
                <c:pt idx="1903">
                  <c:v>43419.029166666667</c:v>
                </c:pt>
                <c:pt idx="1904">
                  <c:v>43419.029861111114</c:v>
                </c:pt>
                <c:pt idx="1905">
                  <c:v>43419.030555555553</c:v>
                </c:pt>
                <c:pt idx="1906">
                  <c:v>43419.03125</c:v>
                </c:pt>
                <c:pt idx="1907">
                  <c:v>43419.031944444447</c:v>
                </c:pt>
                <c:pt idx="1908">
                  <c:v>43419.032638888886</c:v>
                </c:pt>
                <c:pt idx="1909">
                  <c:v>43419.033333333333</c:v>
                </c:pt>
                <c:pt idx="1910">
                  <c:v>43419.03402777778</c:v>
                </c:pt>
                <c:pt idx="1911">
                  <c:v>43419.034722222219</c:v>
                </c:pt>
                <c:pt idx="1912">
                  <c:v>43419.035416666666</c:v>
                </c:pt>
                <c:pt idx="1913">
                  <c:v>43419.036111111112</c:v>
                </c:pt>
                <c:pt idx="1914">
                  <c:v>43419.036805555559</c:v>
                </c:pt>
                <c:pt idx="1915">
                  <c:v>43419.037499999999</c:v>
                </c:pt>
                <c:pt idx="1916">
                  <c:v>43419.038194444445</c:v>
                </c:pt>
                <c:pt idx="1917">
                  <c:v>43419.038888888892</c:v>
                </c:pt>
                <c:pt idx="1918">
                  <c:v>43419.039583333331</c:v>
                </c:pt>
                <c:pt idx="1919">
                  <c:v>43419.040277777778</c:v>
                </c:pt>
                <c:pt idx="1920">
                  <c:v>43419.040972222225</c:v>
                </c:pt>
                <c:pt idx="1921">
                  <c:v>43419.041666666664</c:v>
                </c:pt>
                <c:pt idx="1922">
                  <c:v>43419.042361111111</c:v>
                </c:pt>
                <c:pt idx="1923">
                  <c:v>43419.04305555555</c:v>
                </c:pt>
                <c:pt idx="1924">
                  <c:v>43419.043749999997</c:v>
                </c:pt>
                <c:pt idx="1925">
                  <c:v>43419.044444444444</c:v>
                </c:pt>
                <c:pt idx="1926">
                  <c:v>43419.045138888883</c:v>
                </c:pt>
                <c:pt idx="1927">
                  <c:v>43419.04583333333</c:v>
                </c:pt>
                <c:pt idx="1928">
                  <c:v>43419.046527777777</c:v>
                </c:pt>
                <c:pt idx="1929">
                  <c:v>43419.047222222223</c:v>
                </c:pt>
                <c:pt idx="1930">
                  <c:v>43419.047916666663</c:v>
                </c:pt>
                <c:pt idx="1931">
                  <c:v>43419.048611111109</c:v>
                </c:pt>
                <c:pt idx="1932">
                  <c:v>43419.049305555556</c:v>
                </c:pt>
                <c:pt idx="1933">
                  <c:v>43419.049999999996</c:v>
                </c:pt>
                <c:pt idx="1934">
                  <c:v>43419.050694444442</c:v>
                </c:pt>
                <c:pt idx="1935">
                  <c:v>43419.051388888889</c:v>
                </c:pt>
                <c:pt idx="1936">
                  <c:v>43419.052083333328</c:v>
                </c:pt>
                <c:pt idx="1937">
                  <c:v>43419.052777777775</c:v>
                </c:pt>
                <c:pt idx="1938">
                  <c:v>43419.053472222222</c:v>
                </c:pt>
                <c:pt idx="1939">
                  <c:v>43419.054166666661</c:v>
                </c:pt>
                <c:pt idx="1940">
                  <c:v>43419.054861111108</c:v>
                </c:pt>
                <c:pt idx="1941">
                  <c:v>43419.055555555555</c:v>
                </c:pt>
                <c:pt idx="1942">
                  <c:v>43419.056249999994</c:v>
                </c:pt>
                <c:pt idx="1943">
                  <c:v>43419.056944444441</c:v>
                </c:pt>
                <c:pt idx="1944">
                  <c:v>43419.057638888888</c:v>
                </c:pt>
                <c:pt idx="1945">
                  <c:v>43419.058333333334</c:v>
                </c:pt>
                <c:pt idx="1946">
                  <c:v>43419.059027777774</c:v>
                </c:pt>
                <c:pt idx="1947">
                  <c:v>43419.05972222222</c:v>
                </c:pt>
                <c:pt idx="1948">
                  <c:v>43419.060416666667</c:v>
                </c:pt>
                <c:pt idx="1949">
                  <c:v>43419.061111111107</c:v>
                </c:pt>
                <c:pt idx="1950">
                  <c:v>43419.061805555553</c:v>
                </c:pt>
                <c:pt idx="1951">
                  <c:v>43419.0625</c:v>
                </c:pt>
                <c:pt idx="1952">
                  <c:v>43419.063194444439</c:v>
                </c:pt>
                <c:pt idx="1953">
                  <c:v>43419.063888888886</c:v>
                </c:pt>
                <c:pt idx="1954">
                  <c:v>43419.064583333333</c:v>
                </c:pt>
                <c:pt idx="1955">
                  <c:v>43419.065277777772</c:v>
                </c:pt>
                <c:pt idx="1956">
                  <c:v>43419.065972222219</c:v>
                </c:pt>
                <c:pt idx="1957">
                  <c:v>43419.066666666666</c:v>
                </c:pt>
                <c:pt idx="1958">
                  <c:v>43419.067361111105</c:v>
                </c:pt>
                <c:pt idx="1959">
                  <c:v>43419.068055555552</c:v>
                </c:pt>
                <c:pt idx="1960">
                  <c:v>43419.068749999999</c:v>
                </c:pt>
                <c:pt idx="1961">
                  <c:v>43419.069444444445</c:v>
                </c:pt>
                <c:pt idx="1962">
                  <c:v>43419.070138888885</c:v>
                </c:pt>
                <c:pt idx="1963">
                  <c:v>43419.070833333331</c:v>
                </c:pt>
                <c:pt idx="1964">
                  <c:v>43419.071527777778</c:v>
                </c:pt>
                <c:pt idx="1965">
                  <c:v>43419.072222222218</c:v>
                </c:pt>
                <c:pt idx="1966">
                  <c:v>43419.072916666664</c:v>
                </c:pt>
                <c:pt idx="1967">
                  <c:v>43419.073611111111</c:v>
                </c:pt>
                <c:pt idx="1968">
                  <c:v>43419.07430555555</c:v>
                </c:pt>
                <c:pt idx="1969">
                  <c:v>43419.074999999997</c:v>
                </c:pt>
                <c:pt idx="1970">
                  <c:v>43419.075694444444</c:v>
                </c:pt>
                <c:pt idx="1971">
                  <c:v>43419.076388888883</c:v>
                </c:pt>
                <c:pt idx="1972">
                  <c:v>43419.07708333333</c:v>
                </c:pt>
                <c:pt idx="1973">
                  <c:v>43419.077777777777</c:v>
                </c:pt>
                <c:pt idx="1974">
                  <c:v>43419.078472222223</c:v>
                </c:pt>
                <c:pt idx="1975">
                  <c:v>43419.079166666663</c:v>
                </c:pt>
                <c:pt idx="1976">
                  <c:v>43419.079861111109</c:v>
                </c:pt>
                <c:pt idx="1977">
                  <c:v>43419.080555555556</c:v>
                </c:pt>
                <c:pt idx="1978">
                  <c:v>43419.081249999996</c:v>
                </c:pt>
                <c:pt idx="1979">
                  <c:v>43419.081944444442</c:v>
                </c:pt>
                <c:pt idx="1980">
                  <c:v>43419.082638888889</c:v>
                </c:pt>
                <c:pt idx="1981">
                  <c:v>43419.083333333336</c:v>
                </c:pt>
                <c:pt idx="1982">
                  <c:v>43419.084027777782</c:v>
                </c:pt>
                <c:pt idx="1983">
                  <c:v>43419.084722222222</c:v>
                </c:pt>
                <c:pt idx="1984">
                  <c:v>43419.085416666669</c:v>
                </c:pt>
                <c:pt idx="1985">
                  <c:v>43419.086111111115</c:v>
                </c:pt>
                <c:pt idx="1986">
                  <c:v>43419.086805555555</c:v>
                </c:pt>
                <c:pt idx="1987">
                  <c:v>43419.087500000001</c:v>
                </c:pt>
                <c:pt idx="1988">
                  <c:v>43419.088194444448</c:v>
                </c:pt>
                <c:pt idx="1989">
                  <c:v>43419.088888888895</c:v>
                </c:pt>
                <c:pt idx="1990">
                  <c:v>43419.089583333334</c:v>
                </c:pt>
                <c:pt idx="1991">
                  <c:v>43419.090277777781</c:v>
                </c:pt>
                <c:pt idx="1992">
                  <c:v>43419.090972222228</c:v>
                </c:pt>
                <c:pt idx="1993">
                  <c:v>43419.091666666667</c:v>
                </c:pt>
                <c:pt idx="1994">
                  <c:v>43419.092361111114</c:v>
                </c:pt>
                <c:pt idx="1995">
                  <c:v>43419.093055555561</c:v>
                </c:pt>
                <c:pt idx="1996">
                  <c:v>43419.09375</c:v>
                </c:pt>
                <c:pt idx="1997">
                  <c:v>43419.094444444447</c:v>
                </c:pt>
                <c:pt idx="1998">
                  <c:v>43419.095138888893</c:v>
                </c:pt>
                <c:pt idx="1999">
                  <c:v>43419.095833333333</c:v>
                </c:pt>
                <c:pt idx="2000">
                  <c:v>43419.09652777778</c:v>
                </c:pt>
                <c:pt idx="2001">
                  <c:v>43419.097222222226</c:v>
                </c:pt>
                <c:pt idx="2002">
                  <c:v>43419.097916666666</c:v>
                </c:pt>
                <c:pt idx="2003">
                  <c:v>43419.098611111112</c:v>
                </c:pt>
                <c:pt idx="2004">
                  <c:v>43419.099305555559</c:v>
                </c:pt>
                <c:pt idx="2005">
                  <c:v>43419.100000000006</c:v>
                </c:pt>
                <c:pt idx="2006">
                  <c:v>43419.100694444445</c:v>
                </c:pt>
                <c:pt idx="2007">
                  <c:v>43419.101388888892</c:v>
                </c:pt>
                <c:pt idx="2008">
                  <c:v>43419.102083333339</c:v>
                </c:pt>
                <c:pt idx="2009">
                  <c:v>43419.102777777778</c:v>
                </c:pt>
                <c:pt idx="2010">
                  <c:v>43419.103472222225</c:v>
                </c:pt>
                <c:pt idx="2011">
                  <c:v>43419.104166666672</c:v>
                </c:pt>
                <c:pt idx="2012">
                  <c:v>43419.104861111111</c:v>
                </c:pt>
                <c:pt idx="2013">
                  <c:v>43419.105555555558</c:v>
                </c:pt>
                <c:pt idx="2014">
                  <c:v>43419.106250000004</c:v>
                </c:pt>
                <c:pt idx="2015">
                  <c:v>43419.106944444444</c:v>
                </c:pt>
                <c:pt idx="2016">
                  <c:v>43419.107638888891</c:v>
                </c:pt>
                <c:pt idx="2017">
                  <c:v>43419.108333333337</c:v>
                </c:pt>
                <c:pt idx="2018">
                  <c:v>43419.109027777777</c:v>
                </c:pt>
                <c:pt idx="2019">
                  <c:v>43419.109722222223</c:v>
                </c:pt>
                <c:pt idx="2020">
                  <c:v>43419.11041666667</c:v>
                </c:pt>
                <c:pt idx="2021">
                  <c:v>43419.111111111117</c:v>
                </c:pt>
                <c:pt idx="2022">
                  <c:v>43419.111805555556</c:v>
                </c:pt>
                <c:pt idx="2023">
                  <c:v>43419.112500000003</c:v>
                </c:pt>
                <c:pt idx="2024">
                  <c:v>43419.11319444445</c:v>
                </c:pt>
                <c:pt idx="2025">
                  <c:v>43419.113888888889</c:v>
                </c:pt>
                <c:pt idx="2026">
                  <c:v>43419.114583333336</c:v>
                </c:pt>
                <c:pt idx="2027">
                  <c:v>43419.115277777782</c:v>
                </c:pt>
                <c:pt idx="2028">
                  <c:v>43419.115972222222</c:v>
                </c:pt>
                <c:pt idx="2029">
                  <c:v>43419.116666666669</c:v>
                </c:pt>
                <c:pt idx="2030">
                  <c:v>43419.117361111115</c:v>
                </c:pt>
                <c:pt idx="2031">
                  <c:v>43419.118055555555</c:v>
                </c:pt>
                <c:pt idx="2032">
                  <c:v>43419.118750000001</c:v>
                </c:pt>
                <c:pt idx="2033">
                  <c:v>43419.119444444448</c:v>
                </c:pt>
                <c:pt idx="2034">
                  <c:v>43419.120138888895</c:v>
                </c:pt>
                <c:pt idx="2035">
                  <c:v>43419.120833333334</c:v>
                </c:pt>
                <c:pt idx="2036">
                  <c:v>43419.121527777781</c:v>
                </c:pt>
                <c:pt idx="2037">
                  <c:v>43419.122222222228</c:v>
                </c:pt>
                <c:pt idx="2038">
                  <c:v>43419.122916666667</c:v>
                </c:pt>
                <c:pt idx="2039">
                  <c:v>43419.123611111114</c:v>
                </c:pt>
                <c:pt idx="2040">
                  <c:v>43419.124305555561</c:v>
                </c:pt>
                <c:pt idx="2041">
                  <c:v>43419.125</c:v>
                </c:pt>
                <c:pt idx="2042">
                  <c:v>43419.125694444447</c:v>
                </c:pt>
                <c:pt idx="2043">
                  <c:v>43419.126388888886</c:v>
                </c:pt>
                <c:pt idx="2044">
                  <c:v>43419.127083333333</c:v>
                </c:pt>
                <c:pt idx="2045">
                  <c:v>43419.12777777778</c:v>
                </c:pt>
                <c:pt idx="2046">
                  <c:v>43419.128472222219</c:v>
                </c:pt>
                <c:pt idx="2047">
                  <c:v>43419.129166666666</c:v>
                </c:pt>
                <c:pt idx="2048">
                  <c:v>43419.129861111112</c:v>
                </c:pt>
                <c:pt idx="2049">
                  <c:v>43419.130555555559</c:v>
                </c:pt>
                <c:pt idx="2050">
                  <c:v>43419.131249999999</c:v>
                </c:pt>
                <c:pt idx="2051">
                  <c:v>43419.131944444445</c:v>
                </c:pt>
                <c:pt idx="2052">
                  <c:v>43419.132638888892</c:v>
                </c:pt>
                <c:pt idx="2053">
                  <c:v>43419.133333333331</c:v>
                </c:pt>
                <c:pt idx="2054">
                  <c:v>43419.134027777778</c:v>
                </c:pt>
                <c:pt idx="2055">
                  <c:v>43419.134722222225</c:v>
                </c:pt>
                <c:pt idx="2056">
                  <c:v>43419.135416666664</c:v>
                </c:pt>
                <c:pt idx="2057">
                  <c:v>43419.136111111111</c:v>
                </c:pt>
                <c:pt idx="2058">
                  <c:v>43419.136805555558</c:v>
                </c:pt>
                <c:pt idx="2059">
                  <c:v>43419.137499999997</c:v>
                </c:pt>
                <c:pt idx="2060">
                  <c:v>43419.138194444444</c:v>
                </c:pt>
                <c:pt idx="2061">
                  <c:v>43419.138888888891</c:v>
                </c:pt>
                <c:pt idx="2062">
                  <c:v>43419.13958333333</c:v>
                </c:pt>
                <c:pt idx="2063">
                  <c:v>43419.140277777777</c:v>
                </c:pt>
                <c:pt idx="2064">
                  <c:v>43419.140972222223</c:v>
                </c:pt>
                <c:pt idx="2065">
                  <c:v>43419.14166666667</c:v>
                </c:pt>
                <c:pt idx="2066">
                  <c:v>43419.142361111109</c:v>
                </c:pt>
                <c:pt idx="2067">
                  <c:v>43419.143055555556</c:v>
                </c:pt>
                <c:pt idx="2068">
                  <c:v>43419.143750000003</c:v>
                </c:pt>
                <c:pt idx="2069">
                  <c:v>43419.144444444442</c:v>
                </c:pt>
                <c:pt idx="2070">
                  <c:v>43419.145138888889</c:v>
                </c:pt>
                <c:pt idx="2071">
                  <c:v>43419.145833333336</c:v>
                </c:pt>
                <c:pt idx="2072">
                  <c:v>43419.146527777775</c:v>
                </c:pt>
                <c:pt idx="2073">
                  <c:v>43419.147222222222</c:v>
                </c:pt>
                <c:pt idx="2074">
                  <c:v>43419.147916666669</c:v>
                </c:pt>
                <c:pt idx="2075">
                  <c:v>43419.148611111108</c:v>
                </c:pt>
                <c:pt idx="2076">
                  <c:v>43419.149305555555</c:v>
                </c:pt>
                <c:pt idx="2077">
                  <c:v>43419.15</c:v>
                </c:pt>
                <c:pt idx="2078">
                  <c:v>43419.150694444441</c:v>
                </c:pt>
                <c:pt idx="2079">
                  <c:v>43419.151388888888</c:v>
                </c:pt>
                <c:pt idx="2080">
                  <c:v>43419.152083333334</c:v>
                </c:pt>
                <c:pt idx="2081">
                  <c:v>43419.152777777781</c:v>
                </c:pt>
                <c:pt idx="2082">
                  <c:v>43419.15347222222</c:v>
                </c:pt>
                <c:pt idx="2083">
                  <c:v>43419.154166666667</c:v>
                </c:pt>
                <c:pt idx="2084">
                  <c:v>43419.154861111114</c:v>
                </c:pt>
                <c:pt idx="2085">
                  <c:v>43419.155555555553</c:v>
                </c:pt>
                <c:pt idx="2086">
                  <c:v>43419.15625</c:v>
                </c:pt>
                <c:pt idx="2087">
                  <c:v>43419.156944444447</c:v>
                </c:pt>
                <c:pt idx="2088">
                  <c:v>43419.157638888886</c:v>
                </c:pt>
                <c:pt idx="2089">
                  <c:v>43419.158333333333</c:v>
                </c:pt>
                <c:pt idx="2090">
                  <c:v>43419.15902777778</c:v>
                </c:pt>
                <c:pt idx="2091">
                  <c:v>43419.159722222219</c:v>
                </c:pt>
                <c:pt idx="2092">
                  <c:v>43419.160416666666</c:v>
                </c:pt>
                <c:pt idx="2093">
                  <c:v>43419.161111111112</c:v>
                </c:pt>
                <c:pt idx="2094">
                  <c:v>43419.161805555559</c:v>
                </c:pt>
                <c:pt idx="2095">
                  <c:v>43419.162499999999</c:v>
                </c:pt>
                <c:pt idx="2096">
                  <c:v>43419.163194444445</c:v>
                </c:pt>
                <c:pt idx="2097">
                  <c:v>43419.163888888892</c:v>
                </c:pt>
                <c:pt idx="2098">
                  <c:v>43419.164583333331</c:v>
                </c:pt>
                <c:pt idx="2099">
                  <c:v>43419.165277777778</c:v>
                </c:pt>
                <c:pt idx="2100">
                  <c:v>43419.165972222225</c:v>
                </c:pt>
                <c:pt idx="2101">
                  <c:v>43419.166666666664</c:v>
                </c:pt>
                <c:pt idx="2102">
                  <c:v>43419.167361111111</c:v>
                </c:pt>
                <c:pt idx="2103">
                  <c:v>43419.16805555555</c:v>
                </c:pt>
                <c:pt idx="2104">
                  <c:v>43419.168749999997</c:v>
                </c:pt>
                <c:pt idx="2105">
                  <c:v>43419.169444444444</c:v>
                </c:pt>
                <c:pt idx="2106">
                  <c:v>43419.170138888883</c:v>
                </c:pt>
                <c:pt idx="2107">
                  <c:v>43419.17083333333</c:v>
                </c:pt>
                <c:pt idx="2108">
                  <c:v>43419.171527777777</c:v>
                </c:pt>
                <c:pt idx="2109">
                  <c:v>43419.172222222223</c:v>
                </c:pt>
                <c:pt idx="2110">
                  <c:v>43419.172916666663</c:v>
                </c:pt>
                <c:pt idx="2111">
                  <c:v>43419.173611111109</c:v>
                </c:pt>
                <c:pt idx="2112">
                  <c:v>43419.174305555556</c:v>
                </c:pt>
                <c:pt idx="2113">
                  <c:v>43419.174999999996</c:v>
                </c:pt>
                <c:pt idx="2114">
                  <c:v>43419.175694444442</c:v>
                </c:pt>
                <c:pt idx="2115">
                  <c:v>43419.176388888889</c:v>
                </c:pt>
                <c:pt idx="2116">
                  <c:v>43419.177083333328</c:v>
                </c:pt>
                <c:pt idx="2117">
                  <c:v>43419.177777777775</c:v>
                </c:pt>
                <c:pt idx="2118">
                  <c:v>43419.178472222222</c:v>
                </c:pt>
                <c:pt idx="2119">
                  <c:v>43419.179166666661</c:v>
                </c:pt>
                <c:pt idx="2120">
                  <c:v>43419.179861111108</c:v>
                </c:pt>
                <c:pt idx="2121">
                  <c:v>43419.180555555555</c:v>
                </c:pt>
                <c:pt idx="2122">
                  <c:v>43419.181249999994</c:v>
                </c:pt>
                <c:pt idx="2123">
                  <c:v>43419.181944444441</c:v>
                </c:pt>
                <c:pt idx="2124">
                  <c:v>43419.182638888888</c:v>
                </c:pt>
                <c:pt idx="2125">
                  <c:v>43419.183333333334</c:v>
                </c:pt>
                <c:pt idx="2126">
                  <c:v>43419.184027777774</c:v>
                </c:pt>
                <c:pt idx="2127">
                  <c:v>43419.18472222222</c:v>
                </c:pt>
                <c:pt idx="2128">
                  <c:v>43419.185416666667</c:v>
                </c:pt>
                <c:pt idx="2129">
                  <c:v>43419.186111111107</c:v>
                </c:pt>
                <c:pt idx="2130">
                  <c:v>43419.186805555553</c:v>
                </c:pt>
                <c:pt idx="2131">
                  <c:v>43419.1875</c:v>
                </c:pt>
                <c:pt idx="2132">
                  <c:v>43419.188194444439</c:v>
                </c:pt>
                <c:pt idx="2133">
                  <c:v>43419.188888888886</c:v>
                </c:pt>
                <c:pt idx="2134">
                  <c:v>43419.189583333333</c:v>
                </c:pt>
                <c:pt idx="2135">
                  <c:v>43419.190277777772</c:v>
                </c:pt>
                <c:pt idx="2136">
                  <c:v>43419.190972222219</c:v>
                </c:pt>
                <c:pt idx="2137">
                  <c:v>43419.191666666666</c:v>
                </c:pt>
                <c:pt idx="2138">
                  <c:v>43419.192361111105</c:v>
                </c:pt>
                <c:pt idx="2139">
                  <c:v>43419.193055555552</c:v>
                </c:pt>
                <c:pt idx="2140">
                  <c:v>43419.193749999999</c:v>
                </c:pt>
                <c:pt idx="2141">
                  <c:v>43419.194444444445</c:v>
                </c:pt>
                <c:pt idx="2142">
                  <c:v>43419.195138888885</c:v>
                </c:pt>
                <c:pt idx="2143">
                  <c:v>43419.195833333331</c:v>
                </c:pt>
                <c:pt idx="2144">
                  <c:v>43419.196527777778</c:v>
                </c:pt>
                <c:pt idx="2145">
                  <c:v>43419.197222222218</c:v>
                </c:pt>
                <c:pt idx="2146">
                  <c:v>43419.197916666664</c:v>
                </c:pt>
                <c:pt idx="2147">
                  <c:v>43419.198611111111</c:v>
                </c:pt>
                <c:pt idx="2148">
                  <c:v>43419.19930555555</c:v>
                </c:pt>
                <c:pt idx="2149">
                  <c:v>43419.199999999997</c:v>
                </c:pt>
                <c:pt idx="2150">
                  <c:v>43419.200694444444</c:v>
                </c:pt>
                <c:pt idx="2151">
                  <c:v>43419.201388888883</c:v>
                </c:pt>
                <c:pt idx="2152">
                  <c:v>43419.20208333333</c:v>
                </c:pt>
                <c:pt idx="2153">
                  <c:v>43419.202777777777</c:v>
                </c:pt>
                <c:pt idx="2154">
                  <c:v>43419.203472222223</c:v>
                </c:pt>
                <c:pt idx="2155">
                  <c:v>43419.204166666663</c:v>
                </c:pt>
                <c:pt idx="2156">
                  <c:v>43419.204861111109</c:v>
                </c:pt>
                <c:pt idx="2157">
                  <c:v>43419.205555555556</c:v>
                </c:pt>
                <c:pt idx="2158">
                  <c:v>43419.206249999996</c:v>
                </c:pt>
                <c:pt idx="2159">
                  <c:v>43419.206944444442</c:v>
                </c:pt>
                <c:pt idx="2160">
                  <c:v>43419.207638888889</c:v>
                </c:pt>
                <c:pt idx="2161">
                  <c:v>43419.208333333336</c:v>
                </c:pt>
                <c:pt idx="2162">
                  <c:v>43419.209027777782</c:v>
                </c:pt>
                <c:pt idx="2163">
                  <c:v>43419.209722222222</c:v>
                </c:pt>
                <c:pt idx="2164">
                  <c:v>43419.210416666669</c:v>
                </c:pt>
                <c:pt idx="2165">
                  <c:v>43419.211111111115</c:v>
                </c:pt>
                <c:pt idx="2166">
                  <c:v>43419.211805555555</c:v>
                </c:pt>
                <c:pt idx="2167">
                  <c:v>43419.212500000001</c:v>
                </c:pt>
                <c:pt idx="2168">
                  <c:v>43419.213194444448</c:v>
                </c:pt>
                <c:pt idx="2169">
                  <c:v>43419.213888888895</c:v>
                </c:pt>
                <c:pt idx="2170">
                  <c:v>43419.214583333334</c:v>
                </c:pt>
                <c:pt idx="2171">
                  <c:v>43419.215277777781</c:v>
                </c:pt>
                <c:pt idx="2172">
                  <c:v>43419.215972222228</c:v>
                </c:pt>
                <c:pt idx="2173">
                  <c:v>43419.216666666667</c:v>
                </c:pt>
                <c:pt idx="2174">
                  <c:v>43419.217361111114</c:v>
                </c:pt>
                <c:pt idx="2175">
                  <c:v>43419.218055555561</c:v>
                </c:pt>
                <c:pt idx="2176">
                  <c:v>43419.21875</c:v>
                </c:pt>
                <c:pt idx="2177">
                  <c:v>43419.219444444447</c:v>
                </c:pt>
                <c:pt idx="2178">
                  <c:v>43419.220138888893</c:v>
                </c:pt>
                <c:pt idx="2179">
                  <c:v>43419.220833333333</c:v>
                </c:pt>
                <c:pt idx="2180">
                  <c:v>43419.22152777778</c:v>
                </c:pt>
                <c:pt idx="2181">
                  <c:v>43419.222222222226</c:v>
                </c:pt>
                <c:pt idx="2182">
                  <c:v>43419.222916666666</c:v>
                </c:pt>
                <c:pt idx="2183">
                  <c:v>43419.223611111112</c:v>
                </c:pt>
                <c:pt idx="2184">
                  <c:v>43419.224305555559</c:v>
                </c:pt>
                <c:pt idx="2185">
                  <c:v>43419.225000000006</c:v>
                </c:pt>
                <c:pt idx="2186">
                  <c:v>43419.225694444445</c:v>
                </c:pt>
                <c:pt idx="2187">
                  <c:v>43419.226388888892</c:v>
                </c:pt>
                <c:pt idx="2188">
                  <c:v>43419.227083333339</c:v>
                </c:pt>
                <c:pt idx="2189">
                  <c:v>43419.227777777778</c:v>
                </c:pt>
                <c:pt idx="2190">
                  <c:v>43419.228472222225</c:v>
                </c:pt>
                <c:pt idx="2191">
                  <c:v>43419.229166666672</c:v>
                </c:pt>
                <c:pt idx="2192">
                  <c:v>43419.229861111111</c:v>
                </c:pt>
                <c:pt idx="2193">
                  <c:v>43419.230555555558</c:v>
                </c:pt>
                <c:pt idx="2194">
                  <c:v>43419.231250000004</c:v>
                </c:pt>
                <c:pt idx="2195">
                  <c:v>43419.231944444444</c:v>
                </c:pt>
                <c:pt idx="2196">
                  <c:v>43419.232638888891</c:v>
                </c:pt>
                <c:pt idx="2197">
                  <c:v>43419.233333333337</c:v>
                </c:pt>
                <c:pt idx="2198">
                  <c:v>43419.234027777777</c:v>
                </c:pt>
                <c:pt idx="2199">
                  <c:v>43419.234722222223</c:v>
                </c:pt>
                <c:pt idx="2200">
                  <c:v>43419.23541666667</c:v>
                </c:pt>
                <c:pt idx="2201">
                  <c:v>43419.236111111117</c:v>
                </c:pt>
                <c:pt idx="2202">
                  <c:v>43419.236805555556</c:v>
                </c:pt>
                <c:pt idx="2203">
                  <c:v>43419.237500000003</c:v>
                </c:pt>
                <c:pt idx="2204">
                  <c:v>43419.23819444445</c:v>
                </c:pt>
                <c:pt idx="2205">
                  <c:v>43419.238888888889</c:v>
                </c:pt>
                <c:pt idx="2206">
                  <c:v>43419.239583333336</c:v>
                </c:pt>
                <c:pt idx="2207">
                  <c:v>43419.240277777782</c:v>
                </c:pt>
                <c:pt idx="2208">
                  <c:v>43419.240972222222</c:v>
                </c:pt>
                <c:pt idx="2209">
                  <c:v>43419.241666666669</c:v>
                </c:pt>
                <c:pt idx="2210">
                  <c:v>43419.242361111115</c:v>
                </c:pt>
                <c:pt idx="2211">
                  <c:v>43419.243055555555</c:v>
                </c:pt>
                <c:pt idx="2212">
                  <c:v>43419.243750000001</c:v>
                </c:pt>
                <c:pt idx="2213">
                  <c:v>43419.244444444448</c:v>
                </c:pt>
                <c:pt idx="2214">
                  <c:v>43419.245138888895</c:v>
                </c:pt>
                <c:pt idx="2215">
                  <c:v>43419.245833333334</c:v>
                </c:pt>
                <c:pt idx="2216">
                  <c:v>43419.246527777781</c:v>
                </c:pt>
                <c:pt idx="2217">
                  <c:v>43419.247222222228</c:v>
                </c:pt>
                <c:pt idx="2218">
                  <c:v>43419.247916666667</c:v>
                </c:pt>
                <c:pt idx="2219">
                  <c:v>43419.248611111114</c:v>
                </c:pt>
                <c:pt idx="2220">
                  <c:v>43419.249305555561</c:v>
                </c:pt>
                <c:pt idx="2221">
                  <c:v>43419.25</c:v>
                </c:pt>
                <c:pt idx="2222">
                  <c:v>43419.250694444447</c:v>
                </c:pt>
                <c:pt idx="2223">
                  <c:v>43419.251388888886</c:v>
                </c:pt>
                <c:pt idx="2224">
                  <c:v>43419.252083333333</c:v>
                </c:pt>
                <c:pt idx="2225">
                  <c:v>43419.25277777778</c:v>
                </c:pt>
                <c:pt idx="2226">
                  <c:v>43419.253472222219</c:v>
                </c:pt>
                <c:pt idx="2227">
                  <c:v>43419.254166666666</c:v>
                </c:pt>
                <c:pt idx="2228">
                  <c:v>43419.254861111112</c:v>
                </c:pt>
                <c:pt idx="2229">
                  <c:v>43419.255555555559</c:v>
                </c:pt>
                <c:pt idx="2230">
                  <c:v>43419.256249999999</c:v>
                </c:pt>
                <c:pt idx="2231">
                  <c:v>43419.256944444445</c:v>
                </c:pt>
                <c:pt idx="2232">
                  <c:v>43419.257638888892</c:v>
                </c:pt>
                <c:pt idx="2233">
                  <c:v>43419.258333333331</c:v>
                </c:pt>
                <c:pt idx="2234">
                  <c:v>43419.259027777778</c:v>
                </c:pt>
                <c:pt idx="2235">
                  <c:v>43419.259722222225</c:v>
                </c:pt>
                <c:pt idx="2236">
                  <c:v>43419.260416666664</c:v>
                </c:pt>
                <c:pt idx="2237">
                  <c:v>43419.261111111111</c:v>
                </c:pt>
                <c:pt idx="2238">
                  <c:v>43419.261805555558</c:v>
                </c:pt>
                <c:pt idx="2239">
                  <c:v>43419.262499999997</c:v>
                </c:pt>
                <c:pt idx="2240">
                  <c:v>43419.263194444444</c:v>
                </c:pt>
                <c:pt idx="2241">
                  <c:v>43419.263888888891</c:v>
                </c:pt>
                <c:pt idx="2242">
                  <c:v>43419.26458333333</c:v>
                </c:pt>
                <c:pt idx="2243">
                  <c:v>43419.265277777777</c:v>
                </c:pt>
                <c:pt idx="2244">
                  <c:v>43419.265972222223</c:v>
                </c:pt>
                <c:pt idx="2245">
                  <c:v>43419.26666666667</c:v>
                </c:pt>
                <c:pt idx="2246">
                  <c:v>43419.267361111109</c:v>
                </c:pt>
                <c:pt idx="2247">
                  <c:v>43419.268055555556</c:v>
                </c:pt>
                <c:pt idx="2248">
                  <c:v>43419.268750000003</c:v>
                </c:pt>
                <c:pt idx="2249">
                  <c:v>43419.269444444442</c:v>
                </c:pt>
                <c:pt idx="2250">
                  <c:v>43419.270138888889</c:v>
                </c:pt>
                <c:pt idx="2251">
                  <c:v>43419.270833333336</c:v>
                </c:pt>
                <c:pt idx="2252">
                  <c:v>43419.271527777775</c:v>
                </c:pt>
                <c:pt idx="2253">
                  <c:v>43419.272222222222</c:v>
                </c:pt>
                <c:pt idx="2254">
                  <c:v>43419.272916666669</c:v>
                </c:pt>
                <c:pt idx="2255">
                  <c:v>43419.273611111108</c:v>
                </c:pt>
                <c:pt idx="2256">
                  <c:v>43419.274305555555</c:v>
                </c:pt>
                <c:pt idx="2257">
                  <c:v>43419.275000000001</c:v>
                </c:pt>
                <c:pt idx="2258">
                  <c:v>43419.275694444441</c:v>
                </c:pt>
                <c:pt idx="2259">
                  <c:v>43419.276388888888</c:v>
                </c:pt>
                <c:pt idx="2260">
                  <c:v>43419.277083333334</c:v>
                </c:pt>
                <c:pt idx="2261">
                  <c:v>43419.277777777781</c:v>
                </c:pt>
                <c:pt idx="2262">
                  <c:v>43419.27847222222</c:v>
                </c:pt>
                <c:pt idx="2263">
                  <c:v>43419.279166666667</c:v>
                </c:pt>
                <c:pt idx="2264">
                  <c:v>43419.279861111114</c:v>
                </c:pt>
                <c:pt idx="2265">
                  <c:v>43419.280555555553</c:v>
                </c:pt>
                <c:pt idx="2266">
                  <c:v>43419.28125</c:v>
                </c:pt>
                <c:pt idx="2267">
                  <c:v>43419.281944444447</c:v>
                </c:pt>
                <c:pt idx="2268">
                  <c:v>43419.282638888886</c:v>
                </c:pt>
                <c:pt idx="2269">
                  <c:v>43419.283333333333</c:v>
                </c:pt>
                <c:pt idx="2270">
                  <c:v>43419.28402777778</c:v>
                </c:pt>
                <c:pt idx="2271">
                  <c:v>43419.284722222219</c:v>
                </c:pt>
                <c:pt idx="2272">
                  <c:v>43419.285416666666</c:v>
                </c:pt>
                <c:pt idx="2273">
                  <c:v>43419.286111111112</c:v>
                </c:pt>
                <c:pt idx="2274">
                  <c:v>43419.286805555559</c:v>
                </c:pt>
                <c:pt idx="2275">
                  <c:v>43419.287499999999</c:v>
                </c:pt>
                <c:pt idx="2276">
                  <c:v>43419.288194444445</c:v>
                </c:pt>
                <c:pt idx="2277">
                  <c:v>43419.288888888892</c:v>
                </c:pt>
                <c:pt idx="2278">
                  <c:v>43419.289583333331</c:v>
                </c:pt>
                <c:pt idx="2279">
                  <c:v>43419.290277777778</c:v>
                </c:pt>
                <c:pt idx="2280">
                  <c:v>43419.290972222225</c:v>
                </c:pt>
                <c:pt idx="2281">
                  <c:v>43419.291666666664</c:v>
                </c:pt>
                <c:pt idx="2282">
                  <c:v>43419.292361111111</c:v>
                </c:pt>
                <c:pt idx="2283">
                  <c:v>43419.29305555555</c:v>
                </c:pt>
                <c:pt idx="2284">
                  <c:v>43419.293749999997</c:v>
                </c:pt>
                <c:pt idx="2285">
                  <c:v>43419.294444444444</c:v>
                </c:pt>
                <c:pt idx="2286">
                  <c:v>43419.295138888883</c:v>
                </c:pt>
                <c:pt idx="2287">
                  <c:v>43419.29583333333</c:v>
                </c:pt>
                <c:pt idx="2288">
                  <c:v>43419.296527777777</c:v>
                </c:pt>
                <c:pt idx="2289">
                  <c:v>43419.297222222223</c:v>
                </c:pt>
                <c:pt idx="2290">
                  <c:v>43419.297916666663</c:v>
                </c:pt>
                <c:pt idx="2291">
                  <c:v>43419.298611111109</c:v>
                </c:pt>
                <c:pt idx="2292">
                  <c:v>43419.299305555556</c:v>
                </c:pt>
                <c:pt idx="2293">
                  <c:v>43419.299999999996</c:v>
                </c:pt>
                <c:pt idx="2294">
                  <c:v>43419.300694444442</c:v>
                </c:pt>
                <c:pt idx="2295">
                  <c:v>43419.301388888889</c:v>
                </c:pt>
                <c:pt idx="2296">
                  <c:v>43419.302083333328</c:v>
                </c:pt>
                <c:pt idx="2297">
                  <c:v>43419.302777777775</c:v>
                </c:pt>
                <c:pt idx="2298">
                  <c:v>43419.303472222222</c:v>
                </c:pt>
                <c:pt idx="2299">
                  <c:v>43419.304166666661</c:v>
                </c:pt>
                <c:pt idx="2300">
                  <c:v>43419.304861111108</c:v>
                </c:pt>
                <c:pt idx="2301">
                  <c:v>43419.305555555555</c:v>
                </c:pt>
                <c:pt idx="2302">
                  <c:v>43419.306249999994</c:v>
                </c:pt>
                <c:pt idx="2303">
                  <c:v>43419.306944444441</c:v>
                </c:pt>
                <c:pt idx="2304">
                  <c:v>43419.307638888888</c:v>
                </c:pt>
                <c:pt idx="2305">
                  <c:v>43419.308333333334</c:v>
                </c:pt>
                <c:pt idx="2306">
                  <c:v>43419.309027777774</c:v>
                </c:pt>
                <c:pt idx="2307">
                  <c:v>43419.30972222222</c:v>
                </c:pt>
                <c:pt idx="2308">
                  <c:v>43419.310416666667</c:v>
                </c:pt>
                <c:pt idx="2309">
                  <c:v>43419.311111111107</c:v>
                </c:pt>
                <c:pt idx="2310">
                  <c:v>43419.311805555553</c:v>
                </c:pt>
                <c:pt idx="2311">
                  <c:v>43419.3125</c:v>
                </c:pt>
                <c:pt idx="2312">
                  <c:v>43419.313194444439</c:v>
                </c:pt>
                <c:pt idx="2313">
                  <c:v>43419.313888888886</c:v>
                </c:pt>
                <c:pt idx="2314">
                  <c:v>43419.314583333333</c:v>
                </c:pt>
                <c:pt idx="2315">
                  <c:v>43419.315277777772</c:v>
                </c:pt>
                <c:pt idx="2316">
                  <c:v>43419.315972222219</c:v>
                </c:pt>
                <c:pt idx="2317">
                  <c:v>43419.316666666666</c:v>
                </c:pt>
                <c:pt idx="2318">
                  <c:v>43419.317361111105</c:v>
                </c:pt>
                <c:pt idx="2319">
                  <c:v>43419.318055555552</c:v>
                </c:pt>
                <c:pt idx="2320">
                  <c:v>43419.318749999999</c:v>
                </c:pt>
                <c:pt idx="2321">
                  <c:v>43419.319444444445</c:v>
                </c:pt>
                <c:pt idx="2322">
                  <c:v>43419.320138888885</c:v>
                </c:pt>
                <c:pt idx="2323">
                  <c:v>43419.320833333331</c:v>
                </c:pt>
                <c:pt idx="2324">
                  <c:v>43419.321527777778</c:v>
                </c:pt>
                <c:pt idx="2325">
                  <c:v>43419.322222222218</c:v>
                </c:pt>
                <c:pt idx="2326">
                  <c:v>43419.322916666664</c:v>
                </c:pt>
                <c:pt idx="2327">
                  <c:v>43419.323611111111</c:v>
                </c:pt>
                <c:pt idx="2328">
                  <c:v>43419.32430555555</c:v>
                </c:pt>
                <c:pt idx="2329">
                  <c:v>43419.324999999997</c:v>
                </c:pt>
                <c:pt idx="2330">
                  <c:v>43419.325694444444</c:v>
                </c:pt>
                <c:pt idx="2331">
                  <c:v>43419.326388888883</c:v>
                </c:pt>
                <c:pt idx="2332">
                  <c:v>43419.32708333333</c:v>
                </c:pt>
                <c:pt idx="2333">
                  <c:v>43419.327777777777</c:v>
                </c:pt>
                <c:pt idx="2334">
                  <c:v>43419.328472222223</c:v>
                </c:pt>
                <c:pt idx="2335">
                  <c:v>43419.329166666663</c:v>
                </c:pt>
                <c:pt idx="2336">
                  <c:v>43419.329861111109</c:v>
                </c:pt>
                <c:pt idx="2337">
                  <c:v>43419.330555555556</c:v>
                </c:pt>
                <c:pt idx="2338">
                  <c:v>43419.331249999996</c:v>
                </c:pt>
                <c:pt idx="2339">
                  <c:v>43419.331944444442</c:v>
                </c:pt>
                <c:pt idx="2340">
                  <c:v>43419.332638888889</c:v>
                </c:pt>
                <c:pt idx="2341">
                  <c:v>43419.333333333336</c:v>
                </c:pt>
                <c:pt idx="2342">
                  <c:v>43419.334027777782</c:v>
                </c:pt>
                <c:pt idx="2343">
                  <c:v>43419.334722222222</c:v>
                </c:pt>
                <c:pt idx="2344">
                  <c:v>43419.335416666669</c:v>
                </c:pt>
                <c:pt idx="2345">
                  <c:v>43419.336111111115</c:v>
                </c:pt>
                <c:pt idx="2346">
                  <c:v>43419.336805555555</c:v>
                </c:pt>
                <c:pt idx="2347">
                  <c:v>43419.337500000001</c:v>
                </c:pt>
                <c:pt idx="2348">
                  <c:v>43419.338194444448</c:v>
                </c:pt>
                <c:pt idx="2349">
                  <c:v>43419.338888888895</c:v>
                </c:pt>
                <c:pt idx="2350">
                  <c:v>43419.339583333334</c:v>
                </c:pt>
                <c:pt idx="2351">
                  <c:v>43419.340277777781</c:v>
                </c:pt>
                <c:pt idx="2352">
                  <c:v>43419.340972222228</c:v>
                </c:pt>
                <c:pt idx="2353">
                  <c:v>43419.341666666667</c:v>
                </c:pt>
                <c:pt idx="2354">
                  <c:v>43419.342361111114</c:v>
                </c:pt>
                <c:pt idx="2355">
                  <c:v>43419.343055555561</c:v>
                </c:pt>
                <c:pt idx="2356">
                  <c:v>43419.34375</c:v>
                </c:pt>
                <c:pt idx="2357">
                  <c:v>43419.344444444447</c:v>
                </c:pt>
                <c:pt idx="2358">
                  <c:v>43419.345138888893</c:v>
                </c:pt>
                <c:pt idx="2359">
                  <c:v>43419.345833333333</c:v>
                </c:pt>
                <c:pt idx="2360">
                  <c:v>43419.34652777778</c:v>
                </c:pt>
                <c:pt idx="2361">
                  <c:v>43419.347222222226</c:v>
                </c:pt>
                <c:pt idx="2362">
                  <c:v>43419.347916666666</c:v>
                </c:pt>
                <c:pt idx="2363">
                  <c:v>43419.348611111112</c:v>
                </c:pt>
                <c:pt idx="2364">
                  <c:v>43419.349305555559</c:v>
                </c:pt>
                <c:pt idx="2365">
                  <c:v>43419.350000000006</c:v>
                </c:pt>
                <c:pt idx="2366">
                  <c:v>43419.350694444445</c:v>
                </c:pt>
                <c:pt idx="2367">
                  <c:v>43419.351388888892</c:v>
                </c:pt>
                <c:pt idx="2368">
                  <c:v>43419.352083333339</c:v>
                </c:pt>
                <c:pt idx="2369">
                  <c:v>43419.352777777778</c:v>
                </c:pt>
                <c:pt idx="2370">
                  <c:v>43419.353472222225</c:v>
                </c:pt>
                <c:pt idx="2371">
                  <c:v>43419.354166666672</c:v>
                </c:pt>
                <c:pt idx="2372">
                  <c:v>43419.354861111111</c:v>
                </c:pt>
                <c:pt idx="2373">
                  <c:v>43419.355555555558</c:v>
                </c:pt>
                <c:pt idx="2374">
                  <c:v>43419.356250000004</c:v>
                </c:pt>
                <c:pt idx="2375">
                  <c:v>43419.356944444444</c:v>
                </c:pt>
                <c:pt idx="2376">
                  <c:v>43419.357638888891</c:v>
                </c:pt>
                <c:pt idx="2377">
                  <c:v>43419.358333333337</c:v>
                </c:pt>
                <c:pt idx="2378">
                  <c:v>43419.359027777777</c:v>
                </c:pt>
                <c:pt idx="2379">
                  <c:v>43419.359722222223</c:v>
                </c:pt>
                <c:pt idx="2380">
                  <c:v>43419.36041666667</c:v>
                </c:pt>
                <c:pt idx="2381">
                  <c:v>43419.361111111117</c:v>
                </c:pt>
                <c:pt idx="2382">
                  <c:v>43419.361805555556</c:v>
                </c:pt>
                <c:pt idx="2383">
                  <c:v>43419.362500000003</c:v>
                </c:pt>
                <c:pt idx="2384">
                  <c:v>43419.36319444445</c:v>
                </c:pt>
                <c:pt idx="2385">
                  <c:v>43419.363888888889</c:v>
                </c:pt>
                <c:pt idx="2386">
                  <c:v>43419.364583333336</c:v>
                </c:pt>
                <c:pt idx="2387">
                  <c:v>43419.365277777782</c:v>
                </c:pt>
                <c:pt idx="2388">
                  <c:v>43419.365972222222</c:v>
                </c:pt>
                <c:pt idx="2389">
                  <c:v>43419.366666666669</c:v>
                </c:pt>
                <c:pt idx="2390">
                  <c:v>43419.367361111115</c:v>
                </c:pt>
                <c:pt idx="2391">
                  <c:v>43419.368055555555</c:v>
                </c:pt>
                <c:pt idx="2392">
                  <c:v>43419.368750000001</c:v>
                </c:pt>
                <c:pt idx="2393">
                  <c:v>43419.369444444448</c:v>
                </c:pt>
                <c:pt idx="2394">
                  <c:v>43419.370138888895</c:v>
                </c:pt>
                <c:pt idx="2395">
                  <c:v>43419.370833333334</c:v>
                </c:pt>
                <c:pt idx="2396">
                  <c:v>43419.371527777781</c:v>
                </c:pt>
                <c:pt idx="2397">
                  <c:v>43419.372222222228</c:v>
                </c:pt>
                <c:pt idx="2398">
                  <c:v>43419.372916666667</c:v>
                </c:pt>
                <c:pt idx="2399">
                  <c:v>43419.373611111114</c:v>
                </c:pt>
                <c:pt idx="2400">
                  <c:v>43419.374305555561</c:v>
                </c:pt>
                <c:pt idx="2401">
                  <c:v>43419.375</c:v>
                </c:pt>
                <c:pt idx="2402">
                  <c:v>43419.375694444447</c:v>
                </c:pt>
                <c:pt idx="2403">
                  <c:v>43419.376388888886</c:v>
                </c:pt>
                <c:pt idx="2404">
                  <c:v>43419.377083333333</c:v>
                </c:pt>
                <c:pt idx="2405">
                  <c:v>43419.37777777778</c:v>
                </c:pt>
                <c:pt idx="2406">
                  <c:v>43419.378472222219</c:v>
                </c:pt>
                <c:pt idx="2407">
                  <c:v>43419.379166666666</c:v>
                </c:pt>
                <c:pt idx="2408">
                  <c:v>43419.379861111112</c:v>
                </c:pt>
                <c:pt idx="2409">
                  <c:v>43419.380555555559</c:v>
                </c:pt>
                <c:pt idx="2410">
                  <c:v>43419.381249999999</c:v>
                </c:pt>
                <c:pt idx="2411">
                  <c:v>43419.381944444445</c:v>
                </c:pt>
                <c:pt idx="2412">
                  <c:v>43419.382638888892</c:v>
                </c:pt>
                <c:pt idx="2413">
                  <c:v>43419.383333333331</c:v>
                </c:pt>
                <c:pt idx="2414">
                  <c:v>43419.384027777778</c:v>
                </c:pt>
                <c:pt idx="2415">
                  <c:v>43419.384722222225</c:v>
                </c:pt>
                <c:pt idx="2416">
                  <c:v>43419.385416666664</c:v>
                </c:pt>
                <c:pt idx="2417">
                  <c:v>43419.386111111111</c:v>
                </c:pt>
                <c:pt idx="2418">
                  <c:v>43419.386805555558</c:v>
                </c:pt>
                <c:pt idx="2419">
                  <c:v>43419.387499999997</c:v>
                </c:pt>
                <c:pt idx="2420">
                  <c:v>43419.388194444444</c:v>
                </c:pt>
                <c:pt idx="2421">
                  <c:v>43419.388888888891</c:v>
                </c:pt>
                <c:pt idx="2422">
                  <c:v>43419.38958333333</c:v>
                </c:pt>
                <c:pt idx="2423">
                  <c:v>43419.390277777777</c:v>
                </c:pt>
                <c:pt idx="2424">
                  <c:v>43419.390972222223</c:v>
                </c:pt>
                <c:pt idx="2425">
                  <c:v>43419.39166666667</c:v>
                </c:pt>
                <c:pt idx="2426">
                  <c:v>43419.392361111109</c:v>
                </c:pt>
                <c:pt idx="2427">
                  <c:v>43419.393055555556</c:v>
                </c:pt>
                <c:pt idx="2428">
                  <c:v>43419.393750000003</c:v>
                </c:pt>
                <c:pt idx="2429">
                  <c:v>43419.394444444442</c:v>
                </c:pt>
                <c:pt idx="2430">
                  <c:v>43419.395138888889</c:v>
                </c:pt>
                <c:pt idx="2431">
                  <c:v>43419.395833333336</c:v>
                </c:pt>
                <c:pt idx="2432">
                  <c:v>43419.396527777775</c:v>
                </c:pt>
                <c:pt idx="2433">
                  <c:v>43419.397222222222</c:v>
                </c:pt>
                <c:pt idx="2434">
                  <c:v>43419.397916666669</c:v>
                </c:pt>
                <c:pt idx="2435">
                  <c:v>43419.398611111108</c:v>
                </c:pt>
                <c:pt idx="2436">
                  <c:v>43419.399305555555</c:v>
                </c:pt>
                <c:pt idx="2437">
                  <c:v>43419.4</c:v>
                </c:pt>
                <c:pt idx="2438">
                  <c:v>43419.400694444441</c:v>
                </c:pt>
                <c:pt idx="2439">
                  <c:v>43419.401388888888</c:v>
                </c:pt>
                <c:pt idx="2440">
                  <c:v>43419.402083333334</c:v>
                </c:pt>
                <c:pt idx="2441">
                  <c:v>43419.402777777781</c:v>
                </c:pt>
                <c:pt idx="2442">
                  <c:v>43419.40347222222</c:v>
                </c:pt>
                <c:pt idx="2443">
                  <c:v>43419.404166666667</c:v>
                </c:pt>
                <c:pt idx="2444">
                  <c:v>43419.404861111114</c:v>
                </c:pt>
                <c:pt idx="2445">
                  <c:v>43419.405555555553</c:v>
                </c:pt>
                <c:pt idx="2446">
                  <c:v>43419.40625</c:v>
                </c:pt>
                <c:pt idx="2447">
                  <c:v>43419.406944444447</c:v>
                </c:pt>
                <c:pt idx="2448">
                  <c:v>43419.407638888886</c:v>
                </c:pt>
                <c:pt idx="2449">
                  <c:v>43419.408333333333</c:v>
                </c:pt>
                <c:pt idx="2450">
                  <c:v>43419.40902777778</c:v>
                </c:pt>
                <c:pt idx="2451">
                  <c:v>43419.409722222219</c:v>
                </c:pt>
                <c:pt idx="2452">
                  <c:v>43419.410416666666</c:v>
                </c:pt>
                <c:pt idx="2453">
                  <c:v>43419.411111111112</c:v>
                </c:pt>
                <c:pt idx="2454">
                  <c:v>43419.411805555559</c:v>
                </c:pt>
                <c:pt idx="2455">
                  <c:v>43419.412499999999</c:v>
                </c:pt>
                <c:pt idx="2456">
                  <c:v>43419.413194444445</c:v>
                </c:pt>
                <c:pt idx="2457">
                  <c:v>43419.413888888892</c:v>
                </c:pt>
                <c:pt idx="2458">
                  <c:v>43419.414583333331</c:v>
                </c:pt>
                <c:pt idx="2459">
                  <c:v>43419.415277777778</c:v>
                </c:pt>
                <c:pt idx="2460">
                  <c:v>43419.415972222225</c:v>
                </c:pt>
                <c:pt idx="2461">
                  <c:v>43419.416666666664</c:v>
                </c:pt>
                <c:pt idx="2462">
                  <c:v>43419.417361111111</c:v>
                </c:pt>
                <c:pt idx="2463">
                  <c:v>43419.41805555555</c:v>
                </c:pt>
                <c:pt idx="2464">
                  <c:v>43419.418749999997</c:v>
                </c:pt>
                <c:pt idx="2465">
                  <c:v>43419.419444444444</c:v>
                </c:pt>
                <c:pt idx="2466">
                  <c:v>43419.420138888883</c:v>
                </c:pt>
                <c:pt idx="2467">
                  <c:v>43419.42083333333</c:v>
                </c:pt>
                <c:pt idx="2468">
                  <c:v>43419.421527777777</c:v>
                </c:pt>
                <c:pt idx="2469">
                  <c:v>43419.422222222223</c:v>
                </c:pt>
                <c:pt idx="2470">
                  <c:v>43419.422916666663</c:v>
                </c:pt>
                <c:pt idx="2471">
                  <c:v>43419.423611111109</c:v>
                </c:pt>
                <c:pt idx="2472">
                  <c:v>43419.424305555556</c:v>
                </c:pt>
                <c:pt idx="2473">
                  <c:v>43419.424999999996</c:v>
                </c:pt>
                <c:pt idx="2474">
                  <c:v>43419.425694444442</c:v>
                </c:pt>
                <c:pt idx="2475">
                  <c:v>43419.426388888889</c:v>
                </c:pt>
                <c:pt idx="2476">
                  <c:v>43419.427083333328</c:v>
                </c:pt>
                <c:pt idx="2477">
                  <c:v>43419.427777777775</c:v>
                </c:pt>
                <c:pt idx="2478">
                  <c:v>43419.428472222222</c:v>
                </c:pt>
                <c:pt idx="2479">
                  <c:v>43419.429166666661</c:v>
                </c:pt>
                <c:pt idx="2480">
                  <c:v>43419.429861111108</c:v>
                </c:pt>
                <c:pt idx="2481">
                  <c:v>43419.430555555555</c:v>
                </c:pt>
                <c:pt idx="2482">
                  <c:v>43419.431249999994</c:v>
                </c:pt>
                <c:pt idx="2483">
                  <c:v>43419.431944444441</c:v>
                </c:pt>
                <c:pt idx="2484">
                  <c:v>43419.432638888888</c:v>
                </c:pt>
                <c:pt idx="2485">
                  <c:v>43419.433333333334</c:v>
                </c:pt>
                <c:pt idx="2486">
                  <c:v>43419.434027777774</c:v>
                </c:pt>
                <c:pt idx="2487">
                  <c:v>43419.43472222222</c:v>
                </c:pt>
                <c:pt idx="2488">
                  <c:v>43419.435416666667</c:v>
                </c:pt>
                <c:pt idx="2489">
                  <c:v>43419.436111111107</c:v>
                </c:pt>
                <c:pt idx="2490">
                  <c:v>43419.436805555553</c:v>
                </c:pt>
                <c:pt idx="2491">
                  <c:v>43419.4375</c:v>
                </c:pt>
                <c:pt idx="2492">
                  <c:v>43419.438194444439</c:v>
                </c:pt>
                <c:pt idx="2493">
                  <c:v>43419.438888888886</c:v>
                </c:pt>
                <c:pt idx="2494">
                  <c:v>43419.439583333333</c:v>
                </c:pt>
                <c:pt idx="2495">
                  <c:v>43419.440277777772</c:v>
                </c:pt>
                <c:pt idx="2496">
                  <c:v>43419.440972222219</c:v>
                </c:pt>
                <c:pt idx="2497">
                  <c:v>43419.441666666666</c:v>
                </c:pt>
                <c:pt idx="2498">
                  <c:v>43419.442361111105</c:v>
                </c:pt>
                <c:pt idx="2499">
                  <c:v>43419.443055555552</c:v>
                </c:pt>
                <c:pt idx="2500">
                  <c:v>43419.443749999999</c:v>
                </c:pt>
                <c:pt idx="2501">
                  <c:v>43419.444444444445</c:v>
                </c:pt>
                <c:pt idx="2502">
                  <c:v>43419.445138888885</c:v>
                </c:pt>
                <c:pt idx="2503">
                  <c:v>43419.445833333331</c:v>
                </c:pt>
                <c:pt idx="2504">
                  <c:v>43419.446527777778</c:v>
                </c:pt>
                <c:pt idx="2505">
                  <c:v>43419.447222222218</c:v>
                </c:pt>
                <c:pt idx="2506">
                  <c:v>43419.447916666664</c:v>
                </c:pt>
                <c:pt idx="2507">
                  <c:v>43419.448611111111</c:v>
                </c:pt>
                <c:pt idx="2508">
                  <c:v>43419.44930555555</c:v>
                </c:pt>
                <c:pt idx="2509">
                  <c:v>43419.45</c:v>
                </c:pt>
                <c:pt idx="2510">
                  <c:v>43419.450694444444</c:v>
                </c:pt>
                <c:pt idx="2511">
                  <c:v>43419.451388888883</c:v>
                </c:pt>
                <c:pt idx="2512">
                  <c:v>43419.45208333333</c:v>
                </c:pt>
                <c:pt idx="2513">
                  <c:v>43419.452777777777</c:v>
                </c:pt>
                <c:pt idx="2514">
                  <c:v>43419.453472222223</c:v>
                </c:pt>
                <c:pt idx="2515">
                  <c:v>43419.454166666663</c:v>
                </c:pt>
                <c:pt idx="2516">
                  <c:v>43419.454861111109</c:v>
                </c:pt>
                <c:pt idx="2517">
                  <c:v>43419.455555555556</c:v>
                </c:pt>
                <c:pt idx="2518">
                  <c:v>43419.456249999996</c:v>
                </c:pt>
                <c:pt idx="2519">
                  <c:v>43419.456944444442</c:v>
                </c:pt>
                <c:pt idx="2520">
                  <c:v>43419.457638888889</c:v>
                </c:pt>
                <c:pt idx="2521">
                  <c:v>43419.458333333336</c:v>
                </c:pt>
                <c:pt idx="2522">
                  <c:v>43419.459027777782</c:v>
                </c:pt>
                <c:pt idx="2523">
                  <c:v>43419.459722222222</c:v>
                </c:pt>
                <c:pt idx="2524">
                  <c:v>43419.460416666669</c:v>
                </c:pt>
                <c:pt idx="2525">
                  <c:v>43419.461111111115</c:v>
                </c:pt>
                <c:pt idx="2526">
                  <c:v>43419.461805555555</c:v>
                </c:pt>
                <c:pt idx="2527">
                  <c:v>43419.462500000001</c:v>
                </c:pt>
                <c:pt idx="2528">
                  <c:v>43419.463194444448</c:v>
                </c:pt>
                <c:pt idx="2529">
                  <c:v>43419.463888888895</c:v>
                </c:pt>
                <c:pt idx="2530">
                  <c:v>43419.464583333334</c:v>
                </c:pt>
                <c:pt idx="2531">
                  <c:v>43419.465277777781</c:v>
                </c:pt>
                <c:pt idx="2532">
                  <c:v>43419.465972222228</c:v>
                </c:pt>
                <c:pt idx="2533">
                  <c:v>43419.466666666667</c:v>
                </c:pt>
                <c:pt idx="2534">
                  <c:v>43419.467361111114</c:v>
                </c:pt>
                <c:pt idx="2535">
                  <c:v>43419.468055555561</c:v>
                </c:pt>
                <c:pt idx="2536">
                  <c:v>43419.46875</c:v>
                </c:pt>
                <c:pt idx="2537">
                  <c:v>43419.469444444447</c:v>
                </c:pt>
                <c:pt idx="2538">
                  <c:v>43419.470138888893</c:v>
                </c:pt>
                <c:pt idx="2539">
                  <c:v>43419.470833333333</c:v>
                </c:pt>
                <c:pt idx="2540">
                  <c:v>43419.47152777778</c:v>
                </c:pt>
                <c:pt idx="2541">
                  <c:v>43419.472222222226</c:v>
                </c:pt>
                <c:pt idx="2542">
                  <c:v>43419.472916666666</c:v>
                </c:pt>
                <c:pt idx="2543">
                  <c:v>43419.473611111112</c:v>
                </c:pt>
                <c:pt idx="2544">
                  <c:v>43419.474305555559</c:v>
                </c:pt>
                <c:pt idx="2545">
                  <c:v>43419.475000000006</c:v>
                </c:pt>
                <c:pt idx="2546">
                  <c:v>43419.475694444445</c:v>
                </c:pt>
                <c:pt idx="2547">
                  <c:v>43419.476388888892</c:v>
                </c:pt>
                <c:pt idx="2548">
                  <c:v>43419.477083333339</c:v>
                </c:pt>
                <c:pt idx="2549">
                  <c:v>43419.477777777778</c:v>
                </c:pt>
                <c:pt idx="2550">
                  <c:v>43419.478472222225</c:v>
                </c:pt>
                <c:pt idx="2551">
                  <c:v>43419.479166666672</c:v>
                </c:pt>
                <c:pt idx="2552">
                  <c:v>43419.479861111111</c:v>
                </c:pt>
                <c:pt idx="2553">
                  <c:v>43419.480555555558</c:v>
                </c:pt>
                <c:pt idx="2554">
                  <c:v>43419.481250000004</c:v>
                </c:pt>
                <c:pt idx="2555">
                  <c:v>43419.481944444444</c:v>
                </c:pt>
                <c:pt idx="2556">
                  <c:v>43419.482638888891</c:v>
                </c:pt>
                <c:pt idx="2557">
                  <c:v>43419.483333333337</c:v>
                </c:pt>
                <c:pt idx="2558">
                  <c:v>43419.484027777777</c:v>
                </c:pt>
                <c:pt idx="2559">
                  <c:v>43419.484722222223</c:v>
                </c:pt>
                <c:pt idx="2560">
                  <c:v>43419.48541666667</c:v>
                </c:pt>
                <c:pt idx="2561">
                  <c:v>43419.486111111117</c:v>
                </c:pt>
                <c:pt idx="2562">
                  <c:v>43419.486805555556</c:v>
                </c:pt>
                <c:pt idx="2563">
                  <c:v>43419.487500000003</c:v>
                </c:pt>
                <c:pt idx="2564">
                  <c:v>43419.48819444445</c:v>
                </c:pt>
                <c:pt idx="2565">
                  <c:v>43419.488888888889</c:v>
                </c:pt>
                <c:pt idx="2566">
                  <c:v>43419.489583333336</c:v>
                </c:pt>
                <c:pt idx="2567">
                  <c:v>43419.490277777782</c:v>
                </c:pt>
                <c:pt idx="2568">
                  <c:v>43419.490972222222</c:v>
                </c:pt>
                <c:pt idx="2569">
                  <c:v>43419.491666666669</c:v>
                </c:pt>
                <c:pt idx="2570">
                  <c:v>43419.492361111115</c:v>
                </c:pt>
                <c:pt idx="2571">
                  <c:v>43419.493055555555</c:v>
                </c:pt>
                <c:pt idx="2572">
                  <c:v>43419.493750000001</c:v>
                </c:pt>
                <c:pt idx="2573">
                  <c:v>43419.494444444448</c:v>
                </c:pt>
                <c:pt idx="2574">
                  <c:v>43419.495138888895</c:v>
                </c:pt>
                <c:pt idx="2575">
                  <c:v>43419.495833333334</c:v>
                </c:pt>
                <c:pt idx="2576">
                  <c:v>43419.496527777781</c:v>
                </c:pt>
                <c:pt idx="2577">
                  <c:v>43419.497222222228</c:v>
                </c:pt>
                <c:pt idx="2578">
                  <c:v>43419.497916666667</c:v>
                </c:pt>
                <c:pt idx="2579">
                  <c:v>43419.498611111114</c:v>
                </c:pt>
                <c:pt idx="2580">
                  <c:v>43419.499305555561</c:v>
                </c:pt>
                <c:pt idx="2581">
                  <c:v>43419.5</c:v>
                </c:pt>
                <c:pt idx="2582">
                  <c:v>43419.500694444447</c:v>
                </c:pt>
                <c:pt idx="2583">
                  <c:v>43419.501388888886</c:v>
                </c:pt>
                <c:pt idx="2584">
                  <c:v>43419.502083333333</c:v>
                </c:pt>
                <c:pt idx="2585">
                  <c:v>43419.50277777778</c:v>
                </c:pt>
                <c:pt idx="2586">
                  <c:v>43419.503472222219</c:v>
                </c:pt>
                <c:pt idx="2587">
                  <c:v>43419.504166666666</c:v>
                </c:pt>
                <c:pt idx="2588">
                  <c:v>43419.504861111112</c:v>
                </c:pt>
                <c:pt idx="2589">
                  <c:v>43419.505555555559</c:v>
                </c:pt>
                <c:pt idx="2590">
                  <c:v>43419.506249999999</c:v>
                </c:pt>
                <c:pt idx="2591">
                  <c:v>43419.506944444445</c:v>
                </c:pt>
                <c:pt idx="2592">
                  <c:v>43419.507638888892</c:v>
                </c:pt>
                <c:pt idx="2593">
                  <c:v>43419.508333333331</c:v>
                </c:pt>
                <c:pt idx="2594">
                  <c:v>43419.509027777778</c:v>
                </c:pt>
                <c:pt idx="2595">
                  <c:v>43419.509722222225</c:v>
                </c:pt>
                <c:pt idx="2596">
                  <c:v>43419.510416666664</c:v>
                </c:pt>
                <c:pt idx="2597">
                  <c:v>43419.511111111111</c:v>
                </c:pt>
                <c:pt idx="2598">
                  <c:v>43419.511805555558</c:v>
                </c:pt>
                <c:pt idx="2599">
                  <c:v>43419.512499999997</c:v>
                </c:pt>
                <c:pt idx="2600">
                  <c:v>43419.513194444444</c:v>
                </c:pt>
                <c:pt idx="2601">
                  <c:v>43419.513888888891</c:v>
                </c:pt>
                <c:pt idx="2602">
                  <c:v>43419.51458333333</c:v>
                </c:pt>
                <c:pt idx="2603">
                  <c:v>43419.515277777777</c:v>
                </c:pt>
                <c:pt idx="2604">
                  <c:v>43419.515972222223</c:v>
                </c:pt>
                <c:pt idx="2605">
                  <c:v>43419.51666666667</c:v>
                </c:pt>
                <c:pt idx="2606">
                  <c:v>43419.517361111109</c:v>
                </c:pt>
                <c:pt idx="2607">
                  <c:v>43419.518055555556</c:v>
                </c:pt>
                <c:pt idx="2608">
                  <c:v>43419.518750000003</c:v>
                </c:pt>
                <c:pt idx="2609">
                  <c:v>43419.519444444442</c:v>
                </c:pt>
                <c:pt idx="2610">
                  <c:v>43419.520138888889</c:v>
                </c:pt>
                <c:pt idx="2611">
                  <c:v>43419.520833333336</c:v>
                </c:pt>
                <c:pt idx="2612">
                  <c:v>43419.521527777775</c:v>
                </c:pt>
                <c:pt idx="2613">
                  <c:v>43419.522222222222</c:v>
                </c:pt>
                <c:pt idx="2614">
                  <c:v>43419.522916666669</c:v>
                </c:pt>
                <c:pt idx="2615">
                  <c:v>43419.523611111108</c:v>
                </c:pt>
                <c:pt idx="2616">
                  <c:v>43419.524305555555</c:v>
                </c:pt>
                <c:pt idx="2617">
                  <c:v>43419.525000000001</c:v>
                </c:pt>
                <c:pt idx="2618">
                  <c:v>43419.525694444441</c:v>
                </c:pt>
                <c:pt idx="2619">
                  <c:v>43419.526388888888</c:v>
                </c:pt>
                <c:pt idx="2620">
                  <c:v>43419.527083333334</c:v>
                </c:pt>
                <c:pt idx="2621">
                  <c:v>43419.527777777781</c:v>
                </c:pt>
                <c:pt idx="2622">
                  <c:v>43419.52847222222</c:v>
                </c:pt>
                <c:pt idx="2623">
                  <c:v>43419.529166666667</c:v>
                </c:pt>
                <c:pt idx="2624">
                  <c:v>43419.529861111114</c:v>
                </c:pt>
                <c:pt idx="2625">
                  <c:v>43419.530555555553</c:v>
                </c:pt>
                <c:pt idx="2626">
                  <c:v>43419.53125</c:v>
                </c:pt>
                <c:pt idx="2627">
                  <c:v>43419.531944444447</c:v>
                </c:pt>
                <c:pt idx="2628">
                  <c:v>43419.532638888886</c:v>
                </c:pt>
                <c:pt idx="2629">
                  <c:v>43419.533333333333</c:v>
                </c:pt>
                <c:pt idx="2630">
                  <c:v>43419.53402777778</c:v>
                </c:pt>
                <c:pt idx="2631">
                  <c:v>43419.534722222219</c:v>
                </c:pt>
                <c:pt idx="2632">
                  <c:v>43419.535416666666</c:v>
                </c:pt>
                <c:pt idx="2633">
                  <c:v>43419.536111111112</c:v>
                </c:pt>
                <c:pt idx="2634">
                  <c:v>43419.536805555559</c:v>
                </c:pt>
                <c:pt idx="2635">
                  <c:v>43419.537499999999</c:v>
                </c:pt>
                <c:pt idx="2636">
                  <c:v>43419.538194444445</c:v>
                </c:pt>
                <c:pt idx="2637">
                  <c:v>43419.538888888892</c:v>
                </c:pt>
                <c:pt idx="2638">
                  <c:v>43419.539583333331</c:v>
                </c:pt>
                <c:pt idx="2639">
                  <c:v>43419.540277777778</c:v>
                </c:pt>
                <c:pt idx="2640">
                  <c:v>43419.540972222225</c:v>
                </c:pt>
                <c:pt idx="2641">
                  <c:v>43419.541666666664</c:v>
                </c:pt>
                <c:pt idx="2642">
                  <c:v>43419.542361111111</c:v>
                </c:pt>
                <c:pt idx="2643">
                  <c:v>43419.54305555555</c:v>
                </c:pt>
                <c:pt idx="2644">
                  <c:v>43419.543749999997</c:v>
                </c:pt>
                <c:pt idx="2645">
                  <c:v>43419.544444444444</c:v>
                </c:pt>
                <c:pt idx="2646">
                  <c:v>43419.545138888883</c:v>
                </c:pt>
                <c:pt idx="2647">
                  <c:v>43419.54583333333</c:v>
                </c:pt>
                <c:pt idx="2648">
                  <c:v>43419.546527777777</c:v>
                </c:pt>
                <c:pt idx="2649">
                  <c:v>43419.547222222223</c:v>
                </c:pt>
                <c:pt idx="2650">
                  <c:v>43419.547916666663</c:v>
                </c:pt>
                <c:pt idx="2651">
                  <c:v>43419.548611111109</c:v>
                </c:pt>
                <c:pt idx="2652">
                  <c:v>43419.549305555556</c:v>
                </c:pt>
                <c:pt idx="2653">
                  <c:v>43419.549999999996</c:v>
                </c:pt>
                <c:pt idx="2654">
                  <c:v>43419.550694444442</c:v>
                </c:pt>
                <c:pt idx="2655">
                  <c:v>43419.551388888889</c:v>
                </c:pt>
                <c:pt idx="2656">
                  <c:v>43419.552083333328</c:v>
                </c:pt>
                <c:pt idx="2657">
                  <c:v>43419.552777777775</c:v>
                </c:pt>
                <c:pt idx="2658">
                  <c:v>43419.553472222222</c:v>
                </c:pt>
                <c:pt idx="2659">
                  <c:v>43419.554166666661</c:v>
                </c:pt>
                <c:pt idx="2660">
                  <c:v>43419.554861111108</c:v>
                </c:pt>
                <c:pt idx="2661">
                  <c:v>43419.555555555555</c:v>
                </c:pt>
                <c:pt idx="2662">
                  <c:v>43419.556249999994</c:v>
                </c:pt>
                <c:pt idx="2663">
                  <c:v>43419.556944444441</c:v>
                </c:pt>
                <c:pt idx="2664">
                  <c:v>43419.557638888888</c:v>
                </c:pt>
                <c:pt idx="2665">
                  <c:v>43419.558333333334</c:v>
                </c:pt>
                <c:pt idx="2666">
                  <c:v>43419.559027777774</c:v>
                </c:pt>
                <c:pt idx="2667">
                  <c:v>43419.55972222222</c:v>
                </c:pt>
                <c:pt idx="2668">
                  <c:v>43419.560416666667</c:v>
                </c:pt>
                <c:pt idx="2669">
                  <c:v>43419.561111111107</c:v>
                </c:pt>
                <c:pt idx="2670">
                  <c:v>43419.561805555553</c:v>
                </c:pt>
                <c:pt idx="2671">
                  <c:v>43419.5625</c:v>
                </c:pt>
                <c:pt idx="2672">
                  <c:v>43419.563194444439</c:v>
                </c:pt>
                <c:pt idx="2673">
                  <c:v>43419.563888888886</c:v>
                </c:pt>
                <c:pt idx="2674">
                  <c:v>43419.564583333333</c:v>
                </c:pt>
                <c:pt idx="2675">
                  <c:v>43419.565277777772</c:v>
                </c:pt>
                <c:pt idx="2676">
                  <c:v>43419.565972222219</c:v>
                </c:pt>
                <c:pt idx="2677">
                  <c:v>43419.566666666666</c:v>
                </c:pt>
                <c:pt idx="2678">
                  <c:v>43419.567361111105</c:v>
                </c:pt>
                <c:pt idx="2679">
                  <c:v>43419.568055555552</c:v>
                </c:pt>
                <c:pt idx="2680">
                  <c:v>43419.568749999999</c:v>
                </c:pt>
                <c:pt idx="2681">
                  <c:v>43419.569444444445</c:v>
                </c:pt>
                <c:pt idx="2682">
                  <c:v>43419.570138888885</c:v>
                </c:pt>
                <c:pt idx="2683">
                  <c:v>43419.570833333331</c:v>
                </c:pt>
                <c:pt idx="2684">
                  <c:v>43419.571527777778</c:v>
                </c:pt>
                <c:pt idx="2685">
                  <c:v>43419.572222222218</c:v>
                </c:pt>
                <c:pt idx="2686">
                  <c:v>43419.572916666664</c:v>
                </c:pt>
                <c:pt idx="2687">
                  <c:v>43419.573611111111</c:v>
                </c:pt>
                <c:pt idx="2688">
                  <c:v>43419.57430555555</c:v>
                </c:pt>
                <c:pt idx="2689">
                  <c:v>43419.574999999997</c:v>
                </c:pt>
                <c:pt idx="2690">
                  <c:v>43419.575694444444</c:v>
                </c:pt>
                <c:pt idx="2691">
                  <c:v>43419.576388888883</c:v>
                </c:pt>
                <c:pt idx="2692">
                  <c:v>43419.57708333333</c:v>
                </c:pt>
                <c:pt idx="2693">
                  <c:v>43419.577777777777</c:v>
                </c:pt>
                <c:pt idx="2694">
                  <c:v>43419.578472222223</c:v>
                </c:pt>
                <c:pt idx="2695">
                  <c:v>43419.579166666663</c:v>
                </c:pt>
                <c:pt idx="2696">
                  <c:v>43419.579861111109</c:v>
                </c:pt>
                <c:pt idx="2697">
                  <c:v>43419.580555555556</c:v>
                </c:pt>
                <c:pt idx="2698">
                  <c:v>43419.581249999996</c:v>
                </c:pt>
                <c:pt idx="2699">
                  <c:v>43419.581944444442</c:v>
                </c:pt>
                <c:pt idx="2700">
                  <c:v>43419.582638888889</c:v>
                </c:pt>
                <c:pt idx="2701">
                  <c:v>43419.583333333336</c:v>
                </c:pt>
                <c:pt idx="2702">
                  <c:v>43419.584027777782</c:v>
                </c:pt>
                <c:pt idx="2703">
                  <c:v>43419.584722222222</c:v>
                </c:pt>
                <c:pt idx="2704">
                  <c:v>43419.585416666669</c:v>
                </c:pt>
                <c:pt idx="2705">
                  <c:v>43419.586111111115</c:v>
                </c:pt>
                <c:pt idx="2706">
                  <c:v>43419.586805555555</c:v>
                </c:pt>
                <c:pt idx="2707">
                  <c:v>43419.587500000001</c:v>
                </c:pt>
                <c:pt idx="2708">
                  <c:v>43419.588194444448</c:v>
                </c:pt>
                <c:pt idx="2709">
                  <c:v>43419.588888888895</c:v>
                </c:pt>
                <c:pt idx="2710">
                  <c:v>43419.589583333334</c:v>
                </c:pt>
                <c:pt idx="2711">
                  <c:v>43419.590277777781</c:v>
                </c:pt>
                <c:pt idx="2712">
                  <c:v>43419.590972222228</c:v>
                </c:pt>
                <c:pt idx="2713">
                  <c:v>43419.591666666667</c:v>
                </c:pt>
                <c:pt idx="2714">
                  <c:v>43419.592361111114</c:v>
                </c:pt>
                <c:pt idx="2715">
                  <c:v>43419.593055555561</c:v>
                </c:pt>
                <c:pt idx="2716">
                  <c:v>43419.59375</c:v>
                </c:pt>
                <c:pt idx="2717">
                  <c:v>43419.594444444447</c:v>
                </c:pt>
                <c:pt idx="2718">
                  <c:v>43419.595138888893</c:v>
                </c:pt>
                <c:pt idx="2719">
                  <c:v>43419.595833333333</c:v>
                </c:pt>
                <c:pt idx="2720">
                  <c:v>43419.59652777778</c:v>
                </c:pt>
                <c:pt idx="2721">
                  <c:v>43419.597222222226</c:v>
                </c:pt>
                <c:pt idx="2722">
                  <c:v>43419.597916666666</c:v>
                </c:pt>
                <c:pt idx="2723">
                  <c:v>43419.598611111112</c:v>
                </c:pt>
                <c:pt idx="2724">
                  <c:v>43419.599305555559</c:v>
                </c:pt>
                <c:pt idx="2725">
                  <c:v>43419.600000000006</c:v>
                </c:pt>
                <c:pt idx="2726">
                  <c:v>43419.600694444445</c:v>
                </c:pt>
                <c:pt idx="2727">
                  <c:v>43419.601388888892</c:v>
                </c:pt>
                <c:pt idx="2728">
                  <c:v>43419.602083333339</c:v>
                </c:pt>
                <c:pt idx="2729">
                  <c:v>43419.602777777778</c:v>
                </c:pt>
                <c:pt idx="2730">
                  <c:v>43419.603472222225</c:v>
                </c:pt>
                <c:pt idx="2731">
                  <c:v>43419.604166666672</c:v>
                </c:pt>
                <c:pt idx="2732">
                  <c:v>43419.604861111111</c:v>
                </c:pt>
                <c:pt idx="2733">
                  <c:v>43419.605555555558</c:v>
                </c:pt>
                <c:pt idx="2734">
                  <c:v>43419.606250000004</c:v>
                </c:pt>
                <c:pt idx="2735">
                  <c:v>43419.606944444444</c:v>
                </c:pt>
                <c:pt idx="2736">
                  <c:v>43419.607638888891</c:v>
                </c:pt>
                <c:pt idx="2737">
                  <c:v>43419.608333333337</c:v>
                </c:pt>
                <c:pt idx="2738">
                  <c:v>43419.609027777777</c:v>
                </c:pt>
                <c:pt idx="2739">
                  <c:v>43419.609722222223</c:v>
                </c:pt>
                <c:pt idx="2740">
                  <c:v>43419.61041666667</c:v>
                </c:pt>
                <c:pt idx="2741">
                  <c:v>43419.611111111117</c:v>
                </c:pt>
                <c:pt idx="2742">
                  <c:v>43419.611805555556</c:v>
                </c:pt>
                <c:pt idx="2743">
                  <c:v>43419.612500000003</c:v>
                </c:pt>
                <c:pt idx="2744">
                  <c:v>43419.61319444445</c:v>
                </c:pt>
                <c:pt idx="2745">
                  <c:v>43419.613888888889</c:v>
                </c:pt>
                <c:pt idx="2746">
                  <c:v>43419.614583333336</c:v>
                </c:pt>
                <c:pt idx="2747">
                  <c:v>43419.615277777782</c:v>
                </c:pt>
                <c:pt idx="2748">
                  <c:v>43419.615972222222</c:v>
                </c:pt>
                <c:pt idx="2749">
                  <c:v>43419.616666666669</c:v>
                </c:pt>
                <c:pt idx="2750">
                  <c:v>43419.617361111115</c:v>
                </c:pt>
                <c:pt idx="2751">
                  <c:v>43419.618055555555</c:v>
                </c:pt>
                <c:pt idx="2752">
                  <c:v>43419.618750000001</c:v>
                </c:pt>
                <c:pt idx="2753">
                  <c:v>43419.619444444448</c:v>
                </c:pt>
                <c:pt idx="2754">
                  <c:v>43419.620138888895</c:v>
                </c:pt>
                <c:pt idx="2755">
                  <c:v>43419.620833333334</c:v>
                </c:pt>
                <c:pt idx="2756">
                  <c:v>43419.621527777781</c:v>
                </c:pt>
                <c:pt idx="2757">
                  <c:v>43419.622222222228</c:v>
                </c:pt>
                <c:pt idx="2758">
                  <c:v>43419.622916666667</c:v>
                </c:pt>
                <c:pt idx="2759">
                  <c:v>43419.623611111114</c:v>
                </c:pt>
                <c:pt idx="2760">
                  <c:v>43419.624305555561</c:v>
                </c:pt>
                <c:pt idx="2761">
                  <c:v>43419.625</c:v>
                </c:pt>
                <c:pt idx="2762">
                  <c:v>43419.625694444447</c:v>
                </c:pt>
                <c:pt idx="2763">
                  <c:v>43419.626388888886</c:v>
                </c:pt>
                <c:pt idx="2764">
                  <c:v>43419.627083333333</c:v>
                </c:pt>
                <c:pt idx="2765">
                  <c:v>43419.62777777778</c:v>
                </c:pt>
                <c:pt idx="2766">
                  <c:v>43419.628472222219</c:v>
                </c:pt>
                <c:pt idx="2767">
                  <c:v>43419.629166666666</c:v>
                </c:pt>
                <c:pt idx="2768">
                  <c:v>43419.629861111112</c:v>
                </c:pt>
                <c:pt idx="2769">
                  <c:v>43419.630555555559</c:v>
                </c:pt>
                <c:pt idx="2770">
                  <c:v>43419.631249999999</c:v>
                </c:pt>
                <c:pt idx="2771">
                  <c:v>43419.631944444445</c:v>
                </c:pt>
                <c:pt idx="2772">
                  <c:v>43419.632638888892</c:v>
                </c:pt>
                <c:pt idx="2773">
                  <c:v>43419.633333333331</c:v>
                </c:pt>
                <c:pt idx="2774">
                  <c:v>43419.634027777778</c:v>
                </c:pt>
                <c:pt idx="2775">
                  <c:v>43419.634722222225</c:v>
                </c:pt>
                <c:pt idx="2776">
                  <c:v>43419.635416666664</c:v>
                </c:pt>
                <c:pt idx="2777">
                  <c:v>43419.636111111111</c:v>
                </c:pt>
                <c:pt idx="2778">
                  <c:v>43419.636805555558</c:v>
                </c:pt>
                <c:pt idx="2779">
                  <c:v>43419.637499999997</c:v>
                </c:pt>
                <c:pt idx="2780">
                  <c:v>43419.638194444444</c:v>
                </c:pt>
                <c:pt idx="2781">
                  <c:v>43419.638888888891</c:v>
                </c:pt>
                <c:pt idx="2782">
                  <c:v>43419.63958333333</c:v>
                </c:pt>
                <c:pt idx="2783">
                  <c:v>43419.640277777777</c:v>
                </c:pt>
                <c:pt idx="2784">
                  <c:v>43419.640972222223</c:v>
                </c:pt>
                <c:pt idx="2785">
                  <c:v>43419.64166666667</c:v>
                </c:pt>
                <c:pt idx="2786">
                  <c:v>43419.642361111109</c:v>
                </c:pt>
                <c:pt idx="2787">
                  <c:v>43419.643055555556</c:v>
                </c:pt>
                <c:pt idx="2788">
                  <c:v>43419.643750000003</c:v>
                </c:pt>
                <c:pt idx="2789">
                  <c:v>43419.644444444442</c:v>
                </c:pt>
                <c:pt idx="2790">
                  <c:v>43419.645138888889</c:v>
                </c:pt>
                <c:pt idx="2791">
                  <c:v>43419.645833333336</c:v>
                </c:pt>
                <c:pt idx="2792">
                  <c:v>43419.646527777775</c:v>
                </c:pt>
                <c:pt idx="2793">
                  <c:v>43419.647222222222</c:v>
                </c:pt>
                <c:pt idx="2794">
                  <c:v>43419.647916666669</c:v>
                </c:pt>
                <c:pt idx="2795">
                  <c:v>43419.648611111108</c:v>
                </c:pt>
                <c:pt idx="2796">
                  <c:v>43419.649305555555</c:v>
                </c:pt>
                <c:pt idx="2797">
                  <c:v>43419.65</c:v>
                </c:pt>
                <c:pt idx="2798">
                  <c:v>43419.650694444441</c:v>
                </c:pt>
                <c:pt idx="2799">
                  <c:v>43419.651388888888</c:v>
                </c:pt>
                <c:pt idx="2800">
                  <c:v>43419.652083333334</c:v>
                </c:pt>
                <c:pt idx="2801">
                  <c:v>43419.652777777781</c:v>
                </c:pt>
                <c:pt idx="2802">
                  <c:v>43419.65347222222</c:v>
                </c:pt>
                <c:pt idx="2803">
                  <c:v>43419.654166666667</c:v>
                </c:pt>
                <c:pt idx="2804">
                  <c:v>43419.654861111114</c:v>
                </c:pt>
                <c:pt idx="2805">
                  <c:v>43419.655555555553</c:v>
                </c:pt>
                <c:pt idx="2806">
                  <c:v>43419.65625</c:v>
                </c:pt>
                <c:pt idx="2807">
                  <c:v>43419.656944444447</c:v>
                </c:pt>
                <c:pt idx="2808">
                  <c:v>43419.657638888886</c:v>
                </c:pt>
                <c:pt idx="2809">
                  <c:v>43419.658333333333</c:v>
                </c:pt>
                <c:pt idx="2810">
                  <c:v>43419.65902777778</c:v>
                </c:pt>
                <c:pt idx="2811">
                  <c:v>43419.659722222219</c:v>
                </c:pt>
                <c:pt idx="2812">
                  <c:v>43419.660416666666</c:v>
                </c:pt>
                <c:pt idx="2813">
                  <c:v>43419.661111111112</c:v>
                </c:pt>
                <c:pt idx="2814">
                  <c:v>43419.661805555559</c:v>
                </c:pt>
                <c:pt idx="2815">
                  <c:v>43419.662499999999</c:v>
                </c:pt>
                <c:pt idx="2816">
                  <c:v>43419.663194444445</c:v>
                </c:pt>
                <c:pt idx="2817">
                  <c:v>43419.663888888892</c:v>
                </c:pt>
                <c:pt idx="2818">
                  <c:v>43419.664583333331</c:v>
                </c:pt>
                <c:pt idx="2819">
                  <c:v>43419.665277777778</c:v>
                </c:pt>
                <c:pt idx="2820">
                  <c:v>43419.665972222225</c:v>
                </c:pt>
                <c:pt idx="2821">
                  <c:v>43419.666666666664</c:v>
                </c:pt>
                <c:pt idx="2822">
                  <c:v>43419.667361111111</c:v>
                </c:pt>
                <c:pt idx="2823">
                  <c:v>43419.66805555555</c:v>
                </c:pt>
                <c:pt idx="2824">
                  <c:v>43419.668749999997</c:v>
                </c:pt>
                <c:pt idx="2825">
                  <c:v>43419.669444444444</c:v>
                </c:pt>
                <c:pt idx="2826">
                  <c:v>43419.670138888883</c:v>
                </c:pt>
                <c:pt idx="2827">
                  <c:v>43419.67083333333</c:v>
                </c:pt>
                <c:pt idx="2828">
                  <c:v>43419.671527777777</c:v>
                </c:pt>
                <c:pt idx="2829">
                  <c:v>43419.672222222223</c:v>
                </c:pt>
                <c:pt idx="2830">
                  <c:v>43419.672916666663</c:v>
                </c:pt>
                <c:pt idx="2831">
                  <c:v>43419.673611111109</c:v>
                </c:pt>
                <c:pt idx="2832">
                  <c:v>43419.674305555556</c:v>
                </c:pt>
                <c:pt idx="2833">
                  <c:v>43419.674999999996</c:v>
                </c:pt>
                <c:pt idx="2834">
                  <c:v>43419.675694444442</c:v>
                </c:pt>
                <c:pt idx="2835">
                  <c:v>43419.676388888889</c:v>
                </c:pt>
                <c:pt idx="2836">
                  <c:v>43419.677083333328</c:v>
                </c:pt>
                <c:pt idx="2837">
                  <c:v>43419.677777777775</c:v>
                </c:pt>
                <c:pt idx="2838">
                  <c:v>43419.678472222222</c:v>
                </c:pt>
                <c:pt idx="2839">
                  <c:v>43419.679166666661</c:v>
                </c:pt>
                <c:pt idx="2840">
                  <c:v>43419.679861111108</c:v>
                </c:pt>
                <c:pt idx="2841">
                  <c:v>43419.680555555555</c:v>
                </c:pt>
                <c:pt idx="2842">
                  <c:v>43419.681249999994</c:v>
                </c:pt>
                <c:pt idx="2843">
                  <c:v>43419.681944444441</c:v>
                </c:pt>
                <c:pt idx="2844">
                  <c:v>43419.682638888888</c:v>
                </c:pt>
                <c:pt idx="2845">
                  <c:v>43419.683333333334</c:v>
                </c:pt>
                <c:pt idx="2846">
                  <c:v>43419.684027777774</c:v>
                </c:pt>
                <c:pt idx="2847">
                  <c:v>43419.68472222222</c:v>
                </c:pt>
                <c:pt idx="2848">
                  <c:v>43419.685416666667</c:v>
                </c:pt>
                <c:pt idx="2849">
                  <c:v>43419.686111111107</c:v>
                </c:pt>
                <c:pt idx="2850">
                  <c:v>43419.686805555553</c:v>
                </c:pt>
                <c:pt idx="2851">
                  <c:v>43419.6875</c:v>
                </c:pt>
                <c:pt idx="2852">
                  <c:v>43419.688194444439</c:v>
                </c:pt>
                <c:pt idx="2853">
                  <c:v>43419.688888888886</c:v>
                </c:pt>
                <c:pt idx="2854">
                  <c:v>43419.689583333333</c:v>
                </c:pt>
                <c:pt idx="2855">
                  <c:v>43419.690277777772</c:v>
                </c:pt>
                <c:pt idx="2856">
                  <c:v>43419.690972222219</c:v>
                </c:pt>
                <c:pt idx="2857">
                  <c:v>43419.691666666666</c:v>
                </c:pt>
                <c:pt idx="2858">
                  <c:v>43419.692361111105</c:v>
                </c:pt>
                <c:pt idx="2859">
                  <c:v>43419.693055555552</c:v>
                </c:pt>
                <c:pt idx="2860">
                  <c:v>43419.693749999999</c:v>
                </c:pt>
                <c:pt idx="2861">
                  <c:v>43419.694444444445</c:v>
                </c:pt>
                <c:pt idx="2862">
                  <c:v>43419.695138888885</c:v>
                </c:pt>
                <c:pt idx="2863">
                  <c:v>43419.695833333331</c:v>
                </c:pt>
                <c:pt idx="2864">
                  <c:v>43419.696527777778</c:v>
                </c:pt>
                <c:pt idx="2865">
                  <c:v>43419.697222222218</c:v>
                </c:pt>
                <c:pt idx="2866">
                  <c:v>43419.697916666664</c:v>
                </c:pt>
                <c:pt idx="2867">
                  <c:v>43419.698611111111</c:v>
                </c:pt>
                <c:pt idx="2868">
                  <c:v>43419.69930555555</c:v>
                </c:pt>
                <c:pt idx="2869">
                  <c:v>43419.7</c:v>
                </c:pt>
                <c:pt idx="2870">
                  <c:v>43419.700694444444</c:v>
                </c:pt>
                <c:pt idx="2871">
                  <c:v>43419.701388888883</c:v>
                </c:pt>
                <c:pt idx="2872">
                  <c:v>43419.70208333333</c:v>
                </c:pt>
                <c:pt idx="2873">
                  <c:v>43419.702777777777</c:v>
                </c:pt>
                <c:pt idx="2874">
                  <c:v>43419.703472222223</c:v>
                </c:pt>
                <c:pt idx="2875">
                  <c:v>43419.704166666663</c:v>
                </c:pt>
                <c:pt idx="2876">
                  <c:v>43419.704861111109</c:v>
                </c:pt>
                <c:pt idx="2877">
                  <c:v>43419.705555555556</c:v>
                </c:pt>
                <c:pt idx="2878">
                  <c:v>43419.706249999996</c:v>
                </c:pt>
                <c:pt idx="2879">
                  <c:v>43419.706944444442</c:v>
                </c:pt>
                <c:pt idx="2880">
                  <c:v>43419.707638888889</c:v>
                </c:pt>
                <c:pt idx="2881">
                  <c:v>43419.708333333336</c:v>
                </c:pt>
                <c:pt idx="2882">
                  <c:v>43419.709027777782</c:v>
                </c:pt>
                <c:pt idx="2883">
                  <c:v>43419.709722222222</c:v>
                </c:pt>
                <c:pt idx="2884">
                  <c:v>43419.710416666669</c:v>
                </c:pt>
                <c:pt idx="2885">
                  <c:v>43419.711111111115</c:v>
                </c:pt>
                <c:pt idx="2886">
                  <c:v>43419.711805555555</c:v>
                </c:pt>
                <c:pt idx="2887">
                  <c:v>43419.712500000001</c:v>
                </c:pt>
                <c:pt idx="2888">
                  <c:v>43419.713194444448</c:v>
                </c:pt>
                <c:pt idx="2889">
                  <c:v>43419.713888888895</c:v>
                </c:pt>
                <c:pt idx="2890">
                  <c:v>43419.714583333334</c:v>
                </c:pt>
                <c:pt idx="2891">
                  <c:v>43419.715277777781</c:v>
                </c:pt>
                <c:pt idx="2892">
                  <c:v>43419.715972222228</c:v>
                </c:pt>
                <c:pt idx="2893">
                  <c:v>43419.716666666667</c:v>
                </c:pt>
                <c:pt idx="2894">
                  <c:v>43419.717361111114</c:v>
                </c:pt>
                <c:pt idx="2895">
                  <c:v>43419.718055555561</c:v>
                </c:pt>
                <c:pt idx="2896">
                  <c:v>43419.71875</c:v>
                </c:pt>
                <c:pt idx="2897">
                  <c:v>43419.719444444447</c:v>
                </c:pt>
                <c:pt idx="2898">
                  <c:v>43419.720138888893</c:v>
                </c:pt>
                <c:pt idx="2899">
                  <c:v>43419.720833333333</c:v>
                </c:pt>
                <c:pt idx="2900">
                  <c:v>43419.72152777778</c:v>
                </c:pt>
                <c:pt idx="2901">
                  <c:v>43419.722222222226</c:v>
                </c:pt>
                <c:pt idx="2902">
                  <c:v>43419.722916666666</c:v>
                </c:pt>
                <c:pt idx="2903">
                  <c:v>43419.723611111112</c:v>
                </c:pt>
                <c:pt idx="2904">
                  <c:v>43419.724305555559</c:v>
                </c:pt>
                <c:pt idx="2905">
                  <c:v>43419.725000000006</c:v>
                </c:pt>
                <c:pt idx="2906">
                  <c:v>43419.725694444445</c:v>
                </c:pt>
                <c:pt idx="2907">
                  <c:v>43419.726388888892</c:v>
                </c:pt>
                <c:pt idx="2908">
                  <c:v>43419.727083333339</c:v>
                </c:pt>
                <c:pt idx="2909">
                  <c:v>43419.727777777778</c:v>
                </c:pt>
                <c:pt idx="2910">
                  <c:v>43419.728472222225</c:v>
                </c:pt>
                <c:pt idx="2911">
                  <c:v>43419.729166666672</c:v>
                </c:pt>
                <c:pt idx="2912">
                  <c:v>43419.729861111111</c:v>
                </c:pt>
                <c:pt idx="2913">
                  <c:v>43419.730555555558</c:v>
                </c:pt>
                <c:pt idx="2914">
                  <c:v>43419.731250000004</c:v>
                </c:pt>
                <c:pt idx="2915">
                  <c:v>43419.731944444444</c:v>
                </c:pt>
                <c:pt idx="2916">
                  <c:v>43419.732638888891</c:v>
                </c:pt>
                <c:pt idx="2917">
                  <c:v>43419.733333333337</c:v>
                </c:pt>
                <c:pt idx="2918">
                  <c:v>43419.734027777777</c:v>
                </c:pt>
                <c:pt idx="2919">
                  <c:v>43419.734722222223</c:v>
                </c:pt>
                <c:pt idx="2920">
                  <c:v>43419.73541666667</c:v>
                </c:pt>
                <c:pt idx="2921">
                  <c:v>43419.736111111117</c:v>
                </c:pt>
                <c:pt idx="2922">
                  <c:v>43419.736805555556</c:v>
                </c:pt>
                <c:pt idx="2923">
                  <c:v>43419.737500000003</c:v>
                </c:pt>
                <c:pt idx="2924">
                  <c:v>43419.73819444445</c:v>
                </c:pt>
                <c:pt idx="2925">
                  <c:v>43419.738888888889</c:v>
                </c:pt>
                <c:pt idx="2926">
                  <c:v>43419.739583333336</c:v>
                </c:pt>
                <c:pt idx="2927">
                  <c:v>43419.740277777782</c:v>
                </c:pt>
                <c:pt idx="2928">
                  <c:v>43419.740972222222</c:v>
                </c:pt>
                <c:pt idx="2929">
                  <c:v>43419.741666666669</c:v>
                </c:pt>
                <c:pt idx="2930">
                  <c:v>43419.742361111115</c:v>
                </c:pt>
                <c:pt idx="2931">
                  <c:v>43419.743055555555</c:v>
                </c:pt>
                <c:pt idx="2932">
                  <c:v>43419.743750000001</c:v>
                </c:pt>
                <c:pt idx="2933">
                  <c:v>43419.744444444448</c:v>
                </c:pt>
                <c:pt idx="2934">
                  <c:v>43419.745138888895</c:v>
                </c:pt>
                <c:pt idx="2935">
                  <c:v>43419.745833333334</c:v>
                </c:pt>
                <c:pt idx="2936">
                  <c:v>43419.746527777781</c:v>
                </c:pt>
                <c:pt idx="2937">
                  <c:v>43419.747222222228</c:v>
                </c:pt>
                <c:pt idx="2938">
                  <c:v>43419.747916666667</c:v>
                </c:pt>
                <c:pt idx="2939">
                  <c:v>43419.748611111114</c:v>
                </c:pt>
                <c:pt idx="2940">
                  <c:v>43419.749305555561</c:v>
                </c:pt>
                <c:pt idx="2941">
                  <c:v>43419.75</c:v>
                </c:pt>
                <c:pt idx="2942">
                  <c:v>43419.750694444447</c:v>
                </c:pt>
                <c:pt idx="2943">
                  <c:v>43419.751388888886</c:v>
                </c:pt>
                <c:pt idx="2944">
                  <c:v>43419.752083333333</c:v>
                </c:pt>
                <c:pt idx="2945">
                  <c:v>43419.75277777778</c:v>
                </c:pt>
                <c:pt idx="2946">
                  <c:v>43419.753472222219</c:v>
                </c:pt>
                <c:pt idx="2947">
                  <c:v>43419.754166666666</c:v>
                </c:pt>
                <c:pt idx="2948">
                  <c:v>43419.754861111112</c:v>
                </c:pt>
                <c:pt idx="2949">
                  <c:v>43419.755555555559</c:v>
                </c:pt>
                <c:pt idx="2950">
                  <c:v>43419.756249999999</c:v>
                </c:pt>
                <c:pt idx="2951">
                  <c:v>43419.756944444445</c:v>
                </c:pt>
                <c:pt idx="2952">
                  <c:v>43419.757638888892</c:v>
                </c:pt>
                <c:pt idx="2953">
                  <c:v>43419.758333333331</c:v>
                </c:pt>
                <c:pt idx="2954">
                  <c:v>43419.759027777778</c:v>
                </c:pt>
                <c:pt idx="2955">
                  <c:v>43419.759722222225</c:v>
                </c:pt>
                <c:pt idx="2956">
                  <c:v>43419.760416666664</c:v>
                </c:pt>
                <c:pt idx="2957">
                  <c:v>43419.761111111111</c:v>
                </c:pt>
                <c:pt idx="2958">
                  <c:v>43419.761805555558</c:v>
                </c:pt>
                <c:pt idx="2959">
                  <c:v>43419.762499999997</c:v>
                </c:pt>
                <c:pt idx="2960">
                  <c:v>43419.763194444444</c:v>
                </c:pt>
                <c:pt idx="2961">
                  <c:v>43419.763888888891</c:v>
                </c:pt>
                <c:pt idx="2962">
                  <c:v>43419.76458333333</c:v>
                </c:pt>
                <c:pt idx="2963">
                  <c:v>43419.765277777777</c:v>
                </c:pt>
                <c:pt idx="2964">
                  <c:v>43419.765972222223</c:v>
                </c:pt>
                <c:pt idx="2965">
                  <c:v>43419.76666666667</c:v>
                </c:pt>
                <c:pt idx="2966">
                  <c:v>43419.767361111109</c:v>
                </c:pt>
                <c:pt idx="2967">
                  <c:v>43419.768055555556</c:v>
                </c:pt>
                <c:pt idx="2968">
                  <c:v>43419.768750000003</c:v>
                </c:pt>
                <c:pt idx="2969">
                  <c:v>43419.769444444442</c:v>
                </c:pt>
                <c:pt idx="2970">
                  <c:v>43419.770138888889</c:v>
                </c:pt>
                <c:pt idx="2971">
                  <c:v>43419.770833333336</c:v>
                </c:pt>
                <c:pt idx="2972">
                  <c:v>43419.771527777775</c:v>
                </c:pt>
                <c:pt idx="2973">
                  <c:v>43419.772222222222</c:v>
                </c:pt>
                <c:pt idx="2974">
                  <c:v>43419.772916666669</c:v>
                </c:pt>
                <c:pt idx="2975">
                  <c:v>43419.773611111108</c:v>
                </c:pt>
                <c:pt idx="2976">
                  <c:v>43419.774305555555</c:v>
                </c:pt>
                <c:pt idx="2977">
                  <c:v>43419.775000000001</c:v>
                </c:pt>
                <c:pt idx="2978">
                  <c:v>43419.775694444441</c:v>
                </c:pt>
                <c:pt idx="2979">
                  <c:v>43419.776388888888</c:v>
                </c:pt>
                <c:pt idx="2980">
                  <c:v>43419.777083333334</c:v>
                </c:pt>
                <c:pt idx="2981">
                  <c:v>43419.777777777781</c:v>
                </c:pt>
                <c:pt idx="2982">
                  <c:v>43419.77847222222</c:v>
                </c:pt>
                <c:pt idx="2983">
                  <c:v>43419.779166666667</c:v>
                </c:pt>
                <c:pt idx="2984">
                  <c:v>43419.779861111114</c:v>
                </c:pt>
                <c:pt idx="2985">
                  <c:v>43419.780555555553</c:v>
                </c:pt>
                <c:pt idx="2986">
                  <c:v>43419.78125</c:v>
                </c:pt>
                <c:pt idx="2987">
                  <c:v>43419.781944444447</c:v>
                </c:pt>
                <c:pt idx="2988">
                  <c:v>43419.782638888886</c:v>
                </c:pt>
                <c:pt idx="2989">
                  <c:v>43419.783333333333</c:v>
                </c:pt>
                <c:pt idx="2990">
                  <c:v>43419.78402777778</c:v>
                </c:pt>
                <c:pt idx="2991">
                  <c:v>43419.784722222219</c:v>
                </c:pt>
                <c:pt idx="2992">
                  <c:v>43419.785416666666</c:v>
                </c:pt>
                <c:pt idx="2993">
                  <c:v>43419.786111111112</c:v>
                </c:pt>
                <c:pt idx="2994">
                  <c:v>43419.786805555559</c:v>
                </c:pt>
                <c:pt idx="2995">
                  <c:v>43419.787499999999</c:v>
                </c:pt>
                <c:pt idx="2996">
                  <c:v>43419.788194444445</c:v>
                </c:pt>
                <c:pt idx="2997">
                  <c:v>43419.788888888892</c:v>
                </c:pt>
                <c:pt idx="2998">
                  <c:v>43419.789583333331</c:v>
                </c:pt>
                <c:pt idx="2999">
                  <c:v>43419.790277777778</c:v>
                </c:pt>
                <c:pt idx="3000">
                  <c:v>43419.790972222225</c:v>
                </c:pt>
                <c:pt idx="3001">
                  <c:v>43419.791666666664</c:v>
                </c:pt>
                <c:pt idx="3002">
                  <c:v>43419.792361111111</c:v>
                </c:pt>
                <c:pt idx="3003">
                  <c:v>43419.79305555555</c:v>
                </c:pt>
                <c:pt idx="3004">
                  <c:v>43419.793749999997</c:v>
                </c:pt>
                <c:pt idx="3005">
                  <c:v>43419.794444444444</c:v>
                </c:pt>
                <c:pt idx="3006">
                  <c:v>43419.795138888883</c:v>
                </c:pt>
                <c:pt idx="3007">
                  <c:v>43419.79583333333</c:v>
                </c:pt>
                <c:pt idx="3008">
                  <c:v>43419.796527777777</c:v>
                </c:pt>
                <c:pt idx="3009">
                  <c:v>43419.797222222223</c:v>
                </c:pt>
                <c:pt idx="3010">
                  <c:v>43419.797916666663</c:v>
                </c:pt>
                <c:pt idx="3011">
                  <c:v>43419.798611111109</c:v>
                </c:pt>
                <c:pt idx="3012">
                  <c:v>43419.799305555556</c:v>
                </c:pt>
                <c:pt idx="3013">
                  <c:v>43419.799999999996</c:v>
                </c:pt>
                <c:pt idx="3014">
                  <c:v>43419.800694444442</c:v>
                </c:pt>
                <c:pt idx="3015">
                  <c:v>43419.801388888889</c:v>
                </c:pt>
                <c:pt idx="3016">
                  <c:v>43419.802083333328</c:v>
                </c:pt>
                <c:pt idx="3017">
                  <c:v>43419.802777777775</c:v>
                </c:pt>
                <c:pt idx="3018">
                  <c:v>43419.803472222222</c:v>
                </c:pt>
                <c:pt idx="3019">
                  <c:v>43419.804166666661</c:v>
                </c:pt>
                <c:pt idx="3020">
                  <c:v>43419.804861111108</c:v>
                </c:pt>
                <c:pt idx="3021">
                  <c:v>43419.805555555555</c:v>
                </c:pt>
                <c:pt idx="3022">
                  <c:v>43419.806249999994</c:v>
                </c:pt>
                <c:pt idx="3023">
                  <c:v>43419.806944444441</c:v>
                </c:pt>
                <c:pt idx="3024">
                  <c:v>43419.807638888888</c:v>
                </c:pt>
                <c:pt idx="3025">
                  <c:v>43419.808333333334</c:v>
                </c:pt>
                <c:pt idx="3026">
                  <c:v>43419.809027777774</c:v>
                </c:pt>
                <c:pt idx="3027">
                  <c:v>43419.80972222222</c:v>
                </c:pt>
                <c:pt idx="3028">
                  <c:v>43419.810416666667</c:v>
                </c:pt>
                <c:pt idx="3029">
                  <c:v>43419.811111111107</c:v>
                </c:pt>
                <c:pt idx="3030">
                  <c:v>43419.811805555553</c:v>
                </c:pt>
                <c:pt idx="3031">
                  <c:v>43419.8125</c:v>
                </c:pt>
                <c:pt idx="3032">
                  <c:v>43419.813194444439</c:v>
                </c:pt>
                <c:pt idx="3033">
                  <c:v>43419.813888888886</c:v>
                </c:pt>
                <c:pt idx="3034">
                  <c:v>43419.814583333333</c:v>
                </c:pt>
                <c:pt idx="3035">
                  <c:v>43419.815277777772</c:v>
                </c:pt>
                <c:pt idx="3036">
                  <c:v>43419.815972222219</c:v>
                </c:pt>
                <c:pt idx="3037">
                  <c:v>43419.816666666666</c:v>
                </c:pt>
                <c:pt idx="3038">
                  <c:v>43419.817361111105</c:v>
                </c:pt>
                <c:pt idx="3039">
                  <c:v>43419.818055555552</c:v>
                </c:pt>
                <c:pt idx="3040">
                  <c:v>43419.818749999999</c:v>
                </c:pt>
                <c:pt idx="3041">
                  <c:v>43419.819444444445</c:v>
                </c:pt>
                <c:pt idx="3042">
                  <c:v>43419.820138888885</c:v>
                </c:pt>
                <c:pt idx="3043">
                  <c:v>43419.820833333331</c:v>
                </c:pt>
                <c:pt idx="3044">
                  <c:v>43419.821527777778</c:v>
                </c:pt>
                <c:pt idx="3045">
                  <c:v>43419.822222222218</c:v>
                </c:pt>
                <c:pt idx="3046">
                  <c:v>43419.822916666664</c:v>
                </c:pt>
                <c:pt idx="3047">
                  <c:v>43419.823611111111</c:v>
                </c:pt>
                <c:pt idx="3048">
                  <c:v>43419.82430555555</c:v>
                </c:pt>
                <c:pt idx="3049">
                  <c:v>43419.824999999997</c:v>
                </c:pt>
                <c:pt idx="3050">
                  <c:v>43419.825694444444</c:v>
                </c:pt>
                <c:pt idx="3051">
                  <c:v>43419.826388888883</c:v>
                </c:pt>
                <c:pt idx="3052">
                  <c:v>43419.82708333333</c:v>
                </c:pt>
                <c:pt idx="3053">
                  <c:v>43419.827777777777</c:v>
                </c:pt>
                <c:pt idx="3054">
                  <c:v>43419.828472222223</c:v>
                </c:pt>
                <c:pt idx="3055">
                  <c:v>43419.829166666663</c:v>
                </c:pt>
                <c:pt idx="3056">
                  <c:v>43419.829861111109</c:v>
                </c:pt>
                <c:pt idx="3057">
                  <c:v>43419.830555555556</c:v>
                </c:pt>
                <c:pt idx="3058">
                  <c:v>43419.831249999996</c:v>
                </c:pt>
                <c:pt idx="3059">
                  <c:v>43419.831944444442</c:v>
                </c:pt>
                <c:pt idx="3060">
                  <c:v>43419.832638888889</c:v>
                </c:pt>
                <c:pt idx="3061">
                  <c:v>43419.833333333336</c:v>
                </c:pt>
                <c:pt idx="3062">
                  <c:v>43419.834027777782</c:v>
                </c:pt>
                <c:pt idx="3063">
                  <c:v>43419.834722222222</c:v>
                </c:pt>
                <c:pt idx="3064">
                  <c:v>43419.835416666669</c:v>
                </c:pt>
                <c:pt idx="3065">
                  <c:v>43419.836111111115</c:v>
                </c:pt>
                <c:pt idx="3066">
                  <c:v>43419.836805555555</c:v>
                </c:pt>
                <c:pt idx="3067">
                  <c:v>43419.837500000001</c:v>
                </c:pt>
                <c:pt idx="3068">
                  <c:v>43419.838194444448</c:v>
                </c:pt>
                <c:pt idx="3069">
                  <c:v>43419.838888888895</c:v>
                </c:pt>
                <c:pt idx="3070">
                  <c:v>43419.839583333334</c:v>
                </c:pt>
                <c:pt idx="3071">
                  <c:v>43419.840277777781</c:v>
                </c:pt>
                <c:pt idx="3072">
                  <c:v>43419.840972222228</c:v>
                </c:pt>
                <c:pt idx="3073">
                  <c:v>43419.841666666667</c:v>
                </c:pt>
                <c:pt idx="3074">
                  <c:v>43419.842361111114</c:v>
                </c:pt>
                <c:pt idx="3075">
                  <c:v>43419.843055555561</c:v>
                </c:pt>
                <c:pt idx="3076">
                  <c:v>43419.84375</c:v>
                </c:pt>
                <c:pt idx="3077">
                  <c:v>43419.844444444447</c:v>
                </c:pt>
                <c:pt idx="3078">
                  <c:v>43419.845138888893</c:v>
                </c:pt>
                <c:pt idx="3079">
                  <c:v>43419.845833333333</c:v>
                </c:pt>
                <c:pt idx="3080">
                  <c:v>43419.84652777778</c:v>
                </c:pt>
                <c:pt idx="3081">
                  <c:v>43419.847222222226</c:v>
                </c:pt>
                <c:pt idx="3082">
                  <c:v>43419.847916666666</c:v>
                </c:pt>
                <c:pt idx="3083">
                  <c:v>43419.848611111112</c:v>
                </c:pt>
                <c:pt idx="3084">
                  <c:v>43419.849305555559</c:v>
                </c:pt>
                <c:pt idx="3085">
                  <c:v>43419.850000000006</c:v>
                </c:pt>
                <c:pt idx="3086">
                  <c:v>43419.850694444445</c:v>
                </c:pt>
                <c:pt idx="3087">
                  <c:v>43419.851388888892</c:v>
                </c:pt>
                <c:pt idx="3088">
                  <c:v>43419.852083333339</c:v>
                </c:pt>
                <c:pt idx="3089">
                  <c:v>43419.852777777778</c:v>
                </c:pt>
                <c:pt idx="3090">
                  <c:v>43419.853472222225</c:v>
                </c:pt>
                <c:pt idx="3091">
                  <c:v>43419.854166666672</c:v>
                </c:pt>
                <c:pt idx="3092">
                  <c:v>43419.854861111111</c:v>
                </c:pt>
                <c:pt idx="3093">
                  <c:v>43419.855555555558</c:v>
                </c:pt>
                <c:pt idx="3094">
                  <c:v>43419.856250000004</c:v>
                </c:pt>
                <c:pt idx="3095">
                  <c:v>43419.856944444444</c:v>
                </c:pt>
                <c:pt idx="3096">
                  <c:v>43419.857638888891</c:v>
                </c:pt>
                <c:pt idx="3097">
                  <c:v>43419.858333333337</c:v>
                </c:pt>
                <c:pt idx="3098">
                  <c:v>43419.859027777777</c:v>
                </c:pt>
                <c:pt idx="3099">
                  <c:v>43419.859722222223</c:v>
                </c:pt>
                <c:pt idx="3100">
                  <c:v>43419.86041666667</c:v>
                </c:pt>
                <c:pt idx="3101">
                  <c:v>43419.861111111117</c:v>
                </c:pt>
                <c:pt idx="3102">
                  <c:v>43419.861805555556</c:v>
                </c:pt>
                <c:pt idx="3103">
                  <c:v>43419.862500000003</c:v>
                </c:pt>
                <c:pt idx="3104">
                  <c:v>43419.86319444445</c:v>
                </c:pt>
                <c:pt idx="3105">
                  <c:v>43419.863888888889</c:v>
                </c:pt>
                <c:pt idx="3106">
                  <c:v>43419.864583333336</c:v>
                </c:pt>
                <c:pt idx="3107">
                  <c:v>43419.865277777782</c:v>
                </c:pt>
                <c:pt idx="3108">
                  <c:v>43419.865972222222</c:v>
                </c:pt>
                <c:pt idx="3109">
                  <c:v>43419.866666666669</c:v>
                </c:pt>
                <c:pt idx="3110">
                  <c:v>43419.867361111115</c:v>
                </c:pt>
                <c:pt idx="3111">
                  <c:v>43419.868055555555</c:v>
                </c:pt>
                <c:pt idx="3112">
                  <c:v>43419.868750000001</c:v>
                </c:pt>
                <c:pt idx="3113">
                  <c:v>43419.869444444448</c:v>
                </c:pt>
                <c:pt idx="3114">
                  <c:v>43419.870138888895</c:v>
                </c:pt>
                <c:pt idx="3115">
                  <c:v>43419.870833333334</c:v>
                </c:pt>
                <c:pt idx="3116">
                  <c:v>43419.871527777781</c:v>
                </c:pt>
                <c:pt idx="3117">
                  <c:v>43419.872222222228</c:v>
                </c:pt>
                <c:pt idx="3118">
                  <c:v>43419.872916666667</c:v>
                </c:pt>
                <c:pt idx="3119">
                  <c:v>43419.873611111114</c:v>
                </c:pt>
                <c:pt idx="3120">
                  <c:v>43419.874305555561</c:v>
                </c:pt>
                <c:pt idx="3121">
                  <c:v>43419.875</c:v>
                </c:pt>
                <c:pt idx="3122">
                  <c:v>43419.875694444447</c:v>
                </c:pt>
                <c:pt idx="3123">
                  <c:v>43419.876388888886</c:v>
                </c:pt>
                <c:pt idx="3124">
                  <c:v>43419.877083333333</c:v>
                </c:pt>
                <c:pt idx="3125">
                  <c:v>43419.87777777778</c:v>
                </c:pt>
                <c:pt idx="3126">
                  <c:v>43419.878472222219</c:v>
                </c:pt>
                <c:pt idx="3127">
                  <c:v>43419.879166666666</c:v>
                </c:pt>
                <c:pt idx="3128">
                  <c:v>43419.879861111112</c:v>
                </c:pt>
                <c:pt idx="3129">
                  <c:v>43419.880555555559</c:v>
                </c:pt>
                <c:pt idx="3130">
                  <c:v>43419.881249999999</c:v>
                </c:pt>
                <c:pt idx="3131">
                  <c:v>43419.881944444445</c:v>
                </c:pt>
                <c:pt idx="3132">
                  <c:v>43419.882638888892</c:v>
                </c:pt>
                <c:pt idx="3133">
                  <c:v>43419.883333333331</c:v>
                </c:pt>
                <c:pt idx="3134">
                  <c:v>43419.884027777778</c:v>
                </c:pt>
                <c:pt idx="3135">
                  <c:v>43419.884722222225</c:v>
                </c:pt>
                <c:pt idx="3136">
                  <c:v>43419.885416666664</c:v>
                </c:pt>
                <c:pt idx="3137">
                  <c:v>43419.886111111111</c:v>
                </c:pt>
                <c:pt idx="3138">
                  <c:v>43419.886805555558</c:v>
                </c:pt>
                <c:pt idx="3139">
                  <c:v>43419.887499999997</c:v>
                </c:pt>
                <c:pt idx="3140">
                  <c:v>43419.888194444444</c:v>
                </c:pt>
                <c:pt idx="3141">
                  <c:v>43419.888888888891</c:v>
                </c:pt>
                <c:pt idx="3142">
                  <c:v>43419.88958333333</c:v>
                </c:pt>
                <c:pt idx="3143">
                  <c:v>43419.890277777777</c:v>
                </c:pt>
                <c:pt idx="3144">
                  <c:v>43419.890972222223</c:v>
                </c:pt>
                <c:pt idx="3145">
                  <c:v>43419.89166666667</c:v>
                </c:pt>
                <c:pt idx="3146">
                  <c:v>43419.892361111109</c:v>
                </c:pt>
                <c:pt idx="3147">
                  <c:v>43419.893055555556</c:v>
                </c:pt>
                <c:pt idx="3148">
                  <c:v>43419.893750000003</c:v>
                </c:pt>
                <c:pt idx="3149">
                  <c:v>43419.894444444442</c:v>
                </c:pt>
                <c:pt idx="3150">
                  <c:v>43419.895138888889</c:v>
                </c:pt>
                <c:pt idx="3151">
                  <c:v>43419.895833333336</c:v>
                </c:pt>
                <c:pt idx="3152">
                  <c:v>43419.896527777775</c:v>
                </c:pt>
                <c:pt idx="3153">
                  <c:v>43419.897222222222</c:v>
                </c:pt>
                <c:pt idx="3154">
                  <c:v>43419.897916666669</c:v>
                </c:pt>
                <c:pt idx="3155">
                  <c:v>43419.898611111108</c:v>
                </c:pt>
                <c:pt idx="3156">
                  <c:v>43419.899305555555</c:v>
                </c:pt>
                <c:pt idx="3157">
                  <c:v>43419.9</c:v>
                </c:pt>
                <c:pt idx="3158">
                  <c:v>43419.900694444441</c:v>
                </c:pt>
                <c:pt idx="3159">
                  <c:v>43419.901388888888</c:v>
                </c:pt>
                <c:pt idx="3160">
                  <c:v>43419.902083333334</c:v>
                </c:pt>
                <c:pt idx="3161">
                  <c:v>43419.902777777781</c:v>
                </c:pt>
                <c:pt idx="3162">
                  <c:v>43419.90347222222</c:v>
                </c:pt>
                <c:pt idx="3163">
                  <c:v>43419.904166666667</c:v>
                </c:pt>
                <c:pt idx="3164">
                  <c:v>43419.904861111114</c:v>
                </c:pt>
                <c:pt idx="3165">
                  <c:v>43419.905555555553</c:v>
                </c:pt>
                <c:pt idx="3166">
                  <c:v>43419.90625</c:v>
                </c:pt>
                <c:pt idx="3167">
                  <c:v>43419.906944444447</c:v>
                </c:pt>
                <c:pt idx="3168">
                  <c:v>43419.907638888886</c:v>
                </c:pt>
                <c:pt idx="3169">
                  <c:v>43419.908333333333</c:v>
                </c:pt>
                <c:pt idx="3170">
                  <c:v>43419.90902777778</c:v>
                </c:pt>
                <c:pt idx="3171">
                  <c:v>43419.909722222219</c:v>
                </c:pt>
                <c:pt idx="3172">
                  <c:v>43419.910416666666</c:v>
                </c:pt>
                <c:pt idx="3173">
                  <c:v>43419.911111111112</c:v>
                </c:pt>
                <c:pt idx="3174">
                  <c:v>43419.911805555559</c:v>
                </c:pt>
                <c:pt idx="3175">
                  <c:v>43419.912499999999</c:v>
                </c:pt>
                <c:pt idx="3176">
                  <c:v>43419.913194444445</c:v>
                </c:pt>
                <c:pt idx="3177">
                  <c:v>43419.913888888892</c:v>
                </c:pt>
                <c:pt idx="3178">
                  <c:v>43419.914583333331</c:v>
                </c:pt>
                <c:pt idx="3179">
                  <c:v>43419.915277777778</c:v>
                </c:pt>
                <c:pt idx="3180">
                  <c:v>43419.915972222225</c:v>
                </c:pt>
                <c:pt idx="3181">
                  <c:v>43419.916666666664</c:v>
                </c:pt>
                <c:pt idx="3182">
                  <c:v>43419.917361111111</c:v>
                </c:pt>
                <c:pt idx="3183">
                  <c:v>43419.91805555555</c:v>
                </c:pt>
                <c:pt idx="3184">
                  <c:v>43419.918749999997</c:v>
                </c:pt>
                <c:pt idx="3185">
                  <c:v>43419.919444444444</c:v>
                </c:pt>
                <c:pt idx="3186">
                  <c:v>43419.920138888883</c:v>
                </c:pt>
                <c:pt idx="3187">
                  <c:v>43419.92083333333</c:v>
                </c:pt>
                <c:pt idx="3188">
                  <c:v>43419.921527777777</c:v>
                </c:pt>
                <c:pt idx="3189">
                  <c:v>43419.922222222223</c:v>
                </c:pt>
                <c:pt idx="3190">
                  <c:v>43419.922916666663</c:v>
                </c:pt>
                <c:pt idx="3191">
                  <c:v>43419.923611111109</c:v>
                </c:pt>
                <c:pt idx="3192">
                  <c:v>43419.924305555556</c:v>
                </c:pt>
                <c:pt idx="3193">
                  <c:v>43419.924999999996</c:v>
                </c:pt>
                <c:pt idx="3194">
                  <c:v>43419.925694444442</c:v>
                </c:pt>
                <c:pt idx="3195">
                  <c:v>43419.926388888889</c:v>
                </c:pt>
                <c:pt idx="3196">
                  <c:v>43419.927083333328</c:v>
                </c:pt>
                <c:pt idx="3197">
                  <c:v>43419.927777777775</c:v>
                </c:pt>
                <c:pt idx="3198">
                  <c:v>43419.928472222222</c:v>
                </c:pt>
                <c:pt idx="3199">
                  <c:v>43419.929166666661</c:v>
                </c:pt>
                <c:pt idx="3200">
                  <c:v>43419.929861111108</c:v>
                </c:pt>
                <c:pt idx="3201">
                  <c:v>43419.930555555555</c:v>
                </c:pt>
                <c:pt idx="3202">
                  <c:v>43419.931249999994</c:v>
                </c:pt>
                <c:pt idx="3203">
                  <c:v>43419.931944444441</c:v>
                </c:pt>
                <c:pt idx="3204">
                  <c:v>43419.932638888888</c:v>
                </c:pt>
                <c:pt idx="3205">
                  <c:v>43419.933333333334</c:v>
                </c:pt>
                <c:pt idx="3206">
                  <c:v>43419.934027777774</c:v>
                </c:pt>
                <c:pt idx="3207">
                  <c:v>43419.93472222222</c:v>
                </c:pt>
                <c:pt idx="3208">
                  <c:v>43419.935416666667</c:v>
                </c:pt>
                <c:pt idx="3209">
                  <c:v>43419.936111111107</c:v>
                </c:pt>
                <c:pt idx="3210">
                  <c:v>43419.936805555553</c:v>
                </c:pt>
                <c:pt idx="3211">
                  <c:v>43419.9375</c:v>
                </c:pt>
                <c:pt idx="3212">
                  <c:v>43419.938194444439</c:v>
                </c:pt>
                <c:pt idx="3213">
                  <c:v>43419.938888888886</c:v>
                </c:pt>
                <c:pt idx="3214">
                  <c:v>43419.939583333333</c:v>
                </c:pt>
                <c:pt idx="3215">
                  <c:v>43419.940277777772</c:v>
                </c:pt>
                <c:pt idx="3216">
                  <c:v>43419.940972222219</c:v>
                </c:pt>
                <c:pt idx="3217">
                  <c:v>43419.941666666666</c:v>
                </c:pt>
                <c:pt idx="3218">
                  <c:v>43419.942361111105</c:v>
                </c:pt>
                <c:pt idx="3219">
                  <c:v>43419.943055555552</c:v>
                </c:pt>
                <c:pt idx="3220">
                  <c:v>43419.943749999999</c:v>
                </c:pt>
                <c:pt idx="3221">
                  <c:v>43419.944444444445</c:v>
                </c:pt>
                <c:pt idx="3222">
                  <c:v>43419.945138888885</c:v>
                </c:pt>
                <c:pt idx="3223">
                  <c:v>43419.945833333331</c:v>
                </c:pt>
                <c:pt idx="3224">
                  <c:v>43419.946527777778</c:v>
                </c:pt>
                <c:pt idx="3225">
                  <c:v>43419.947222222218</c:v>
                </c:pt>
                <c:pt idx="3226">
                  <c:v>43419.947916666664</c:v>
                </c:pt>
                <c:pt idx="3227">
                  <c:v>43419.948611111111</c:v>
                </c:pt>
                <c:pt idx="3228">
                  <c:v>43419.94930555555</c:v>
                </c:pt>
                <c:pt idx="3229">
                  <c:v>43419.95</c:v>
                </c:pt>
                <c:pt idx="3230">
                  <c:v>43419.950694444444</c:v>
                </c:pt>
                <c:pt idx="3231">
                  <c:v>43419.951388888883</c:v>
                </c:pt>
                <c:pt idx="3232">
                  <c:v>43419.95208333333</c:v>
                </c:pt>
                <c:pt idx="3233">
                  <c:v>43419.952777777777</c:v>
                </c:pt>
                <c:pt idx="3234">
                  <c:v>43419.953472222223</c:v>
                </c:pt>
                <c:pt idx="3235">
                  <c:v>43419.954166666663</c:v>
                </c:pt>
                <c:pt idx="3236">
                  <c:v>43419.954861111109</c:v>
                </c:pt>
                <c:pt idx="3237">
                  <c:v>43419.955555555556</c:v>
                </c:pt>
                <c:pt idx="3238">
                  <c:v>43419.956249999996</c:v>
                </c:pt>
                <c:pt idx="3239">
                  <c:v>43419.956944444442</c:v>
                </c:pt>
                <c:pt idx="3240">
                  <c:v>43419.957638888889</c:v>
                </c:pt>
                <c:pt idx="3241">
                  <c:v>43419.958333333336</c:v>
                </c:pt>
                <c:pt idx="3242">
                  <c:v>43419.959027777782</c:v>
                </c:pt>
                <c:pt idx="3243">
                  <c:v>43419.959722222222</c:v>
                </c:pt>
                <c:pt idx="3244">
                  <c:v>43419.960416666669</c:v>
                </c:pt>
                <c:pt idx="3245">
                  <c:v>43419.961111111115</c:v>
                </c:pt>
                <c:pt idx="3246">
                  <c:v>43419.961805555555</c:v>
                </c:pt>
                <c:pt idx="3247">
                  <c:v>43419.962500000001</c:v>
                </c:pt>
                <c:pt idx="3248">
                  <c:v>43419.963194444448</c:v>
                </c:pt>
                <c:pt idx="3249">
                  <c:v>43419.963888888895</c:v>
                </c:pt>
                <c:pt idx="3250">
                  <c:v>43419.964583333334</c:v>
                </c:pt>
                <c:pt idx="3251">
                  <c:v>43419.965277777781</c:v>
                </c:pt>
                <c:pt idx="3252">
                  <c:v>43419.965972222228</c:v>
                </c:pt>
                <c:pt idx="3253">
                  <c:v>43419.966666666667</c:v>
                </c:pt>
                <c:pt idx="3254">
                  <c:v>43419.967361111114</c:v>
                </c:pt>
                <c:pt idx="3255">
                  <c:v>43419.968055555561</c:v>
                </c:pt>
                <c:pt idx="3256">
                  <c:v>43419.96875</c:v>
                </c:pt>
                <c:pt idx="3257">
                  <c:v>43419.969444444447</c:v>
                </c:pt>
                <c:pt idx="3258">
                  <c:v>43419.970138888893</c:v>
                </c:pt>
                <c:pt idx="3259">
                  <c:v>43419.970833333333</c:v>
                </c:pt>
                <c:pt idx="3260">
                  <c:v>43419.97152777778</c:v>
                </c:pt>
                <c:pt idx="3261">
                  <c:v>43419.972222222226</c:v>
                </c:pt>
                <c:pt idx="3262">
                  <c:v>43419.972916666666</c:v>
                </c:pt>
                <c:pt idx="3263">
                  <c:v>43419.973611111112</c:v>
                </c:pt>
                <c:pt idx="3264">
                  <c:v>43419.974305555559</c:v>
                </c:pt>
                <c:pt idx="3265">
                  <c:v>43419.975000000006</c:v>
                </c:pt>
                <c:pt idx="3266">
                  <c:v>43419.975694444445</c:v>
                </c:pt>
                <c:pt idx="3267">
                  <c:v>43419.976388888892</c:v>
                </c:pt>
                <c:pt idx="3268">
                  <c:v>43419.977083333339</c:v>
                </c:pt>
                <c:pt idx="3269">
                  <c:v>43419.977777777778</c:v>
                </c:pt>
                <c:pt idx="3270">
                  <c:v>43419.978472222225</c:v>
                </c:pt>
                <c:pt idx="3271">
                  <c:v>43419.979166666672</c:v>
                </c:pt>
                <c:pt idx="3272">
                  <c:v>43419.979861111111</c:v>
                </c:pt>
                <c:pt idx="3273">
                  <c:v>43419.980555555558</c:v>
                </c:pt>
                <c:pt idx="3274">
                  <c:v>43419.981250000004</c:v>
                </c:pt>
                <c:pt idx="3275">
                  <c:v>43419.981944444444</c:v>
                </c:pt>
                <c:pt idx="3276">
                  <c:v>43419.982638888891</c:v>
                </c:pt>
                <c:pt idx="3277">
                  <c:v>43419.983333333337</c:v>
                </c:pt>
                <c:pt idx="3278">
                  <c:v>43419.984027777777</c:v>
                </c:pt>
                <c:pt idx="3279">
                  <c:v>43419.984722222223</c:v>
                </c:pt>
                <c:pt idx="3280">
                  <c:v>43419.98541666667</c:v>
                </c:pt>
                <c:pt idx="3281">
                  <c:v>43419.986111111117</c:v>
                </c:pt>
                <c:pt idx="3282">
                  <c:v>43419.986805555556</c:v>
                </c:pt>
                <c:pt idx="3283">
                  <c:v>43419.987500000003</c:v>
                </c:pt>
                <c:pt idx="3284">
                  <c:v>43419.98819444445</c:v>
                </c:pt>
                <c:pt idx="3285">
                  <c:v>43419.988888888889</c:v>
                </c:pt>
                <c:pt idx="3286">
                  <c:v>43419.989583333336</c:v>
                </c:pt>
                <c:pt idx="3287">
                  <c:v>43419.990277777782</c:v>
                </c:pt>
                <c:pt idx="3288">
                  <c:v>43419.990972222222</c:v>
                </c:pt>
                <c:pt idx="3289">
                  <c:v>43419.991666666669</c:v>
                </c:pt>
                <c:pt idx="3290">
                  <c:v>43419.992361111115</c:v>
                </c:pt>
                <c:pt idx="3291">
                  <c:v>43419.993055555555</c:v>
                </c:pt>
                <c:pt idx="3292">
                  <c:v>43419.993750000001</c:v>
                </c:pt>
                <c:pt idx="3293">
                  <c:v>43419.994444444448</c:v>
                </c:pt>
                <c:pt idx="3294">
                  <c:v>43419.995138888895</c:v>
                </c:pt>
                <c:pt idx="3295">
                  <c:v>43419.995833333334</c:v>
                </c:pt>
                <c:pt idx="3296">
                  <c:v>43419.996527777781</c:v>
                </c:pt>
                <c:pt idx="3297">
                  <c:v>43419.997222222228</c:v>
                </c:pt>
                <c:pt idx="3298">
                  <c:v>43419.997916666667</c:v>
                </c:pt>
                <c:pt idx="3299">
                  <c:v>43419.998611111114</c:v>
                </c:pt>
                <c:pt idx="3300">
                  <c:v>43419.999305555561</c:v>
                </c:pt>
                <c:pt idx="3301">
                  <c:v>43420</c:v>
                </c:pt>
                <c:pt idx="3302">
                  <c:v>43420.000694444447</c:v>
                </c:pt>
                <c:pt idx="3303">
                  <c:v>43420.001388888886</c:v>
                </c:pt>
                <c:pt idx="3304">
                  <c:v>43420.002083333333</c:v>
                </c:pt>
                <c:pt idx="3305">
                  <c:v>43420.00277777778</c:v>
                </c:pt>
                <c:pt idx="3306">
                  <c:v>43420.003472222219</c:v>
                </c:pt>
                <c:pt idx="3307">
                  <c:v>43420.004166666666</c:v>
                </c:pt>
                <c:pt idx="3308">
                  <c:v>43420.004861111112</c:v>
                </c:pt>
                <c:pt idx="3309">
                  <c:v>43420.005555555559</c:v>
                </c:pt>
                <c:pt idx="3310">
                  <c:v>43420.006249999999</c:v>
                </c:pt>
                <c:pt idx="3311">
                  <c:v>43420.006944444445</c:v>
                </c:pt>
                <c:pt idx="3312">
                  <c:v>43420.007638888892</c:v>
                </c:pt>
                <c:pt idx="3313">
                  <c:v>43420.008333333331</c:v>
                </c:pt>
                <c:pt idx="3314">
                  <c:v>43420.009027777778</c:v>
                </c:pt>
                <c:pt idx="3315">
                  <c:v>43420.009722222225</c:v>
                </c:pt>
                <c:pt idx="3316">
                  <c:v>43420.010416666664</c:v>
                </c:pt>
                <c:pt idx="3317">
                  <c:v>43420.011111111111</c:v>
                </c:pt>
                <c:pt idx="3318">
                  <c:v>43420.011805555558</c:v>
                </c:pt>
                <c:pt idx="3319">
                  <c:v>43420.012499999997</c:v>
                </c:pt>
                <c:pt idx="3320">
                  <c:v>43420.013194444444</c:v>
                </c:pt>
                <c:pt idx="3321">
                  <c:v>43420.013888888891</c:v>
                </c:pt>
                <c:pt idx="3322">
                  <c:v>43420.01458333333</c:v>
                </c:pt>
                <c:pt idx="3323">
                  <c:v>43420.015277777777</c:v>
                </c:pt>
                <c:pt idx="3324">
                  <c:v>43420.015972222223</c:v>
                </c:pt>
                <c:pt idx="3325">
                  <c:v>43420.01666666667</c:v>
                </c:pt>
                <c:pt idx="3326">
                  <c:v>43420.017361111109</c:v>
                </c:pt>
                <c:pt idx="3327">
                  <c:v>43420.018055555556</c:v>
                </c:pt>
                <c:pt idx="3328">
                  <c:v>43420.018750000003</c:v>
                </c:pt>
                <c:pt idx="3329">
                  <c:v>43420.019444444442</c:v>
                </c:pt>
                <c:pt idx="3330">
                  <c:v>43420.020138888889</c:v>
                </c:pt>
                <c:pt idx="3331">
                  <c:v>43420.020833333336</c:v>
                </c:pt>
                <c:pt idx="3332">
                  <c:v>43420.021527777775</c:v>
                </c:pt>
                <c:pt idx="3333">
                  <c:v>43420.022222222222</c:v>
                </c:pt>
                <c:pt idx="3334">
                  <c:v>43420.022916666669</c:v>
                </c:pt>
                <c:pt idx="3335">
                  <c:v>43420.023611111108</c:v>
                </c:pt>
                <c:pt idx="3336">
                  <c:v>43420.024305555555</c:v>
                </c:pt>
                <c:pt idx="3337">
                  <c:v>43420.025000000001</c:v>
                </c:pt>
                <c:pt idx="3338">
                  <c:v>43420.025694444441</c:v>
                </c:pt>
                <c:pt idx="3339">
                  <c:v>43420.026388888888</c:v>
                </c:pt>
                <c:pt idx="3340">
                  <c:v>43420.027083333334</c:v>
                </c:pt>
                <c:pt idx="3341">
                  <c:v>43420.027777777781</c:v>
                </c:pt>
                <c:pt idx="3342">
                  <c:v>43420.02847222222</c:v>
                </c:pt>
                <c:pt idx="3343">
                  <c:v>43420.029166666667</c:v>
                </c:pt>
                <c:pt idx="3344">
                  <c:v>43420.029861111114</c:v>
                </c:pt>
                <c:pt idx="3345">
                  <c:v>43420.030555555553</c:v>
                </c:pt>
                <c:pt idx="3346">
                  <c:v>43420.03125</c:v>
                </c:pt>
                <c:pt idx="3347">
                  <c:v>43420.031944444447</c:v>
                </c:pt>
                <c:pt idx="3348">
                  <c:v>43420.032638888886</c:v>
                </c:pt>
                <c:pt idx="3349">
                  <c:v>43420.033333333333</c:v>
                </c:pt>
                <c:pt idx="3350">
                  <c:v>43420.03402777778</c:v>
                </c:pt>
                <c:pt idx="3351">
                  <c:v>43420.034722222219</c:v>
                </c:pt>
                <c:pt idx="3352">
                  <c:v>43420.035416666666</c:v>
                </c:pt>
                <c:pt idx="3353">
                  <c:v>43420.036111111112</c:v>
                </c:pt>
                <c:pt idx="3354">
                  <c:v>43420.036805555559</c:v>
                </c:pt>
                <c:pt idx="3355">
                  <c:v>43420.037499999999</c:v>
                </c:pt>
                <c:pt idx="3356">
                  <c:v>43420.038194444445</c:v>
                </c:pt>
                <c:pt idx="3357">
                  <c:v>43420.038888888892</c:v>
                </c:pt>
                <c:pt idx="3358">
                  <c:v>43420.039583333331</c:v>
                </c:pt>
                <c:pt idx="3359">
                  <c:v>43420.040277777778</c:v>
                </c:pt>
                <c:pt idx="3360">
                  <c:v>43420.040972222225</c:v>
                </c:pt>
                <c:pt idx="3361">
                  <c:v>43420.041666666664</c:v>
                </c:pt>
                <c:pt idx="3362">
                  <c:v>43420.042361111111</c:v>
                </c:pt>
                <c:pt idx="3363">
                  <c:v>43420.04305555555</c:v>
                </c:pt>
                <c:pt idx="3364">
                  <c:v>43420.043749999997</c:v>
                </c:pt>
                <c:pt idx="3365">
                  <c:v>43420.044444444444</c:v>
                </c:pt>
                <c:pt idx="3366">
                  <c:v>43420.045138888883</c:v>
                </c:pt>
                <c:pt idx="3367">
                  <c:v>43420.04583333333</c:v>
                </c:pt>
                <c:pt idx="3368">
                  <c:v>43420.046527777777</c:v>
                </c:pt>
                <c:pt idx="3369">
                  <c:v>43420.047222222223</c:v>
                </c:pt>
                <c:pt idx="3370">
                  <c:v>43420.047916666663</c:v>
                </c:pt>
                <c:pt idx="3371">
                  <c:v>43420.048611111109</c:v>
                </c:pt>
                <c:pt idx="3372">
                  <c:v>43420.049305555556</c:v>
                </c:pt>
                <c:pt idx="3373">
                  <c:v>43420.049999999996</c:v>
                </c:pt>
                <c:pt idx="3374">
                  <c:v>43420.050694444442</c:v>
                </c:pt>
                <c:pt idx="3375">
                  <c:v>43420.051388888889</c:v>
                </c:pt>
                <c:pt idx="3376">
                  <c:v>43420.052083333328</c:v>
                </c:pt>
                <c:pt idx="3377">
                  <c:v>43420.052777777775</c:v>
                </c:pt>
                <c:pt idx="3378">
                  <c:v>43420.053472222222</c:v>
                </c:pt>
                <c:pt idx="3379">
                  <c:v>43420.054166666661</c:v>
                </c:pt>
                <c:pt idx="3380">
                  <c:v>43420.054861111108</c:v>
                </c:pt>
                <c:pt idx="3381">
                  <c:v>43420.055555555555</c:v>
                </c:pt>
                <c:pt idx="3382">
                  <c:v>43420.056249999994</c:v>
                </c:pt>
                <c:pt idx="3383">
                  <c:v>43420.056944444441</c:v>
                </c:pt>
                <c:pt idx="3384">
                  <c:v>43420.057638888888</c:v>
                </c:pt>
                <c:pt idx="3385">
                  <c:v>43420.058333333334</c:v>
                </c:pt>
                <c:pt idx="3386">
                  <c:v>43420.059027777774</c:v>
                </c:pt>
                <c:pt idx="3387">
                  <c:v>43420.05972222222</c:v>
                </c:pt>
                <c:pt idx="3388">
                  <c:v>43420.060416666667</c:v>
                </c:pt>
                <c:pt idx="3389">
                  <c:v>43420.061111111107</c:v>
                </c:pt>
                <c:pt idx="3390">
                  <c:v>43420.061805555553</c:v>
                </c:pt>
                <c:pt idx="3391">
                  <c:v>43420.0625</c:v>
                </c:pt>
                <c:pt idx="3392">
                  <c:v>43420.063194444439</c:v>
                </c:pt>
                <c:pt idx="3393">
                  <c:v>43420.063888888886</c:v>
                </c:pt>
                <c:pt idx="3394">
                  <c:v>43420.064583333333</c:v>
                </c:pt>
                <c:pt idx="3395">
                  <c:v>43420.065277777772</c:v>
                </c:pt>
                <c:pt idx="3396">
                  <c:v>43420.065972222219</c:v>
                </c:pt>
                <c:pt idx="3397">
                  <c:v>43420.066666666666</c:v>
                </c:pt>
                <c:pt idx="3398">
                  <c:v>43420.067361111105</c:v>
                </c:pt>
                <c:pt idx="3399">
                  <c:v>43420.068055555552</c:v>
                </c:pt>
                <c:pt idx="3400">
                  <c:v>43420.068749999999</c:v>
                </c:pt>
                <c:pt idx="3401">
                  <c:v>43420.069444444445</c:v>
                </c:pt>
                <c:pt idx="3402">
                  <c:v>43420.070138888885</c:v>
                </c:pt>
                <c:pt idx="3403">
                  <c:v>43420.070833333331</c:v>
                </c:pt>
                <c:pt idx="3404">
                  <c:v>43420.071527777778</c:v>
                </c:pt>
                <c:pt idx="3405">
                  <c:v>43420.072222222218</c:v>
                </c:pt>
                <c:pt idx="3406">
                  <c:v>43420.072916666664</c:v>
                </c:pt>
                <c:pt idx="3407">
                  <c:v>43420.073611111111</c:v>
                </c:pt>
                <c:pt idx="3408">
                  <c:v>43420.07430555555</c:v>
                </c:pt>
                <c:pt idx="3409">
                  <c:v>43420.074999999997</c:v>
                </c:pt>
                <c:pt idx="3410">
                  <c:v>43420.075694444444</c:v>
                </c:pt>
                <c:pt idx="3411">
                  <c:v>43420.076388888883</c:v>
                </c:pt>
                <c:pt idx="3412">
                  <c:v>43420.07708333333</c:v>
                </c:pt>
                <c:pt idx="3413">
                  <c:v>43420.077777777777</c:v>
                </c:pt>
                <c:pt idx="3414">
                  <c:v>43420.078472222223</c:v>
                </c:pt>
                <c:pt idx="3415">
                  <c:v>43420.079166666663</c:v>
                </c:pt>
                <c:pt idx="3416">
                  <c:v>43420.079861111109</c:v>
                </c:pt>
                <c:pt idx="3417">
                  <c:v>43420.080555555556</c:v>
                </c:pt>
                <c:pt idx="3418">
                  <c:v>43420.081249999996</c:v>
                </c:pt>
                <c:pt idx="3419">
                  <c:v>43420.081944444442</c:v>
                </c:pt>
                <c:pt idx="3420">
                  <c:v>43420.082638888889</c:v>
                </c:pt>
                <c:pt idx="3421">
                  <c:v>43420.083333333336</c:v>
                </c:pt>
                <c:pt idx="3422">
                  <c:v>43420.084027777782</c:v>
                </c:pt>
                <c:pt idx="3423">
                  <c:v>43420.084722222222</c:v>
                </c:pt>
                <c:pt idx="3424">
                  <c:v>43420.085416666669</c:v>
                </c:pt>
                <c:pt idx="3425">
                  <c:v>43420.086111111115</c:v>
                </c:pt>
                <c:pt idx="3426">
                  <c:v>43420.086805555555</c:v>
                </c:pt>
                <c:pt idx="3427">
                  <c:v>43420.087500000001</c:v>
                </c:pt>
                <c:pt idx="3428">
                  <c:v>43420.088194444448</c:v>
                </c:pt>
                <c:pt idx="3429">
                  <c:v>43420.088888888895</c:v>
                </c:pt>
                <c:pt idx="3430">
                  <c:v>43420.089583333334</c:v>
                </c:pt>
                <c:pt idx="3431">
                  <c:v>43420.090277777781</c:v>
                </c:pt>
                <c:pt idx="3432">
                  <c:v>43420.090972222228</c:v>
                </c:pt>
                <c:pt idx="3433">
                  <c:v>43420.091666666667</c:v>
                </c:pt>
                <c:pt idx="3434">
                  <c:v>43420.092361111114</c:v>
                </c:pt>
                <c:pt idx="3435">
                  <c:v>43420.093055555561</c:v>
                </c:pt>
                <c:pt idx="3436">
                  <c:v>43420.09375</c:v>
                </c:pt>
                <c:pt idx="3437">
                  <c:v>43420.094444444447</c:v>
                </c:pt>
                <c:pt idx="3438">
                  <c:v>43420.095138888893</c:v>
                </c:pt>
                <c:pt idx="3439">
                  <c:v>43420.095833333333</c:v>
                </c:pt>
                <c:pt idx="3440">
                  <c:v>43420.09652777778</c:v>
                </c:pt>
                <c:pt idx="3441">
                  <c:v>43420.097222222226</c:v>
                </c:pt>
                <c:pt idx="3442">
                  <c:v>43420.097916666666</c:v>
                </c:pt>
                <c:pt idx="3443">
                  <c:v>43420.098611111112</c:v>
                </c:pt>
                <c:pt idx="3444">
                  <c:v>43420.099305555559</c:v>
                </c:pt>
                <c:pt idx="3445">
                  <c:v>43420.100000000006</c:v>
                </c:pt>
                <c:pt idx="3446">
                  <c:v>43420.100694444445</c:v>
                </c:pt>
                <c:pt idx="3447">
                  <c:v>43420.101388888892</c:v>
                </c:pt>
                <c:pt idx="3448">
                  <c:v>43420.102083333339</c:v>
                </c:pt>
                <c:pt idx="3449">
                  <c:v>43420.102777777778</c:v>
                </c:pt>
                <c:pt idx="3450">
                  <c:v>43420.103472222225</c:v>
                </c:pt>
                <c:pt idx="3451">
                  <c:v>43420.104166666672</c:v>
                </c:pt>
                <c:pt idx="3452">
                  <c:v>43420.104861111111</c:v>
                </c:pt>
                <c:pt idx="3453">
                  <c:v>43420.105555555558</c:v>
                </c:pt>
                <c:pt idx="3454">
                  <c:v>43420.106250000004</c:v>
                </c:pt>
                <c:pt idx="3455">
                  <c:v>43420.106944444444</c:v>
                </c:pt>
                <c:pt idx="3456">
                  <c:v>43420.107638888891</c:v>
                </c:pt>
                <c:pt idx="3457">
                  <c:v>43420.108333333337</c:v>
                </c:pt>
                <c:pt idx="3458">
                  <c:v>43420.109027777777</c:v>
                </c:pt>
                <c:pt idx="3459">
                  <c:v>43420.109722222223</c:v>
                </c:pt>
                <c:pt idx="3460">
                  <c:v>43420.11041666667</c:v>
                </c:pt>
                <c:pt idx="3461">
                  <c:v>43420.111111111117</c:v>
                </c:pt>
                <c:pt idx="3462">
                  <c:v>43420.111805555556</c:v>
                </c:pt>
                <c:pt idx="3463">
                  <c:v>43420.112500000003</c:v>
                </c:pt>
                <c:pt idx="3464">
                  <c:v>43420.11319444445</c:v>
                </c:pt>
                <c:pt idx="3465">
                  <c:v>43420.113888888889</c:v>
                </c:pt>
                <c:pt idx="3466">
                  <c:v>43420.114583333336</c:v>
                </c:pt>
                <c:pt idx="3467">
                  <c:v>43420.115277777782</c:v>
                </c:pt>
                <c:pt idx="3468">
                  <c:v>43420.115972222222</c:v>
                </c:pt>
                <c:pt idx="3469">
                  <c:v>43420.116666666669</c:v>
                </c:pt>
                <c:pt idx="3470">
                  <c:v>43420.117361111115</c:v>
                </c:pt>
                <c:pt idx="3471">
                  <c:v>43420.118055555555</c:v>
                </c:pt>
                <c:pt idx="3472">
                  <c:v>43420.118750000001</c:v>
                </c:pt>
                <c:pt idx="3473">
                  <c:v>43420.119444444448</c:v>
                </c:pt>
                <c:pt idx="3474">
                  <c:v>43420.120138888895</c:v>
                </c:pt>
                <c:pt idx="3475">
                  <c:v>43420.120833333334</c:v>
                </c:pt>
                <c:pt idx="3476">
                  <c:v>43420.121527777781</c:v>
                </c:pt>
                <c:pt idx="3477">
                  <c:v>43420.122222222228</c:v>
                </c:pt>
                <c:pt idx="3478">
                  <c:v>43420.122916666667</c:v>
                </c:pt>
                <c:pt idx="3479">
                  <c:v>43420.123611111114</c:v>
                </c:pt>
                <c:pt idx="3480">
                  <c:v>43420.124305555561</c:v>
                </c:pt>
                <c:pt idx="3481">
                  <c:v>43420.125</c:v>
                </c:pt>
                <c:pt idx="3482">
                  <c:v>43420.125694444447</c:v>
                </c:pt>
                <c:pt idx="3483">
                  <c:v>43420.126388888886</c:v>
                </c:pt>
                <c:pt idx="3484">
                  <c:v>43420.127083333333</c:v>
                </c:pt>
                <c:pt idx="3485">
                  <c:v>43420.12777777778</c:v>
                </c:pt>
                <c:pt idx="3486">
                  <c:v>43420.128472222219</c:v>
                </c:pt>
                <c:pt idx="3487">
                  <c:v>43420.129166666666</c:v>
                </c:pt>
                <c:pt idx="3488">
                  <c:v>43420.129861111112</c:v>
                </c:pt>
                <c:pt idx="3489">
                  <c:v>43420.130555555559</c:v>
                </c:pt>
                <c:pt idx="3490">
                  <c:v>43420.131249999999</c:v>
                </c:pt>
                <c:pt idx="3491">
                  <c:v>43420.131944444445</c:v>
                </c:pt>
                <c:pt idx="3492">
                  <c:v>43420.132638888892</c:v>
                </c:pt>
                <c:pt idx="3493">
                  <c:v>43420.133333333331</c:v>
                </c:pt>
                <c:pt idx="3494">
                  <c:v>43420.134027777778</c:v>
                </c:pt>
                <c:pt idx="3495">
                  <c:v>43420.134722222225</c:v>
                </c:pt>
                <c:pt idx="3496">
                  <c:v>43420.135416666664</c:v>
                </c:pt>
                <c:pt idx="3497">
                  <c:v>43420.136111111111</c:v>
                </c:pt>
                <c:pt idx="3498">
                  <c:v>43420.136805555558</c:v>
                </c:pt>
                <c:pt idx="3499">
                  <c:v>43420.137499999997</c:v>
                </c:pt>
                <c:pt idx="3500">
                  <c:v>43420.138194444444</c:v>
                </c:pt>
                <c:pt idx="3501">
                  <c:v>43420.138888888891</c:v>
                </c:pt>
                <c:pt idx="3502">
                  <c:v>43420.13958333333</c:v>
                </c:pt>
                <c:pt idx="3503">
                  <c:v>43420.140277777777</c:v>
                </c:pt>
                <c:pt idx="3504">
                  <c:v>43420.140972222223</c:v>
                </c:pt>
                <c:pt idx="3505">
                  <c:v>43420.14166666667</c:v>
                </c:pt>
                <c:pt idx="3506">
                  <c:v>43420.142361111109</c:v>
                </c:pt>
                <c:pt idx="3507">
                  <c:v>43420.143055555556</c:v>
                </c:pt>
                <c:pt idx="3508">
                  <c:v>43420.143750000003</c:v>
                </c:pt>
                <c:pt idx="3509">
                  <c:v>43420.144444444442</c:v>
                </c:pt>
                <c:pt idx="3510">
                  <c:v>43420.145138888889</c:v>
                </c:pt>
                <c:pt idx="3511">
                  <c:v>43420.145833333336</c:v>
                </c:pt>
                <c:pt idx="3512">
                  <c:v>43420.146527777775</c:v>
                </c:pt>
                <c:pt idx="3513">
                  <c:v>43420.147222222222</c:v>
                </c:pt>
                <c:pt idx="3514">
                  <c:v>43420.147916666669</c:v>
                </c:pt>
                <c:pt idx="3515">
                  <c:v>43420.148611111108</c:v>
                </c:pt>
                <c:pt idx="3516">
                  <c:v>43420.149305555555</c:v>
                </c:pt>
                <c:pt idx="3517">
                  <c:v>43420.15</c:v>
                </c:pt>
                <c:pt idx="3518">
                  <c:v>43420.150694444441</c:v>
                </c:pt>
                <c:pt idx="3519">
                  <c:v>43420.151388888888</c:v>
                </c:pt>
                <c:pt idx="3520">
                  <c:v>43420.152083333334</c:v>
                </c:pt>
                <c:pt idx="3521">
                  <c:v>43420.152777777781</c:v>
                </c:pt>
                <c:pt idx="3522">
                  <c:v>43420.15347222222</c:v>
                </c:pt>
                <c:pt idx="3523">
                  <c:v>43420.154166666667</c:v>
                </c:pt>
                <c:pt idx="3524">
                  <c:v>43420.154861111114</c:v>
                </c:pt>
                <c:pt idx="3525">
                  <c:v>43420.155555555553</c:v>
                </c:pt>
                <c:pt idx="3526">
                  <c:v>43420.15625</c:v>
                </c:pt>
                <c:pt idx="3527">
                  <c:v>43420.156944444447</c:v>
                </c:pt>
                <c:pt idx="3528">
                  <c:v>43420.157638888886</c:v>
                </c:pt>
                <c:pt idx="3529">
                  <c:v>43420.158333333333</c:v>
                </c:pt>
                <c:pt idx="3530">
                  <c:v>43420.15902777778</c:v>
                </c:pt>
                <c:pt idx="3531">
                  <c:v>43420.159722222219</c:v>
                </c:pt>
                <c:pt idx="3532">
                  <c:v>43420.160416666666</c:v>
                </c:pt>
                <c:pt idx="3533">
                  <c:v>43420.161111111112</c:v>
                </c:pt>
                <c:pt idx="3534">
                  <c:v>43420.161805555559</c:v>
                </c:pt>
                <c:pt idx="3535">
                  <c:v>43420.162499999999</c:v>
                </c:pt>
                <c:pt idx="3536">
                  <c:v>43420.163194444445</c:v>
                </c:pt>
                <c:pt idx="3537">
                  <c:v>43420.163888888892</c:v>
                </c:pt>
                <c:pt idx="3538">
                  <c:v>43420.164583333331</c:v>
                </c:pt>
                <c:pt idx="3539">
                  <c:v>43420.165277777778</c:v>
                </c:pt>
                <c:pt idx="3540">
                  <c:v>43420.165972222225</c:v>
                </c:pt>
                <c:pt idx="3541">
                  <c:v>43420.166666666664</c:v>
                </c:pt>
                <c:pt idx="3542">
                  <c:v>43420.167361111111</c:v>
                </c:pt>
                <c:pt idx="3543">
                  <c:v>43420.16805555555</c:v>
                </c:pt>
                <c:pt idx="3544">
                  <c:v>43420.168749999997</c:v>
                </c:pt>
                <c:pt idx="3545">
                  <c:v>43420.169444444444</c:v>
                </c:pt>
                <c:pt idx="3546">
                  <c:v>43420.170138888883</c:v>
                </c:pt>
                <c:pt idx="3547">
                  <c:v>43420.17083333333</c:v>
                </c:pt>
                <c:pt idx="3548">
                  <c:v>43420.171527777777</c:v>
                </c:pt>
                <c:pt idx="3549">
                  <c:v>43420.172222222223</c:v>
                </c:pt>
                <c:pt idx="3550">
                  <c:v>43420.172916666663</c:v>
                </c:pt>
                <c:pt idx="3551">
                  <c:v>43420.173611111109</c:v>
                </c:pt>
                <c:pt idx="3552">
                  <c:v>43420.174305555556</c:v>
                </c:pt>
                <c:pt idx="3553">
                  <c:v>43420.174999999996</c:v>
                </c:pt>
                <c:pt idx="3554">
                  <c:v>43420.175694444442</c:v>
                </c:pt>
                <c:pt idx="3555">
                  <c:v>43420.176388888889</c:v>
                </c:pt>
                <c:pt idx="3556">
                  <c:v>43420.177083333328</c:v>
                </c:pt>
                <c:pt idx="3557">
                  <c:v>43420.177777777775</c:v>
                </c:pt>
                <c:pt idx="3558">
                  <c:v>43420.178472222222</c:v>
                </c:pt>
                <c:pt idx="3559">
                  <c:v>43420.179166666661</c:v>
                </c:pt>
                <c:pt idx="3560">
                  <c:v>43420.179861111108</c:v>
                </c:pt>
                <c:pt idx="3561">
                  <c:v>43420.180555555555</c:v>
                </c:pt>
                <c:pt idx="3562">
                  <c:v>43420.181249999994</c:v>
                </c:pt>
                <c:pt idx="3563">
                  <c:v>43420.181944444441</c:v>
                </c:pt>
                <c:pt idx="3564">
                  <c:v>43420.182638888888</c:v>
                </c:pt>
                <c:pt idx="3565">
                  <c:v>43420.183333333334</c:v>
                </c:pt>
                <c:pt idx="3566">
                  <c:v>43420.184027777774</c:v>
                </c:pt>
                <c:pt idx="3567">
                  <c:v>43420.18472222222</c:v>
                </c:pt>
                <c:pt idx="3568">
                  <c:v>43420.185416666667</c:v>
                </c:pt>
                <c:pt idx="3569">
                  <c:v>43420.186111111107</c:v>
                </c:pt>
                <c:pt idx="3570">
                  <c:v>43420.186805555553</c:v>
                </c:pt>
                <c:pt idx="3571">
                  <c:v>43420.1875</c:v>
                </c:pt>
                <c:pt idx="3572">
                  <c:v>43420.188194444439</c:v>
                </c:pt>
                <c:pt idx="3573">
                  <c:v>43420.188888888886</c:v>
                </c:pt>
                <c:pt idx="3574">
                  <c:v>43420.189583333333</c:v>
                </c:pt>
                <c:pt idx="3575">
                  <c:v>43420.190277777772</c:v>
                </c:pt>
                <c:pt idx="3576">
                  <c:v>43420.190972222219</c:v>
                </c:pt>
                <c:pt idx="3577">
                  <c:v>43420.191666666666</c:v>
                </c:pt>
                <c:pt idx="3578">
                  <c:v>43420.192361111105</c:v>
                </c:pt>
                <c:pt idx="3579">
                  <c:v>43420.193055555552</c:v>
                </c:pt>
                <c:pt idx="3580">
                  <c:v>43420.193749999999</c:v>
                </c:pt>
                <c:pt idx="3581">
                  <c:v>43420.194444444445</c:v>
                </c:pt>
                <c:pt idx="3582">
                  <c:v>43420.195138888885</c:v>
                </c:pt>
                <c:pt idx="3583">
                  <c:v>43420.195833333331</c:v>
                </c:pt>
                <c:pt idx="3584">
                  <c:v>43420.196527777778</c:v>
                </c:pt>
                <c:pt idx="3585">
                  <c:v>43420.197222222218</c:v>
                </c:pt>
                <c:pt idx="3586">
                  <c:v>43420.197916666664</c:v>
                </c:pt>
                <c:pt idx="3587">
                  <c:v>43420.198611111111</c:v>
                </c:pt>
                <c:pt idx="3588">
                  <c:v>43420.19930555555</c:v>
                </c:pt>
                <c:pt idx="3589">
                  <c:v>43420.2</c:v>
                </c:pt>
                <c:pt idx="3590">
                  <c:v>43420.200694444444</c:v>
                </c:pt>
                <c:pt idx="3591">
                  <c:v>43420.201388888883</c:v>
                </c:pt>
                <c:pt idx="3592">
                  <c:v>43420.20208333333</c:v>
                </c:pt>
                <c:pt idx="3593">
                  <c:v>43420.202777777777</c:v>
                </c:pt>
                <c:pt idx="3594">
                  <c:v>43420.203472222223</c:v>
                </c:pt>
                <c:pt idx="3595">
                  <c:v>43420.204166666663</c:v>
                </c:pt>
                <c:pt idx="3596">
                  <c:v>43420.204861111109</c:v>
                </c:pt>
                <c:pt idx="3597">
                  <c:v>43420.205555555556</c:v>
                </c:pt>
                <c:pt idx="3598">
                  <c:v>43420.206249999996</c:v>
                </c:pt>
                <c:pt idx="3599">
                  <c:v>43420.206944444442</c:v>
                </c:pt>
                <c:pt idx="3600">
                  <c:v>43420.207638888889</c:v>
                </c:pt>
                <c:pt idx="3601">
                  <c:v>43420.208333333336</c:v>
                </c:pt>
                <c:pt idx="3602">
                  <c:v>43420.209027777782</c:v>
                </c:pt>
                <c:pt idx="3603">
                  <c:v>43420.209722222222</c:v>
                </c:pt>
                <c:pt idx="3604">
                  <c:v>43420.210416666669</c:v>
                </c:pt>
                <c:pt idx="3605">
                  <c:v>43420.211111111115</c:v>
                </c:pt>
                <c:pt idx="3606">
                  <c:v>43420.211805555555</c:v>
                </c:pt>
                <c:pt idx="3607">
                  <c:v>43420.212500000001</c:v>
                </c:pt>
                <c:pt idx="3608">
                  <c:v>43420.213194444448</c:v>
                </c:pt>
                <c:pt idx="3609">
                  <c:v>43420.213888888895</c:v>
                </c:pt>
                <c:pt idx="3610">
                  <c:v>43420.214583333334</c:v>
                </c:pt>
                <c:pt idx="3611">
                  <c:v>43420.215277777781</c:v>
                </c:pt>
                <c:pt idx="3612">
                  <c:v>43420.215972222228</c:v>
                </c:pt>
                <c:pt idx="3613">
                  <c:v>43420.216666666667</c:v>
                </c:pt>
                <c:pt idx="3614">
                  <c:v>43420.217361111114</c:v>
                </c:pt>
                <c:pt idx="3615">
                  <c:v>43420.218055555561</c:v>
                </c:pt>
                <c:pt idx="3616">
                  <c:v>43420.21875</c:v>
                </c:pt>
                <c:pt idx="3617">
                  <c:v>43420.219444444447</c:v>
                </c:pt>
                <c:pt idx="3618">
                  <c:v>43420.220138888893</c:v>
                </c:pt>
                <c:pt idx="3619">
                  <c:v>43420.220833333333</c:v>
                </c:pt>
                <c:pt idx="3620">
                  <c:v>43420.22152777778</c:v>
                </c:pt>
                <c:pt idx="3621">
                  <c:v>43420.222222222226</c:v>
                </c:pt>
                <c:pt idx="3622">
                  <c:v>43420.222916666666</c:v>
                </c:pt>
                <c:pt idx="3623">
                  <c:v>43420.223611111112</c:v>
                </c:pt>
                <c:pt idx="3624">
                  <c:v>43420.224305555559</c:v>
                </c:pt>
                <c:pt idx="3625">
                  <c:v>43420.225000000006</c:v>
                </c:pt>
                <c:pt idx="3626">
                  <c:v>43420.225694444445</c:v>
                </c:pt>
                <c:pt idx="3627">
                  <c:v>43420.226388888892</c:v>
                </c:pt>
                <c:pt idx="3628">
                  <c:v>43420.227083333339</c:v>
                </c:pt>
                <c:pt idx="3629">
                  <c:v>43420.227777777778</c:v>
                </c:pt>
                <c:pt idx="3630">
                  <c:v>43420.228472222225</c:v>
                </c:pt>
                <c:pt idx="3631">
                  <c:v>43420.229166666672</c:v>
                </c:pt>
                <c:pt idx="3632">
                  <c:v>43420.229861111111</c:v>
                </c:pt>
                <c:pt idx="3633">
                  <c:v>43420.230555555558</c:v>
                </c:pt>
                <c:pt idx="3634">
                  <c:v>43420.231250000004</c:v>
                </c:pt>
                <c:pt idx="3635">
                  <c:v>43420.231944444444</c:v>
                </c:pt>
                <c:pt idx="3636">
                  <c:v>43420.232638888891</c:v>
                </c:pt>
                <c:pt idx="3637">
                  <c:v>43420.233333333337</c:v>
                </c:pt>
                <c:pt idx="3638">
                  <c:v>43420.234027777777</c:v>
                </c:pt>
                <c:pt idx="3639">
                  <c:v>43420.234722222223</c:v>
                </c:pt>
                <c:pt idx="3640">
                  <c:v>43420.23541666667</c:v>
                </c:pt>
                <c:pt idx="3641">
                  <c:v>43420.236111111117</c:v>
                </c:pt>
                <c:pt idx="3642">
                  <c:v>43420.236805555556</c:v>
                </c:pt>
                <c:pt idx="3643">
                  <c:v>43420.237500000003</c:v>
                </c:pt>
                <c:pt idx="3644">
                  <c:v>43420.23819444445</c:v>
                </c:pt>
                <c:pt idx="3645">
                  <c:v>43420.238888888889</c:v>
                </c:pt>
                <c:pt idx="3646">
                  <c:v>43420.239583333336</c:v>
                </c:pt>
                <c:pt idx="3647">
                  <c:v>43420.240277777782</c:v>
                </c:pt>
                <c:pt idx="3648">
                  <c:v>43420.240972222222</c:v>
                </c:pt>
                <c:pt idx="3649">
                  <c:v>43420.241666666669</c:v>
                </c:pt>
                <c:pt idx="3650">
                  <c:v>43420.242361111115</c:v>
                </c:pt>
                <c:pt idx="3651">
                  <c:v>43420.243055555555</c:v>
                </c:pt>
                <c:pt idx="3652">
                  <c:v>43420.243750000001</c:v>
                </c:pt>
                <c:pt idx="3653">
                  <c:v>43420.244444444448</c:v>
                </c:pt>
                <c:pt idx="3654">
                  <c:v>43420.245138888895</c:v>
                </c:pt>
                <c:pt idx="3655">
                  <c:v>43420.245833333334</c:v>
                </c:pt>
                <c:pt idx="3656">
                  <c:v>43420.246527777781</c:v>
                </c:pt>
                <c:pt idx="3657">
                  <c:v>43420.247222222228</c:v>
                </c:pt>
                <c:pt idx="3658">
                  <c:v>43420.247916666667</c:v>
                </c:pt>
                <c:pt idx="3659">
                  <c:v>43420.248611111114</c:v>
                </c:pt>
                <c:pt idx="3660">
                  <c:v>43420.249305555561</c:v>
                </c:pt>
                <c:pt idx="3661">
                  <c:v>43420.25</c:v>
                </c:pt>
                <c:pt idx="3662">
                  <c:v>43420.250694444447</c:v>
                </c:pt>
                <c:pt idx="3663">
                  <c:v>43420.251388888886</c:v>
                </c:pt>
                <c:pt idx="3664">
                  <c:v>43420.252083333333</c:v>
                </c:pt>
                <c:pt idx="3665">
                  <c:v>43420.25277777778</c:v>
                </c:pt>
                <c:pt idx="3666">
                  <c:v>43420.253472222219</c:v>
                </c:pt>
                <c:pt idx="3667">
                  <c:v>43420.254166666666</c:v>
                </c:pt>
                <c:pt idx="3668">
                  <c:v>43420.254861111112</c:v>
                </c:pt>
                <c:pt idx="3669">
                  <c:v>43420.255555555559</c:v>
                </c:pt>
                <c:pt idx="3670">
                  <c:v>43420.256249999999</c:v>
                </c:pt>
                <c:pt idx="3671">
                  <c:v>43420.256944444445</c:v>
                </c:pt>
                <c:pt idx="3672">
                  <c:v>43420.257638888892</c:v>
                </c:pt>
                <c:pt idx="3673">
                  <c:v>43420.258333333331</c:v>
                </c:pt>
                <c:pt idx="3674">
                  <c:v>43420.259027777778</c:v>
                </c:pt>
                <c:pt idx="3675">
                  <c:v>43420.259722222225</c:v>
                </c:pt>
                <c:pt idx="3676">
                  <c:v>43420.260416666664</c:v>
                </c:pt>
                <c:pt idx="3677">
                  <c:v>43420.261111111111</c:v>
                </c:pt>
                <c:pt idx="3678">
                  <c:v>43420.261805555558</c:v>
                </c:pt>
                <c:pt idx="3679">
                  <c:v>43420.262499999997</c:v>
                </c:pt>
                <c:pt idx="3680">
                  <c:v>43420.263194444444</c:v>
                </c:pt>
                <c:pt idx="3681">
                  <c:v>43420.263888888891</c:v>
                </c:pt>
                <c:pt idx="3682">
                  <c:v>43420.26458333333</c:v>
                </c:pt>
                <c:pt idx="3683">
                  <c:v>43420.265277777777</c:v>
                </c:pt>
                <c:pt idx="3684">
                  <c:v>43420.265972222223</c:v>
                </c:pt>
                <c:pt idx="3685">
                  <c:v>43420.26666666667</c:v>
                </c:pt>
                <c:pt idx="3686">
                  <c:v>43420.267361111109</c:v>
                </c:pt>
                <c:pt idx="3687">
                  <c:v>43420.268055555556</c:v>
                </c:pt>
                <c:pt idx="3688">
                  <c:v>43420.268750000003</c:v>
                </c:pt>
                <c:pt idx="3689">
                  <c:v>43420.269444444442</c:v>
                </c:pt>
                <c:pt idx="3690">
                  <c:v>43420.270138888889</c:v>
                </c:pt>
                <c:pt idx="3691">
                  <c:v>43420.270833333336</c:v>
                </c:pt>
                <c:pt idx="3692">
                  <c:v>43420.271527777775</c:v>
                </c:pt>
                <c:pt idx="3693">
                  <c:v>43420.272222222222</c:v>
                </c:pt>
                <c:pt idx="3694">
                  <c:v>43420.272916666669</c:v>
                </c:pt>
                <c:pt idx="3695">
                  <c:v>43420.273611111108</c:v>
                </c:pt>
                <c:pt idx="3696">
                  <c:v>43420.274305555555</c:v>
                </c:pt>
                <c:pt idx="3697">
                  <c:v>43420.275000000001</c:v>
                </c:pt>
                <c:pt idx="3698">
                  <c:v>43420.275694444441</c:v>
                </c:pt>
                <c:pt idx="3699">
                  <c:v>43420.276388888888</c:v>
                </c:pt>
                <c:pt idx="3700">
                  <c:v>43420.277083333334</c:v>
                </c:pt>
                <c:pt idx="3701">
                  <c:v>43420.277777777781</c:v>
                </c:pt>
                <c:pt idx="3702">
                  <c:v>43420.27847222222</c:v>
                </c:pt>
                <c:pt idx="3703">
                  <c:v>43420.279166666667</c:v>
                </c:pt>
                <c:pt idx="3704">
                  <c:v>43420.279861111114</c:v>
                </c:pt>
                <c:pt idx="3705">
                  <c:v>43420.280555555553</c:v>
                </c:pt>
                <c:pt idx="3706">
                  <c:v>43420.28125</c:v>
                </c:pt>
                <c:pt idx="3707">
                  <c:v>43420.281944444447</c:v>
                </c:pt>
                <c:pt idx="3708">
                  <c:v>43420.282638888886</c:v>
                </c:pt>
                <c:pt idx="3709">
                  <c:v>43420.283333333333</c:v>
                </c:pt>
                <c:pt idx="3710">
                  <c:v>43420.28402777778</c:v>
                </c:pt>
                <c:pt idx="3711">
                  <c:v>43420.284722222219</c:v>
                </c:pt>
                <c:pt idx="3712">
                  <c:v>43420.285416666666</c:v>
                </c:pt>
                <c:pt idx="3713">
                  <c:v>43420.286111111112</c:v>
                </c:pt>
                <c:pt idx="3714">
                  <c:v>43420.286805555559</c:v>
                </c:pt>
                <c:pt idx="3715">
                  <c:v>43420.287499999999</c:v>
                </c:pt>
                <c:pt idx="3716">
                  <c:v>43420.288194444445</c:v>
                </c:pt>
                <c:pt idx="3717">
                  <c:v>43420.288888888892</c:v>
                </c:pt>
                <c:pt idx="3718">
                  <c:v>43420.289583333331</c:v>
                </c:pt>
                <c:pt idx="3719">
                  <c:v>43420.290277777778</c:v>
                </c:pt>
                <c:pt idx="3720">
                  <c:v>43420.290972222225</c:v>
                </c:pt>
                <c:pt idx="3721">
                  <c:v>43420.291666666664</c:v>
                </c:pt>
                <c:pt idx="3722">
                  <c:v>43420.292361111111</c:v>
                </c:pt>
                <c:pt idx="3723">
                  <c:v>43420.29305555555</c:v>
                </c:pt>
                <c:pt idx="3724">
                  <c:v>43420.293749999997</c:v>
                </c:pt>
                <c:pt idx="3725">
                  <c:v>43420.294444444444</c:v>
                </c:pt>
                <c:pt idx="3726">
                  <c:v>43420.295138888883</c:v>
                </c:pt>
                <c:pt idx="3727">
                  <c:v>43420.29583333333</c:v>
                </c:pt>
                <c:pt idx="3728">
                  <c:v>43420.296527777777</c:v>
                </c:pt>
                <c:pt idx="3729">
                  <c:v>43420.297222222223</c:v>
                </c:pt>
                <c:pt idx="3730">
                  <c:v>43420.297916666663</c:v>
                </c:pt>
                <c:pt idx="3731">
                  <c:v>43420.298611111109</c:v>
                </c:pt>
                <c:pt idx="3732">
                  <c:v>43420.299305555556</c:v>
                </c:pt>
                <c:pt idx="3733">
                  <c:v>43420.299999999996</c:v>
                </c:pt>
                <c:pt idx="3734">
                  <c:v>43420.300694444442</c:v>
                </c:pt>
                <c:pt idx="3735">
                  <c:v>43420.301388888889</c:v>
                </c:pt>
                <c:pt idx="3736">
                  <c:v>43420.302083333328</c:v>
                </c:pt>
                <c:pt idx="3737">
                  <c:v>43420.302777777775</c:v>
                </c:pt>
                <c:pt idx="3738">
                  <c:v>43420.303472222222</c:v>
                </c:pt>
                <c:pt idx="3739">
                  <c:v>43420.304166666661</c:v>
                </c:pt>
                <c:pt idx="3740">
                  <c:v>43420.304861111108</c:v>
                </c:pt>
                <c:pt idx="3741">
                  <c:v>43420.305555555555</c:v>
                </c:pt>
                <c:pt idx="3742">
                  <c:v>43420.306249999994</c:v>
                </c:pt>
                <c:pt idx="3743">
                  <c:v>43420.306944444441</c:v>
                </c:pt>
                <c:pt idx="3744">
                  <c:v>43420.307638888888</c:v>
                </c:pt>
                <c:pt idx="3745">
                  <c:v>43420.308333333334</c:v>
                </c:pt>
                <c:pt idx="3746">
                  <c:v>43420.309027777774</c:v>
                </c:pt>
                <c:pt idx="3747">
                  <c:v>43420.30972222222</c:v>
                </c:pt>
                <c:pt idx="3748">
                  <c:v>43420.310416666667</c:v>
                </c:pt>
                <c:pt idx="3749">
                  <c:v>43420.311111111107</c:v>
                </c:pt>
                <c:pt idx="3750">
                  <c:v>43420.311805555553</c:v>
                </c:pt>
                <c:pt idx="3751">
                  <c:v>43420.3125</c:v>
                </c:pt>
                <c:pt idx="3752">
                  <c:v>43420.313194444439</c:v>
                </c:pt>
                <c:pt idx="3753">
                  <c:v>43420.313888888886</c:v>
                </c:pt>
                <c:pt idx="3754">
                  <c:v>43420.314583333333</c:v>
                </c:pt>
                <c:pt idx="3755">
                  <c:v>43420.315277777772</c:v>
                </c:pt>
                <c:pt idx="3756">
                  <c:v>43420.315972222219</c:v>
                </c:pt>
                <c:pt idx="3757">
                  <c:v>43420.316666666666</c:v>
                </c:pt>
                <c:pt idx="3758">
                  <c:v>43420.317361111105</c:v>
                </c:pt>
                <c:pt idx="3759">
                  <c:v>43420.318055555552</c:v>
                </c:pt>
                <c:pt idx="3760">
                  <c:v>43420.318749999999</c:v>
                </c:pt>
                <c:pt idx="3761">
                  <c:v>43420.319444444445</c:v>
                </c:pt>
                <c:pt idx="3762">
                  <c:v>43420.320138888885</c:v>
                </c:pt>
                <c:pt idx="3763">
                  <c:v>43420.320833333331</c:v>
                </c:pt>
                <c:pt idx="3764">
                  <c:v>43420.321527777778</c:v>
                </c:pt>
                <c:pt idx="3765">
                  <c:v>43420.322222222218</c:v>
                </c:pt>
                <c:pt idx="3766">
                  <c:v>43420.322916666664</c:v>
                </c:pt>
                <c:pt idx="3767">
                  <c:v>43420.323611111111</c:v>
                </c:pt>
                <c:pt idx="3768">
                  <c:v>43420.32430555555</c:v>
                </c:pt>
                <c:pt idx="3769">
                  <c:v>43420.324999999997</c:v>
                </c:pt>
                <c:pt idx="3770">
                  <c:v>43420.325694444444</c:v>
                </c:pt>
                <c:pt idx="3771">
                  <c:v>43420.326388888883</c:v>
                </c:pt>
                <c:pt idx="3772">
                  <c:v>43420.32708333333</c:v>
                </c:pt>
                <c:pt idx="3773">
                  <c:v>43420.327777777777</c:v>
                </c:pt>
                <c:pt idx="3774">
                  <c:v>43420.328472222223</c:v>
                </c:pt>
                <c:pt idx="3775">
                  <c:v>43420.329166666663</c:v>
                </c:pt>
                <c:pt idx="3776">
                  <c:v>43420.329861111109</c:v>
                </c:pt>
                <c:pt idx="3777">
                  <c:v>43420.330555555556</c:v>
                </c:pt>
                <c:pt idx="3778">
                  <c:v>43420.331249999996</c:v>
                </c:pt>
                <c:pt idx="3779">
                  <c:v>43420.331944444442</c:v>
                </c:pt>
                <c:pt idx="3780">
                  <c:v>43420.332638888889</c:v>
                </c:pt>
                <c:pt idx="3781">
                  <c:v>43420.333333333336</c:v>
                </c:pt>
              </c:numCache>
            </c:numRef>
          </c:xVal>
          <c:yVal>
            <c:numRef>
              <c:f>'F.18 TW subsurface pressures'!$H$5:$H$3786</c:f>
              <c:numCache>
                <c:formatCode>0</c:formatCode>
                <c:ptCount val="3782"/>
                <c:pt idx="0">
                  <c:v>936.98410000000001</c:v>
                </c:pt>
                <c:pt idx="1">
                  <c:v>936.90499999999997</c:v>
                </c:pt>
                <c:pt idx="2">
                  <c:v>936.84969999999998</c:v>
                </c:pt>
                <c:pt idx="3">
                  <c:v>936.91520000000003</c:v>
                </c:pt>
                <c:pt idx="4">
                  <c:v>936.95550000000003</c:v>
                </c:pt>
                <c:pt idx="5">
                  <c:v>936.8931</c:v>
                </c:pt>
                <c:pt idx="6">
                  <c:v>936.84879999999998</c:v>
                </c:pt>
                <c:pt idx="7">
                  <c:v>936.7971</c:v>
                </c:pt>
                <c:pt idx="8">
                  <c:v>936.7645</c:v>
                </c:pt>
                <c:pt idx="9">
                  <c:v>936.8329</c:v>
                </c:pt>
                <c:pt idx="10">
                  <c:v>936.90789999999993</c:v>
                </c:pt>
                <c:pt idx="11">
                  <c:v>936.74189999999999</c:v>
                </c:pt>
                <c:pt idx="12">
                  <c:v>936.73849999999993</c:v>
                </c:pt>
                <c:pt idx="13">
                  <c:v>936.72420000000011</c:v>
                </c:pt>
                <c:pt idx="14">
                  <c:v>936.74620000000004</c:v>
                </c:pt>
                <c:pt idx="15">
                  <c:v>936.82</c:v>
                </c:pt>
                <c:pt idx="16">
                  <c:v>936.75370000000009</c:v>
                </c:pt>
                <c:pt idx="17">
                  <c:v>936.83570000000009</c:v>
                </c:pt>
                <c:pt idx="18">
                  <c:v>936.8057</c:v>
                </c:pt>
                <c:pt idx="19">
                  <c:v>936.74310000000003</c:v>
                </c:pt>
                <c:pt idx="20">
                  <c:v>936.71310000000005</c:v>
                </c:pt>
                <c:pt idx="21">
                  <c:v>936.73159999999996</c:v>
                </c:pt>
                <c:pt idx="22">
                  <c:v>936.76440000000002</c:v>
                </c:pt>
                <c:pt idx="23">
                  <c:v>936.7337</c:v>
                </c:pt>
                <c:pt idx="24">
                  <c:v>936.73930000000007</c:v>
                </c:pt>
                <c:pt idx="25">
                  <c:v>936.70389999999998</c:v>
                </c:pt>
                <c:pt idx="26">
                  <c:v>936.79019999999991</c:v>
                </c:pt>
                <c:pt idx="27">
                  <c:v>936.79309999999998</c:v>
                </c:pt>
                <c:pt idx="28">
                  <c:v>937.60950000000003</c:v>
                </c:pt>
                <c:pt idx="29">
                  <c:v>937.15600000000006</c:v>
                </c:pt>
                <c:pt idx="30">
                  <c:v>937.11789999999996</c:v>
                </c:pt>
                <c:pt idx="31">
                  <c:v>937.02069999999992</c:v>
                </c:pt>
                <c:pt idx="32">
                  <c:v>937.05250000000001</c:v>
                </c:pt>
                <c:pt idx="33">
                  <c:v>937.0444</c:v>
                </c:pt>
                <c:pt idx="34">
                  <c:v>937.08</c:v>
                </c:pt>
                <c:pt idx="35">
                  <c:v>937.25649999999996</c:v>
                </c:pt>
                <c:pt idx="36">
                  <c:v>937.45209999999997</c:v>
                </c:pt>
                <c:pt idx="37">
                  <c:v>937.57499999999993</c:v>
                </c:pt>
                <c:pt idx="38">
                  <c:v>937.33789999999999</c:v>
                </c:pt>
                <c:pt idx="39">
                  <c:v>937.24710000000005</c:v>
                </c:pt>
                <c:pt idx="40">
                  <c:v>937.43810000000008</c:v>
                </c:pt>
                <c:pt idx="41">
                  <c:v>937.16540000000009</c:v>
                </c:pt>
                <c:pt idx="42">
                  <c:v>937.15470000000005</c:v>
                </c:pt>
                <c:pt idx="43">
                  <c:v>937.23840000000007</c:v>
                </c:pt>
                <c:pt idx="44">
                  <c:v>937.11290000000008</c:v>
                </c:pt>
                <c:pt idx="45">
                  <c:v>937.1431</c:v>
                </c:pt>
                <c:pt idx="46">
                  <c:v>937.14050000000009</c:v>
                </c:pt>
                <c:pt idx="47">
                  <c:v>937.1377</c:v>
                </c:pt>
                <c:pt idx="48">
                  <c:v>937.03700000000003</c:v>
                </c:pt>
                <c:pt idx="49">
                  <c:v>937.14279999999997</c:v>
                </c:pt>
                <c:pt idx="50">
                  <c:v>937.24659999999994</c:v>
                </c:pt>
                <c:pt idx="51">
                  <c:v>937.09389999999996</c:v>
                </c:pt>
                <c:pt idx="52">
                  <c:v>937.39670000000001</c:v>
                </c:pt>
                <c:pt idx="53">
                  <c:v>937.21399999999994</c:v>
                </c:pt>
                <c:pt idx="54">
                  <c:v>937.25139999999999</c:v>
                </c:pt>
                <c:pt idx="55">
                  <c:v>937.43700000000001</c:v>
                </c:pt>
                <c:pt idx="56">
                  <c:v>937.64740000000006</c:v>
                </c:pt>
                <c:pt idx="57">
                  <c:v>937.76949999999999</c:v>
                </c:pt>
                <c:pt idx="58">
                  <c:v>937.70960000000002</c:v>
                </c:pt>
                <c:pt idx="59">
                  <c:v>937.63880000000006</c:v>
                </c:pt>
                <c:pt idx="60">
                  <c:v>937.19970000000001</c:v>
                </c:pt>
                <c:pt idx="61">
                  <c:v>937.13609999999994</c:v>
                </c:pt>
                <c:pt idx="62">
                  <c:v>937.10350000000005</c:v>
                </c:pt>
                <c:pt idx="63">
                  <c:v>937.30269999999996</c:v>
                </c:pt>
                <c:pt idx="64">
                  <c:v>937.16280000000006</c:v>
                </c:pt>
                <c:pt idx="65">
                  <c:v>937.14100000000008</c:v>
                </c:pt>
                <c:pt idx="66">
                  <c:v>937.14110000000005</c:v>
                </c:pt>
                <c:pt idx="67">
                  <c:v>937.20039999999995</c:v>
                </c:pt>
                <c:pt idx="68">
                  <c:v>937.16790000000003</c:v>
                </c:pt>
                <c:pt idx="69">
                  <c:v>937.40550000000007</c:v>
                </c:pt>
                <c:pt idx="70">
                  <c:v>937.18370000000004</c:v>
                </c:pt>
                <c:pt idx="71">
                  <c:v>937.38290000000006</c:v>
                </c:pt>
                <c:pt idx="72">
                  <c:v>937.4248</c:v>
                </c:pt>
                <c:pt idx="73">
                  <c:v>937.26859999999999</c:v>
                </c:pt>
                <c:pt idx="74">
                  <c:v>937.18430000000001</c:v>
                </c:pt>
                <c:pt idx="75">
                  <c:v>937.69079999999997</c:v>
                </c:pt>
                <c:pt idx="76">
                  <c:v>937.45079999999996</c:v>
                </c:pt>
                <c:pt idx="77">
                  <c:v>937.62199999999996</c:v>
                </c:pt>
                <c:pt idx="78">
                  <c:v>937.29019999999991</c:v>
                </c:pt>
                <c:pt idx="79">
                  <c:v>937.50220000000002</c:v>
                </c:pt>
                <c:pt idx="80">
                  <c:v>937.29219999999998</c:v>
                </c:pt>
                <c:pt idx="81">
                  <c:v>937.30780000000004</c:v>
                </c:pt>
                <c:pt idx="82">
                  <c:v>937.55439999999999</c:v>
                </c:pt>
                <c:pt idx="83">
                  <c:v>937.57079999999996</c:v>
                </c:pt>
                <c:pt idx="84">
                  <c:v>937.63900000000001</c:v>
                </c:pt>
                <c:pt idx="85">
                  <c:v>937.52170000000001</c:v>
                </c:pt>
                <c:pt idx="86">
                  <c:v>937.39529999999991</c:v>
                </c:pt>
                <c:pt idx="87">
                  <c:v>937.32999999999993</c:v>
                </c:pt>
                <c:pt idx="88">
                  <c:v>937.48019999999997</c:v>
                </c:pt>
                <c:pt idx="89">
                  <c:v>937.6576</c:v>
                </c:pt>
                <c:pt idx="90">
                  <c:v>937.72319999999991</c:v>
                </c:pt>
                <c:pt idx="91">
                  <c:v>937.90800000000002</c:v>
                </c:pt>
                <c:pt idx="92">
                  <c:v>937.8125</c:v>
                </c:pt>
                <c:pt idx="93">
                  <c:v>937.64080000000001</c:v>
                </c:pt>
                <c:pt idx="94">
                  <c:v>937.8728000000001</c:v>
                </c:pt>
                <c:pt idx="95">
                  <c:v>937.7491</c:v>
                </c:pt>
                <c:pt idx="96">
                  <c:v>937.52820000000008</c:v>
                </c:pt>
                <c:pt idx="97">
                  <c:v>937.84210000000007</c:v>
                </c:pt>
                <c:pt idx="98">
                  <c:v>937.94580000000008</c:v>
                </c:pt>
                <c:pt idx="99">
                  <c:v>938.04410000000007</c:v>
                </c:pt>
                <c:pt idx="100">
                  <c:v>937.95140000000004</c:v>
                </c:pt>
                <c:pt idx="101">
                  <c:v>938.00250000000005</c:v>
                </c:pt>
                <c:pt idx="102">
                  <c:v>937.8415</c:v>
                </c:pt>
                <c:pt idx="103">
                  <c:v>937.69140000000004</c:v>
                </c:pt>
                <c:pt idx="104">
                  <c:v>937.98350000000005</c:v>
                </c:pt>
                <c:pt idx="105">
                  <c:v>937.85260000000005</c:v>
                </c:pt>
                <c:pt idx="106">
                  <c:v>937.63170000000002</c:v>
                </c:pt>
                <c:pt idx="107">
                  <c:v>937.72710000000006</c:v>
                </c:pt>
                <c:pt idx="108">
                  <c:v>937.82190000000003</c:v>
                </c:pt>
                <c:pt idx="109">
                  <c:v>937.62919999999997</c:v>
                </c:pt>
                <c:pt idx="110">
                  <c:v>937.69470000000001</c:v>
                </c:pt>
                <c:pt idx="111">
                  <c:v>937.50099999999998</c:v>
                </c:pt>
                <c:pt idx="112">
                  <c:v>937.63110000000006</c:v>
                </c:pt>
                <c:pt idx="113">
                  <c:v>937.45659999999998</c:v>
                </c:pt>
                <c:pt idx="114">
                  <c:v>937.51390000000004</c:v>
                </c:pt>
                <c:pt idx="115">
                  <c:v>937.43219999999997</c:v>
                </c:pt>
                <c:pt idx="116">
                  <c:v>937.44589999999994</c:v>
                </c:pt>
                <c:pt idx="117">
                  <c:v>937.45420000000001</c:v>
                </c:pt>
                <c:pt idx="118">
                  <c:v>937.44599999999991</c:v>
                </c:pt>
                <c:pt idx="119">
                  <c:v>937.51139999999998</c:v>
                </c:pt>
                <c:pt idx="120">
                  <c:v>937.44870000000003</c:v>
                </c:pt>
                <c:pt idx="121">
                  <c:v>937.58789999999999</c:v>
                </c:pt>
                <c:pt idx="122">
                  <c:v>937.49260000000004</c:v>
                </c:pt>
                <c:pt idx="123">
                  <c:v>937.50900000000001</c:v>
                </c:pt>
                <c:pt idx="124">
                  <c:v>937.46260000000007</c:v>
                </c:pt>
                <c:pt idx="125">
                  <c:v>937.5172</c:v>
                </c:pt>
                <c:pt idx="126">
                  <c:v>937.57990000000007</c:v>
                </c:pt>
                <c:pt idx="127">
                  <c:v>937.53560000000004</c:v>
                </c:pt>
                <c:pt idx="128">
                  <c:v>937.72929999999997</c:v>
                </c:pt>
                <c:pt idx="129">
                  <c:v>937.7867</c:v>
                </c:pt>
                <c:pt idx="130">
                  <c:v>937.74019999999996</c:v>
                </c:pt>
                <c:pt idx="131">
                  <c:v>937.84400000000005</c:v>
                </c:pt>
                <c:pt idx="132">
                  <c:v>937.8904</c:v>
                </c:pt>
                <c:pt idx="133">
                  <c:v>937.83579999999995</c:v>
                </c:pt>
                <c:pt idx="134">
                  <c:v>937.73239999999998</c:v>
                </c:pt>
                <c:pt idx="135">
                  <c:v>937.74779999999998</c:v>
                </c:pt>
                <c:pt idx="136">
                  <c:v>937.52970000000005</c:v>
                </c:pt>
                <c:pt idx="137">
                  <c:v>937.48620000000005</c:v>
                </c:pt>
                <c:pt idx="138">
                  <c:v>937.60360000000003</c:v>
                </c:pt>
                <c:pt idx="139">
                  <c:v>937.61090000000002</c:v>
                </c:pt>
                <c:pt idx="140">
                  <c:v>937.45899999999995</c:v>
                </c:pt>
                <c:pt idx="141">
                  <c:v>937.5181</c:v>
                </c:pt>
                <c:pt idx="142">
                  <c:v>937.49090000000001</c:v>
                </c:pt>
                <c:pt idx="143">
                  <c:v>937.5046000000001</c:v>
                </c:pt>
                <c:pt idx="144">
                  <c:v>937.63840000000005</c:v>
                </c:pt>
                <c:pt idx="145">
                  <c:v>937.50190000000009</c:v>
                </c:pt>
                <c:pt idx="146">
                  <c:v>937.49380000000008</c:v>
                </c:pt>
                <c:pt idx="147">
                  <c:v>937.68759999999997</c:v>
                </c:pt>
                <c:pt idx="148">
                  <c:v>937.57029999999997</c:v>
                </c:pt>
                <c:pt idx="149">
                  <c:v>937.59749999999997</c:v>
                </c:pt>
                <c:pt idx="150">
                  <c:v>937.76949999999999</c:v>
                </c:pt>
                <c:pt idx="151">
                  <c:v>937.51300000000003</c:v>
                </c:pt>
                <c:pt idx="152">
                  <c:v>937.61130000000003</c:v>
                </c:pt>
                <c:pt idx="153">
                  <c:v>937.61130000000003</c:v>
                </c:pt>
                <c:pt idx="154">
                  <c:v>937.81319999999994</c:v>
                </c:pt>
                <c:pt idx="155">
                  <c:v>937.97439999999995</c:v>
                </c:pt>
                <c:pt idx="156">
                  <c:v>938.00639999999999</c:v>
                </c:pt>
                <c:pt idx="157">
                  <c:v>937.87540000000001</c:v>
                </c:pt>
                <c:pt idx="158">
                  <c:v>937.70609999999999</c:v>
                </c:pt>
                <c:pt idx="159">
                  <c:v>937.87250000000006</c:v>
                </c:pt>
                <c:pt idx="160">
                  <c:v>937.97559999999999</c:v>
                </c:pt>
                <c:pt idx="161">
                  <c:v>937.80380000000002</c:v>
                </c:pt>
                <c:pt idx="162">
                  <c:v>937.98849999999993</c:v>
                </c:pt>
                <c:pt idx="163">
                  <c:v>937.9896</c:v>
                </c:pt>
                <c:pt idx="164">
                  <c:v>937.96420000000001</c:v>
                </c:pt>
                <c:pt idx="165">
                  <c:v>937.68579999999997</c:v>
                </c:pt>
                <c:pt idx="166">
                  <c:v>937.60939999999994</c:v>
                </c:pt>
                <c:pt idx="167">
                  <c:v>937.59760000000006</c:v>
                </c:pt>
                <c:pt idx="168">
                  <c:v>937.47849999999994</c:v>
                </c:pt>
                <c:pt idx="169">
                  <c:v>937.6194999999999</c:v>
                </c:pt>
                <c:pt idx="170">
                  <c:v>937.93889999999999</c:v>
                </c:pt>
                <c:pt idx="171">
                  <c:v>938.01259999999991</c:v>
                </c:pt>
                <c:pt idx="172">
                  <c:v>938.00990000000002</c:v>
                </c:pt>
                <c:pt idx="173">
                  <c:v>937.83249999999998</c:v>
                </c:pt>
                <c:pt idx="174">
                  <c:v>937.58960000000002</c:v>
                </c:pt>
                <c:pt idx="175">
                  <c:v>937.64690000000007</c:v>
                </c:pt>
                <c:pt idx="176">
                  <c:v>937.52689999999996</c:v>
                </c:pt>
                <c:pt idx="177">
                  <c:v>938.16550000000007</c:v>
                </c:pt>
                <c:pt idx="178">
                  <c:v>937.62239999999997</c:v>
                </c:pt>
                <c:pt idx="179">
                  <c:v>937.4633</c:v>
                </c:pt>
                <c:pt idx="180">
                  <c:v>937.43610000000001</c:v>
                </c:pt>
                <c:pt idx="181">
                  <c:v>937.8075</c:v>
                </c:pt>
                <c:pt idx="182">
                  <c:v>937.61360000000002</c:v>
                </c:pt>
                <c:pt idx="183">
                  <c:v>937.59440000000006</c:v>
                </c:pt>
                <c:pt idx="184">
                  <c:v>938.1176999999999</c:v>
                </c:pt>
                <c:pt idx="185">
                  <c:v>938.3522999999999</c:v>
                </c:pt>
                <c:pt idx="186">
                  <c:v>938.25699999999995</c:v>
                </c:pt>
                <c:pt idx="187">
                  <c:v>938.24900000000002</c:v>
                </c:pt>
                <c:pt idx="188">
                  <c:v>937.88780000000008</c:v>
                </c:pt>
                <c:pt idx="189">
                  <c:v>938.03059999999994</c:v>
                </c:pt>
                <c:pt idx="190">
                  <c:v>938.22900000000004</c:v>
                </c:pt>
                <c:pt idx="191">
                  <c:v>938.39840000000004</c:v>
                </c:pt>
                <c:pt idx="192">
                  <c:v>938.22929999999997</c:v>
                </c:pt>
                <c:pt idx="193">
                  <c:v>938.43680000000006</c:v>
                </c:pt>
                <c:pt idx="194">
                  <c:v>938.3850000000001</c:v>
                </c:pt>
                <c:pt idx="195">
                  <c:v>938.13660000000004</c:v>
                </c:pt>
                <c:pt idx="196">
                  <c:v>938.35410000000002</c:v>
                </c:pt>
                <c:pt idx="197">
                  <c:v>937.99570000000006</c:v>
                </c:pt>
                <c:pt idx="198">
                  <c:v>938.20230000000004</c:v>
                </c:pt>
                <c:pt idx="199">
                  <c:v>938.09680000000003</c:v>
                </c:pt>
                <c:pt idx="200">
                  <c:v>937.71100000000001</c:v>
                </c:pt>
                <c:pt idx="201">
                  <c:v>937.73379999999997</c:v>
                </c:pt>
                <c:pt idx="202">
                  <c:v>937.78570000000002</c:v>
                </c:pt>
                <c:pt idx="203">
                  <c:v>937.64649999999995</c:v>
                </c:pt>
                <c:pt idx="204">
                  <c:v>937.94410000000005</c:v>
                </c:pt>
                <c:pt idx="205">
                  <c:v>937.95500000000004</c:v>
                </c:pt>
                <c:pt idx="206">
                  <c:v>937.8587</c:v>
                </c:pt>
                <c:pt idx="207">
                  <c:v>937.65210000000002</c:v>
                </c:pt>
                <c:pt idx="208">
                  <c:v>937.6404</c:v>
                </c:pt>
                <c:pt idx="209">
                  <c:v>937.97069999999997</c:v>
                </c:pt>
                <c:pt idx="210">
                  <c:v>937.89790000000005</c:v>
                </c:pt>
                <c:pt idx="211">
                  <c:v>937.65689999999995</c:v>
                </c:pt>
                <c:pt idx="212">
                  <c:v>937.58539999999994</c:v>
                </c:pt>
                <c:pt idx="213">
                  <c:v>937.59619999999995</c:v>
                </c:pt>
                <c:pt idx="214">
                  <c:v>937.59090000000003</c:v>
                </c:pt>
                <c:pt idx="215">
                  <c:v>937.59640000000002</c:v>
                </c:pt>
                <c:pt idx="216">
                  <c:v>937.57190000000003</c:v>
                </c:pt>
                <c:pt idx="217">
                  <c:v>937.66750000000002</c:v>
                </c:pt>
                <c:pt idx="218">
                  <c:v>937.56569999999999</c:v>
                </c:pt>
                <c:pt idx="219">
                  <c:v>937.5575</c:v>
                </c:pt>
                <c:pt idx="220">
                  <c:v>937.58209999999997</c:v>
                </c:pt>
                <c:pt idx="221">
                  <c:v>937.65039999999999</c:v>
                </c:pt>
                <c:pt idx="222">
                  <c:v>937.63670000000002</c:v>
                </c:pt>
                <c:pt idx="223">
                  <c:v>937.75139999999999</c:v>
                </c:pt>
                <c:pt idx="224">
                  <c:v>937.75409999999999</c:v>
                </c:pt>
                <c:pt idx="225">
                  <c:v>937.80050000000006</c:v>
                </c:pt>
                <c:pt idx="226">
                  <c:v>937.71320000000003</c:v>
                </c:pt>
                <c:pt idx="227">
                  <c:v>938.04519999999991</c:v>
                </c:pt>
                <c:pt idx="228">
                  <c:v>938.17349999999999</c:v>
                </c:pt>
                <c:pt idx="229">
                  <c:v>938.26379999999995</c:v>
                </c:pt>
                <c:pt idx="230">
                  <c:v>938.50040000000001</c:v>
                </c:pt>
                <c:pt idx="231">
                  <c:v>938.3605</c:v>
                </c:pt>
                <c:pt idx="232">
                  <c:v>938.08130000000006</c:v>
                </c:pt>
                <c:pt idx="233">
                  <c:v>938.0159000000001</c:v>
                </c:pt>
                <c:pt idx="234">
                  <c:v>938.36540000000002</c:v>
                </c:pt>
                <c:pt idx="235">
                  <c:v>938.2700000000001</c:v>
                </c:pt>
                <c:pt idx="236">
                  <c:v>938.02980000000002</c:v>
                </c:pt>
                <c:pt idx="237">
                  <c:v>938.01890000000003</c:v>
                </c:pt>
                <c:pt idx="238">
                  <c:v>937.91160000000002</c:v>
                </c:pt>
                <c:pt idx="239">
                  <c:v>938.06</c:v>
                </c:pt>
                <c:pt idx="240">
                  <c:v>938.72889999999995</c:v>
                </c:pt>
                <c:pt idx="241">
                  <c:v>938.72619999999995</c:v>
                </c:pt>
                <c:pt idx="242">
                  <c:v>938.54330000000004</c:v>
                </c:pt>
                <c:pt idx="243">
                  <c:v>938.50509999999997</c:v>
                </c:pt>
                <c:pt idx="244">
                  <c:v>938.40880000000004</c:v>
                </c:pt>
                <c:pt idx="245">
                  <c:v>938.28059999999994</c:v>
                </c:pt>
                <c:pt idx="246">
                  <c:v>938.3107</c:v>
                </c:pt>
                <c:pt idx="247">
                  <c:v>938.20439999999996</c:v>
                </c:pt>
                <c:pt idx="248">
                  <c:v>938.16890000000001</c:v>
                </c:pt>
                <c:pt idx="249">
                  <c:v>938.08889999999997</c:v>
                </c:pt>
                <c:pt idx="250">
                  <c:v>938.02620000000002</c:v>
                </c:pt>
                <c:pt idx="251">
                  <c:v>937.96810000000005</c:v>
                </c:pt>
                <c:pt idx="252">
                  <c:v>937.95990000000006</c:v>
                </c:pt>
                <c:pt idx="253">
                  <c:v>937.87790000000007</c:v>
                </c:pt>
                <c:pt idx="254">
                  <c:v>937.82889999999998</c:v>
                </c:pt>
                <c:pt idx="255">
                  <c:v>937.81529999999998</c:v>
                </c:pt>
                <c:pt idx="256">
                  <c:v>937.78530000000001</c:v>
                </c:pt>
                <c:pt idx="257">
                  <c:v>938.17589999999996</c:v>
                </c:pt>
                <c:pt idx="258">
                  <c:v>938.36429999999996</c:v>
                </c:pt>
                <c:pt idx="259">
                  <c:v>938.46539999999993</c:v>
                </c:pt>
                <c:pt idx="260">
                  <c:v>938.40260000000001</c:v>
                </c:pt>
                <c:pt idx="261">
                  <c:v>938.52</c:v>
                </c:pt>
                <c:pt idx="262">
                  <c:v>938.5856</c:v>
                </c:pt>
                <c:pt idx="263">
                  <c:v>938.51909999999998</c:v>
                </c:pt>
                <c:pt idx="264">
                  <c:v>938.26609999999994</c:v>
                </c:pt>
                <c:pt idx="265">
                  <c:v>938.30610000000001</c:v>
                </c:pt>
                <c:pt idx="266">
                  <c:v>938.2115</c:v>
                </c:pt>
                <c:pt idx="267">
                  <c:v>938.20240000000001</c:v>
                </c:pt>
                <c:pt idx="268">
                  <c:v>938.35249999999996</c:v>
                </c:pt>
                <c:pt idx="269">
                  <c:v>938.58190000000002</c:v>
                </c:pt>
                <c:pt idx="270">
                  <c:v>938.4153</c:v>
                </c:pt>
                <c:pt idx="271">
                  <c:v>938.34440000000006</c:v>
                </c:pt>
                <c:pt idx="272">
                  <c:v>938.1617</c:v>
                </c:pt>
                <c:pt idx="273">
                  <c:v>938.279</c:v>
                </c:pt>
                <c:pt idx="274">
                  <c:v>938.43639999999994</c:v>
                </c:pt>
                <c:pt idx="275">
                  <c:v>938.19709999999998</c:v>
                </c:pt>
                <c:pt idx="276">
                  <c:v>938.21889999999996</c:v>
                </c:pt>
                <c:pt idx="277">
                  <c:v>938.25919999999996</c:v>
                </c:pt>
                <c:pt idx="278">
                  <c:v>938.18010000000004</c:v>
                </c:pt>
                <c:pt idx="279">
                  <c:v>938.07359999999994</c:v>
                </c:pt>
                <c:pt idx="280">
                  <c:v>938.17189999999994</c:v>
                </c:pt>
                <c:pt idx="281">
                  <c:v>938.17659999999989</c:v>
                </c:pt>
                <c:pt idx="282">
                  <c:v>938.30499999999995</c:v>
                </c:pt>
                <c:pt idx="283">
                  <c:v>938.52909999999997</c:v>
                </c:pt>
                <c:pt idx="284">
                  <c:v>938.68100000000004</c:v>
                </c:pt>
                <c:pt idx="285">
                  <c:v>938.65749999999991</c:v>
                </c:pt>
                <c:pt idx="286">
                  <c:v>938.73300000000006</c:v>
                </c:pt>
                <c:pt idx="287">
                  <c:v>938.81230000000005</c:v>
                </c:pt>
                <c:pt idx="288">
                  <c:v>938.7713</c:v>
                </c:pt>
                <c:pt idx="289">
                  <c:v>938.48739999999998</c:v>
                </c:pt>
                <c:pt idx="290">
                  <c:v>938.34</c:v>
                </c:pt>
                <c:pt idx="291">
                  <c:v>938.3646</c:v>
                </c:pt>
                <c:pt idx="292">
                  <c:v>938.45920000000001</c:v>
                </c:pt>
                <c:pt idx="293">
                  <c:v>938.45920000000001</c:v>
                </c:pt>
                <c:pt idx="294">
                  <c:v>938.34450000000004</c:v>
                </c:pt>
                <c:pt idx="295">
                  <c:v>938.11789999999996</c:v>
                </c:pt>
                <c:pt idx="296">
                  <c:v>938.19709999999998</c:v>
                </c:pt>
                <c:pt idx="297">
                  <c:v>938.46199999999999</c:v>
                </c:pt>
                <c:pt idx="298">
                  <c:v>938.45650000000001</c:v>
                </c:pt>
                <c:pt idx="299">
                  <c:v>938.43200000000002</c:v>
                </c:pt>
                <c:pt idx="300">
                  <c:v>938.23810000000003</c:v>
                </c:pt>
                <c:pt idx="301">
                  <c:v>938.01419999999996</c:v>
                </c:pt>
                <c:pt idx="302">
                  <c:v>938.30359999999996</c:v>
                </c:pt>
                <c:pt idx="303">
                  <c:v>938.40269999999998</c:v>
                </c:pt>
                <c:pt idx="304">
                  <c:v>938.44640000000004</c:v>
                </c:pt>
                <c:pt idx="305">
                  <c:v>938.51199999999994</c:v>
                </c:pt>
                <c:pt idx="306">
                  <c:v>938.3592000000001</c:v>
                </c:pt>
                <c:pt idx="307">
                  <c:v>938.64600000000007</c:v>
                </c:pt>
                <c:pt idx="308">
                  <c:v>938.48220000000003</c:v>
                </c:pt>
                <c:pt idx="309">
                  <c:v>938.68700000000001</c:v>
                </c:pt>
                <c:pt idx="310">
                  <c:v>938.74430000000007</c:v>
                </c:pt>
                <c:pt idx="311">
                  <c:v>938.52880000000005</c:v>
                </c:pt>
                <c:pt idx="312">
                  <c:v>938.57720000000006</c:v>
                </c:pt>
                <c:pt idx="313">
                  <c:v>938.40510000000006</c:v>
                </c:pt>
                <c:pt idx="314">
                  <c:v>938.61900000000003</c:v>
                </c:pt>
                <c:pt idx="315">
                  <c:v>938.62180000000001</c:v>
                </c:pt>
                <c:pt idx="316">
                  <c:v>938.50109999999995</c:v>
                </c:pt>
                <c:pt idx="317">
                  <c:v>938.76609999999994</c:v>
                </c:pt>
                <c:pt idx="318">
                  <c:v>938.77409999999998</c:v>
                </c:pt>
                <c:pt idx="319">
                  <c:v>938.71389999999997</c:v>
                </c:pt>
                <c:pt idx="320">
                  <c:v>938.37530000000004</c:v>
                </c:pt>
                <c:pt idx="321">
                  <c:v>938.5621000000001</c:v>
                </c:pt>
                <c:pt idx="322">
                  <c:v>938.66579999999999</c:v>
                </c:pt>
                <c:pt idx="323">
                  <c:v>938.66030000000001</c:v>
                </c:pt>
                <c:pt idx="324">
                  <c:v>938.21259999999995</c:v>
                </c:pt>
                <c:pt idx="325">
                  <c:v>938.08169999999996</c:v>
                </c:pt>
                <c:pt idx="326">
                  <c:v>938.1318</c:v>
                </c:pt>
                <c:pt idx="327">
                  <c:v>938.53590000000008</c:v>
                </c:pt>
                <c:pt idx="328">
                  <c:v>938.38840000000005</c:v>
                </c:pt>
                <c:pt idx="329">
                  <c:v>938.495</c:v>
                </c:pt>
                <c:pt idx="330">
                  <c:v>938.73810000000003</c:v>
                </c:pt>
                <c:pt idx="331">
                  <c:v>938.75909999999999</c:v>
                </c:pt>
                <c:pt idx="332">
                  <c:v>938.67720000000008</c:v>
                </c:pt>
                <c:pt idx="333">
                  <c:v>938.40410000000008</c:v>
                </c:pt>
                <c:pt idx="334">
                  <c:v>938.52969999999993</c:v>
                </c:pt>
                <c:pt idx="335">
                  <c:v>938.79459999999995</c:v>
                </c:pt>
                <c:pt idx="336">
                  <c:v>938.66809999999998</c:v>
                </c:pt>
                <c:pt idx="337">
                  <c:v>938.21480000000008</c:v>
                </c:pt>
                <c:pt idx="338">
                  <c:v>938.04560000000004</c:v>
                </c:pt>
                <c:pt idx="339">
                  <c:v>937.98829999999998</c:v>
                </c:pt>
                <c:pt idx="340">
                  <c:v>937.92810000000009</c:v>
                </c:pt>
                <c:pt idx="341">
                  <c:v>938.21490000000006</c:v>
                </c:pt>
                <c:pt idx="342">
                  <c:v>938.55079999999998</c:v>
                </c:pt>
                <c:pt idx="343">
                  <c:v>938.67820000000006</c:v>
                </c:pt>
                <c:pt idx="344">
                  <c:v>938.74380000000008</c:v>
                </c:pt>
                <c:pt idx="345">
                  <c:v>938.76020000000005</c:v>
                </c:pt>
                <c:pt idx="346">
                  <c:v>938.52539999999999</c:v>
                </c:pt>
                <c:pt idx="347">
                  <c:v>938.82580000000007</c:v>
                </c:pt>
                <c:pt idx="348">
                  <c:v>938.66740000000004</c:v>
                </c:pt>
                <c:pt idx="349">
                  <c:v>938.42160000000001</c:v>
                </c:pt>
                <c:pt idx="350">
                  <c:v>938.49529999999993</c:v>
                </c:pt>
                <c:pt idx="351">
                  <c:v>938.18680000000006</c:v>
                </c:pt>
                <c:pt idx="352">
                  <c:v>938.38610000000006</c:v>
                </c:pt>
                <c:pt idx="353">
                  <c:v>938.68380000000002</c:v>
                </c:pt>
                <c:pt idx="354">
                  <c:v>938.60730000000001</c:v>
                </c:pt>
                <c:pt idx="355">
                  <c:v>938.35329999999999</c:v>
                </c:pt>
                <c:pt idx="356">
                  <c:v>938.18680000000006</c:v>
                </c:pt>
                <c:pt idx="357">
                  <c:v>938.07209999999998</c:v>
                </c:pt>
                <c:pt idx="358">
                  <c:v>937.96659999999997</c:v>
                </c:pt>
                <c:pt idx="359">
                  <c:v>937.96939999999995</c:v>
                </c:pt>
                <c:pt idx="360">
                  <c:v>937.95839999999998</c:v>
                </c:pt>
                <c:pt idx="361">
                  <c:v>937.97759999999994</c:v>
                </c:pt>
                <c:pt idx="362">
                  <c:v>938.08129999999994</c:v>
                </c:pt>
                <c:pt idx="363">
                  <c:v>938.07039999999995</c:v>
                </c:pt>
                <c:pt idx="364">
                  <c:v>938.20690000000002</c:v>
                </c:pt>
                <c:pt idx="365">
                  <c:v>938.69839999999999</c:v>
                </c:pt>
                <c:pt idx="366">
                  <c:v>938.76030000000003</c:v>
                </c:pt>
                <c:pt idx="367">
                  <c:v>938.79419999999993</c:v>
                </c:pt>
                <c:pt idx="368">
                  <c:v>938.79959999999994</c:v>
                </c:pt>
                <c:pt idx="369">
                  <c:v>938.78589999999997</c:v>
                </c:pt>
                <c:pt idx="370">
                  <c:v>938.91050000000007</c:v>
                </c:pt>
                <c:pt idx="371">
                  <c:v>938.93510000000003</c:v>
                </c:pt>
                <c:pt idx="372">
                  <c:v>938.95709999999997</c:v>
                </c:pt>
                <c:pt idx="373">
                  <c:v>939.03449999999998</c:v>
                </c:pt>
                <c:pt idx="374">
                  <c:v>939.03989999999999</c:v>
                </c:pt>
                <c:pt idx="375">
                  <c:v>938.99889999999994</c:v>
                </c:pt>
                <c:pt idx="376">
                  <c:v>939.05269999999996</c:v>
                </c:pt>
                <c:pt idx="377">
                  <c:v>939.04809999999998</c:v>
                </c:pt>
                <c:pt idx="378">
                  <c:v>939.19828999999993</c:v>
                </c:pt>
                <c:pt idx="379">
                  <c:v>938.96620000000007</c:v>
                </c:pt>
                <c:pt idx="380">
                  <c:v>938.94159999999999</c:v>
                </c:pt>
                <c:pt idx="381">
                  <c:v>938.92529999999999</c:v>
                </c:pt>
                <c:pt idx="382">
                  <c:v>938.83519999999999</c:v>
                </c:pt>
                <c:pt idx="383">
                  <c:v>938.91190000000006</c:v>
                </c:pt>
                <c:pt idx="384">
                  <c:v>939.04849999999999</c:v>
                </c:pt>
                <c:pt idx="385">
                  <c:v>939.03224</c:v>
                </c:pt>
                <c:pt idx="386">
                  <c:v>939.08940000000007</c:v>
                </c:pt>
                <c:pt idx="387">
                  <c:v>939.10302999999999</c:v>
                </c:pt>
                <c:pt idx="388">
                  <c:v>939.11869999999999</c:v>
                </c:pt>
                <c:pt idx="389">
                  <c:v>939.11579999999992</c:v>
                </c:pt>
                <c:pt idx="390">
                  <c:v>939.14850000000001</c:v>
                </c:pt>
                <c:pt idx="391">
                  <c:v>939.08109999999999</c:v>
                </c:pt>
                <c:pt idx="392">
                  <c:v>939.10576000000003</c:v>
                </c:pt>
                <c:pt idx="393">
                  <c:v>939.00750000000005</c:v>
                </c:pt>
                <c:pt idx="394">
                  <c:v>939.03190000000006</c:v>
                </c:pt>
                <c:pt idx="395">
                  <c:v>939.0729</c:v>
                </c:pt>
                <c:pt idx="396">
                  <c:v>939.05100000000004</c:v>
                </c:pt>
                <c:pt idx="397">
                  <c:v>938.84340000000009</c:v>
                </c:pt>
                <c:pt idx="398">
                  <c:v>938.61500000000001</c:v>
                </c:pt>
                <c:pt idx="399">
                  <c:v>938.55219999999997</c:v>
                </c:pt>
                <c:pt idx="400">
                  <c:v>938.54669999999999</c:v>
                </c:pt>
                <c:pt idx="401">
                  <c:v>938.53570000000002</c:v>
                </c:pt>
                <c:pt idx="402">
                  <c:v>938.5521</c:v>
                </c:pt>
                <c:pt idx="403">
                  <c:v>938.63960000000009</c:v>
                </c:pt>
                <c:pt idx="404">
                  <c:v>938.60680000000002</c:v>
                </c:pt>
                <c:pt idx="405">
                  <c:v>938.89620000000002</c:v>
                </c:pt>
                <c:pt idx="406">
                  <c:v>939.01364000000001</c:v>
                </c:pt>
                <c:pt idx="407">
                  <c:v>938.92178000000001</c:v>
                </c:pt>
                <c:pt idx="408">
                  <c:v>938.96547999999996</c:v>
                </c:pt>
                <c:pt idx="409">
                  <c:v>938.95009000000005</c:v>
                </c:pt>
                <c:pt idx="410">
                  <c:v>938.83709999999996</c:v>
                </c:pt>
                <c:pt idx="411">
                  <c:v>938.83813000000009</c:v>
                </c:pt>
                <c:pt idx="412">
                  <c:v>938.72340000000008</c:v>
                </c:pt>
                <c:pt idx="413">
                  <c:v>938.81630000000007</c:v>
                </c:pt>
                <c:pt idx="414">
                  <c:v>938.79700000000003</c:v>
                </c:pt>
                <c:pt idx="415">
                  <c:v>938.88990000000001</c:v>
                </c:pt>
                <c:pt idx="416">
                  <c:v>938.78070000000002</c:v>
                </c:pt>
                <c:pt idx="417">
                  <c:v>938.97358999999994</c:v>
                </c:pt>
                <c:pt idx="418">
                  <c:v>939.09101999999996</c:v>
                </c:pt>
                <c:pt idx="419">
                  <c:v>938.98726999999997</c:v>
                </c:pt>
                <c:pt idx="420">
                  <c:v>938.83159999999998</c:v>
                </c:pt>
                <c:pt idx="421">
                  <c:v>938.84259999999995</c:v>
                </c:pt>
                <c:pt idx="422">
                  <c:v>938.79070000000002</c:v>
                </c:pt>
                <c:pt idx="423">
                  <c:v>938.42200000000003</c:v>
                </c:pt>
                <c:pt idx="424">
                  <c:v>938.3728000000001</c:v>
                </c:pt>
                <c:pt idx="425">
                  <c:v>938.39449999999999</c:v>
                </c:pt>
                <c:pt idx="426">
                  <c:v>938.33160000000009</c:v>
                </c:pt>
                <c:pt idx="427">
                  <c:v>938.40820000000008</c:v>
                </c:pt>
                <c:pt idx="428">
                  <c:v>938.46730000000002</c:v>
                </c:pt>
                <c:pt idx="429">
                  <c:v>938.43790000000001</c:v>
                </c:pt>
                <c:pt idx="430">
                  <c:v>938.3723</c:v>
                </c:pt>
                <c:pt idx="431">
                  <c:v>938.28780000000006</c:v>
                </c:pt>
                <c:pt idx="432">
                  <c:v>938.47630000000004</c:v>
                </c:pt>
                <c:pt idx="433">
                  <c:v>938.42439999999999</c:v>
                </c:pt>
                <c:pt idx="434">
                  <c:v>938.35900000000004</c:v>
                </c:pt>
                <c:pt idx="435">
                  <c:v>938.45180000000005</c:v>
                </c:pt>
                <c:pt idx="436">
                  <c:v>938.46280000000002</c:v>
                </c:pt>
                <c:pt idx="437">
                  <c:v>938.39440000000002</c:v>
                </c:pt>
                <c:pt idx="438">
                  <c:v>938.54450000000008</c:v>
                </c:pt>
                <c:pt idx="439">
                  <c:v>938.55529999999999</c:v>
                </c:pt>
                <c:pt idx="440">
                  <c:v>938.61189999999999</c:v>
                </c:pt>
                <c:pt idx="441">
                  <c:v>938.80650000000003</c:v>
                </c:pt>
                <c:pt idx="442">
                  <c:v>938.70090000000005</c:v>
                </c:pt>
                <c:pt idx="443">
                  <c:v>938.44420000000002</c:v>
                </c:pt>
                <c:pt idx="444">
                  <c:v>938.36150000000009</c:v>
                </c:pt>
                <c:pt idx="445">
                  <c:v>938.29880000000003</c:v>
                </c:pt>
                <c:pt idx="446">
                  <c:v>938.26969999999994</c:v>
                </c:pt>
                <c:pt idx="447">
                  <c:v>938.55639999999994</c:v>
                </c:pt>
                <c:pt idx="448">
                  <c:v>938.73670000000004</c:v>
                </c:pt>
                <c:pt idx="449">
                  <c:v>938.8596</c:v>
                </c:pt>
                <c:pt idx="450">
                  <c:v>938.85680000000002</c:v>
                </c:pt>
                <c:pt idx="451">
                  <c:v>938.73929999999996</c:v>
                </c:pt>
                <c:pt idx="452">
                  <c:v>938.78859999999997</c:v>
                </c:pt>
                <c:pt idx="453">
                  <c:v>938.6631000000001</c:v>
                </c:pt>
                <c:pt idx="454">
                  <c:v>938.67240000000004</c:v>
                </c:pt>
                <c:pt idx="455">
                  <c:v>938.82419000000004</c:v>
                </c:pt>
                <c:pt idx="456">
                  <c:v>938.82698000000005</c:v>
                </c:pt>
                <c:pt idx="457">
                  <c:v>938.83348000000001</c:v>
                </c:pt>
                <c:pt idx="458">
                  <c:v>938.88994000000002</c:v>
                </c:pt>
                <c:pt idx="459">
                  <c:v>938.87360999999999</c:v>
                </c:pt>
                <c:pt idx="460">
                  <c:v>938.88532999999995</c:v>
                </c:pt>
                <c:pt idx="461">
                  <c:v>938.85806000000002</c:v>
                </c:pt>
                <c:pt idx="462">
                  <c:v>938.96912999999995</c:v>
                </c:pt>
                <c:pt idx="463">
                  <c:v>939.04016000000001</c:v>
                </c:pt>
                <c:pt idx="464">
                  <c:v>939.06281000000001</c:v>
                </c:pt>
                <c:pt idx="465">
                  <c:v>939.09834999999998</c:v>
                </c:pt>
                <c:pt idx="466">
                  <c:v>939.05380000000002</c:v>
                </c:pt>
                <c:pt idx="467">
                  <c:v>939.11656000000005</c:v>
                </c:pt>
                <c:pt idx="468">
                  <c:v>938.92549999999994</c:v>
                </c:pt>
                <c:pt idx="469">
                  <c:v>938.82994999999994</c:v>
                </c:pt>
                <c:pt idx="470">
                  <c:v>938.68080000000009</c:v>
                </c:pt>
                <c:pt idx="471">
                  <c:v>938.69170000000008</c:v>
                </c:pt>
                <c:pt idx="472">
                  <c:v>938.61250000000007</c:v>
                </c:pt>
                <c:pt idx="473">
                  <c:v>938.62070000000006</c:v>
                </c:pt>
                <c:pt idx="474">
                  <c:v>938.60879999999997</c:v>
                </c:pt>
                <c:pt idx="475">
                  <c:v>938.70265000000006</c:v>
                </c:pt>
                <c:pt idx="476">
                  <c:v>938.71617000000003</c:v>
                </c:pt>
                <c:pt idx="477">
                  <c:v>938.70240000000001</c:v>
                </c:pt>
                <c:pt idx="478">
                  <c:v>938.55770000000007</c:v>
                </c:pt>
                <c:pt idx="479">
                  <c:v>938.50590000000011</c:v>
                </c:pt>
                <c:pt idx="480">
                  <c:v>938.46230000000003</c:v>
                </c:pt>
                <c:pt idx="481">
                  <c:v>938.4321000000001</c:v>
                </c:pt>
                <c:pt idx="482">
                  <c:v>938.31299999999999</c:v>
                </c:pt>
                <c:pt idx="483">
                  <c:v>938.38400000000001</c:v>
                </c:pt>
                <c:pt idx="484">
                  <c:v>938.38679999999999</c:v>
                </c:pt>
                <c:pt idx="485">
                  <c:v>938.48149999999998</c:v>
                </c:pt>
                <c:pt idx="486">
                  <c:v>938.36490000000003</c:v>
                </c:pt>
                <c:pt idx="487">
                  <c:v>938.3048</c:v>
                </c:pt>
                <c:pt idx="488">
                  <c:v>938.32949999999994</c:v>
                </c:pt>
                <c:pt idx="489">
                  <c:v>938.29669999999999</c:v>
                </c:pt>
                <c:pt idx="490">
                  <c:v>938.28039999999999</c:v>
                </c:pt>
                <c:pt idx="491">
                  <c:v>938.31859999999995</c:v>
                </c:pt>
                <c:pt idx="492">
                  <c:v>938.32409999999993</c:v>
                </c:pt>
                <c:pt idx="493">
                  <c:v>938.38419999999996</c:v>
                </c:pt>
                <c:pt idx="494">
                  <c:v>938.31150000000002</c:v>
                </c:pt>
                <c:pt idx="495">
                  <c:v>938.37699999999995</c:v>
                </c:pt>
                <c:pt idx="496">
                  <c:v>938.97505000000001</c:v>
                </c:pt>
                <c:pt idx="497">
                  <c:v>939.16074000000003</c:v>
                </c:pt>
                <c:pt idx="498">
                  <c:v>939.11067000000003</c:v>
                </c:pt>
                <c:pt idx="499">
                  <c:v>939.20070999999996</c:v>
                </c:pt>
                <c:pt idx="500">
                  <c:v>939.06143999999995</c:v>
                </c:pt>
                <c:pt idx="501">
                  <c:v>939.09147999999993</c:v>
                </c:pt>
                <c:pt idx="502">
                  <c:v>939.10240999999996</c:v>
                </c:pt>
                <c:pt idx="503">
                  <c:v>939.08874999999989</c:v>
                </c:pt>
                <c:pt idx="504">
                  <c:v>939.03140999999994</c:v>
                </c:pt>
                <c:pt idx="505">
                  <c:v>939.05498999999998</c:v>
                </c:pt>
                <c:pt idx="506">
                  <c:v>938.94948999999997</c:v>
                </c:pt>
                <c:pt idx="507">
                  <c:v>939.16422</c:v>
                </c:pt>
                <c:pt idx="508">
                  <c:v>939.26525000000004</c:v>
                </c:pt>
                <c:pt idx="509">
                  <c:v>939.1897899999999</c:v>
                </c:pt>
                <c:pt idx="510">
                  <c:v>939.17886999999996</c:v>
                </c:pt>
                <c:pt idx="511">
                  <c:v>939.19797999999992</c:v>
                </c:pt>
                <c:pt idx="512">
                  <c:v>939.18432999999993</c:v>
                </c:pt>
                <c:pt idx="513">
                  <c:v>939.11887000000002</c:v>
                </c:pt>
                <c:pt idx="514">
                  <c:v>939.20078999999998</c:v>
                </c:pt>
                <c:pt idx="515">
                  <c:v>939.08883000000003</c:v>
                </c:pt>
                <c:pt idx="516">
                  <c:v>939.10793999999999</c:v>
                </c:pt>
                <c:pt idx="517">
                  <c:v>939.23901999999998</c:v>
                </c:pt>
                <c:pt idx="518">
                  <c:v>939.10793999999999</c:v>
                </c:pt>
                <c:pt idx="519">
                  <c:v>939.18713000000002</c:v>
                </c:pt>
                <c:pt idx="520">
                  <c:v>939.10620999999992</c:v>
                </c:pt>
                <c:pt idx="521">
                  <c:v>939.13078999999993</c:v>
                </c:pt>
                <c:pt idx="522">
                  <c:v>939.06797999999992</c:v>
                </c:pt>
                <c:pt idx="523">
                  <c:v>939.01063999999997</c:v>
                </c:pt>
                <c:pt idx="524">
                  <c:v>938.92325999999991</c:v>
                </c:pt>
                <c:pt idx="525">
                  <c:v>938.93417999999997</c:v>
                </c:pt>
                <c:pt idx="526">
                  <c:v>938.85498999999993</c:v>
                </c:pt>
                <c:pt idx="527">
                  <c:v>938.96049000000005</c:v>
                </c:pt>
                <c:pt idx="528">
                  <c:v>938.93417999999997</c:v>
                </c:pt>
                <c:pt idx="529">
                  <c:v>938.93417999999997</c:v>
                </c:pt>
                <c:pt idx="530">
                  <c:v>938.96967999999993</c:v>
                </c:pt>
                <c:pt idx="531">
                  <c:v>939.15285000000006</c:v>
                </c:pt>
                <c:pt idx="532">
                  <c:v>939.28381999999999</c:v>
                </c:pt>
                <c:pt idx="533">
                  <c:v>938.92341999999996</c:v>
                </c:pt>
                <c:pt idx="534">
                  <c:v>938.86606000000006</c:v>
                </c:pt>
                <c:pt idx="535">
                  <c:v>938.79777999999999</c:v>
                </c:pt>
                <c:pt idx="536">
                  <c:v>938.79322999999999</c:v>
                </c:pt>
                <c:pt idx="537">
                  <c:v>938.66494999999998</c:v>
                </c:pt>
                <c:pt idx="538">
                  <c:v>938.61405999999999</c:v>
                </c:pt>
                <c:pt idx="539">
                  <c:v>938.78508999999997</c:v>
                </c:pt>
                <c:pt idx="540">
                  <c:v>938.76151000000004</c:v>
                </c:pt>
                <c:pt idx="541">
                  <c:v>938.84895999999992</c:v>
                </c:pt>
                <c:pt idx="542">
                  <c:v>938.99640999999997</c:v>
                </c:pt>
                <c:pt idx="543">
                  <c:v>938.95272</c:v>
                </c:pt>
                <c:pt idx="544">
                  <c:v>938.92641000000003</c:v>
                </c:pt>
                <c:pt idx="545">
                  <c:v>939.01551999999992</c:v>
                </c:pt>
                <c:pt idx="546">
                  <c:v>938.89536999999996</c:v>
                </c:pt>
                <c:pt idx="547">
                  <c:v>938.95543999999995</c:v>
                </c:pt>
                <c:pt idx="548">
                  <c:v>938.90901999999994</c:v>
                </c:pt>
                <c:pt idx="549">
                  <c:v>938.82983000000002</c:v>
                </c:pt>
                <c:pt idx="550">
                  <c:v>938.87072000000001</c:v>
                </c:pt>
                <c:pt idx="551">
                  <c:v>938.89256</c:v>
                </c:pt>
                <c:pt idx="552">
                  <c:v>938.90895</c:v>
                </c:pt>
                <c:pt idx="553">
                  <c:v>938.88164000000006</c:v>
                </c:pt>
                <c:pt idx="554">
                  <c:v>938.77787000000001</c:v>
                </c:pt>
                <c:pt idx="555">
                  <c:v>938.76695000000007</c:v>
                </c:pt>
                <c:pt idx="556">
                  <c:v>938.89529000000005</c:v>
                </c:pt>
                <c:pt idx="557">
                  <c:v>939.01551999999992</c:v>
                </c:pt>
                <c:pt idx="558">
                  <c:v>938.85167999999999</c:v>
                </c:pt>
                <c:pt idx="559">
                  <c:v>938.81344999999999</c:v>
                </c:pt>
                <c:pt idx="560">
                  <c:v>938.89263999999991</c:v>
                </c:pt>
                <c:pt idx="561">
                  <c:v>938.99093999999991</c:v>
                </c:pt>
                <c:pt idx="562">
                  <c:v>939.12473999999997</c:v>
                </c:pt>
                <c:pt idx="563">
                  <c:v>939.03562999999997</c:v>
                </c:pt>
                <c:pt idx="564">
                  <c:v>939.20492999999999</c:v>
                </c:pt>
                <c:pt idx="565">
                  <c:v>939.11216000000002</c:v>
                </c:pt>
                <c:pt idx="566">
                  <c:v>939.07939999999996</c:v>
                </c:pt>
                <c:pt idx="567">
                  <c:v>939.00120000000004</c:v>
                </c:pt>
                <c:pt idx="568">
                  <c:v>938.93294000000003</c:v>
                </c:pt>
                <c:pt idx="569">
                  <c:v>938.87832000000003</c:v>
                </c:pt>
                <c:pt idx="570">
                  <c:v>938.83016999999995</c:v>
                </c:pt>
                <c:pt idx="571">
                  <c:v>938.71275000000003</c:v>
                </c:pt>
                <c:pt idx="572">
                  <c:v>938.72366999999997</c:v>
                </c:pt>
                <c:pt idx="573">
                  <c:v>938.87385999999992</c:v>
                </c:pt>
                <c:pt idx="574">
                  <c:v>939.03769999999997</c:v>
                </c:pt>
                <c:pt idx="575">
                  <c:v>939.02685000000008</c:v>
                </c:pt>
                <c:pt idx="576">
                  <c:v>939.02131999999995</c:v>
                </c:pt>
                <c:pt idx="577">
                  <c:v>938.96397000000002</c:v>
                </c:pt>
                <c:pt idx="578">
                  <c:v>938.94213000000002</c:v>
                </c:pt>
                <c:pt idx="579">
                  <c:v>938.82470999999998</c:v>
                </c:pt>
                <c:pt idx="580">
                  <c:v>938.69362999999998</c:v>
                </c:pt>
                <c:pt idx="581">
                  <c:v>938.65813000000003</c:v>
                </c:pt>
                <c:pt idx="582">
                  <c:v>938.61179000000004</c:v>
                </c:pt>
                <c:pt idx="583">
                  <c:v>938.62270999999998</c:v>
                </c:pt>
                <c:pt idx="584">
                  <c:v>938.80294000000004</c:v>
                </c:pt>
                <c:pt idx="585">
                  <c:v>938.76843999999994</c:v>
                </c:pt>
                <c:pt idx="586">
                  <c:v>938.79300999999998</c:v>
                </c:pt>
                <c:pt idx="587">
                  <c:v>938.6309</c:v>
                </c:pt>
                <c:pt idx="588">
                  <c:v>938.77562999999998</c:v>
                </c:pt>
                <c:pt idx="589">
                  <c:v>938.76570000000004</c:v>
                </c:pt>
                <c:pt idx="590">
                  <c:v>939.12887999999998</c:v>
                </c:pt>
                <c:pt idx="591">
                  <c:v>939.26814999999999</c:v>
                </c:pt>
                <c:pt idx="592">
                  <c:v>939.33367999999996</c:v>
                </c:pt>
                <c:pt idx="593">
                  <c:v>939.17256999999995</c:v>
                </c:pt>
                <c:pt idx="594">
                  <c:v>939.10430999999994</c:v>
                </c:pt>
                <c:pt idx="595">
                  <c:v>939.02958000000001</c:v>
                </c:pt>
                <c:pt idx="596">
                  <c:v>938.87220000000002</c:v>
                </c:pt>
                <c:pt idx="597">
                  <c:v>938.89950999999996</c:v>
                </c:pt>
                <c:pt idx="598">
                  <c:v>938.99515000000008</c:v>
                </c:pt>
                <c:pt idx="599">
                  <c:v>939.02519000000007</c:v>
                </c:pt>
                <c:pt idx="600">
                  <c:v>939.06614999999999</c:v>
                </c:pt>
                <c:pt idx="601">
                  <c:v>939.11083999999994</c:v>
                </c:pt>
                <c:pt idx="602">
                  <c:v>939.19548999999995</c:v>
                </c:pt>
                <c:pt idx="603">
                  <c:v>939.09172999999998</c:v>
                </c:pt>
                <c:pt idx="604">
                  <c:v>939.07533999999998</c:v>
                </c:pt>
                <c:pt idx="605">
                  <c:v>939.14913999999999</c:v>
                </c:pt>
                <c:pt idx="606">
                  <c:v>939.02453000000003</c:v>
                </c:pt>
                <c:pt idx="607">
                  <c:v>938.89080000000001</c:v>
                </c:pt>
                <c:pt idx="608">
                  <c:v>939.03818000000001</c:v>
                </c:pt>
                <c:pt idx="609">
                  <c:v>939.23752000000002</c:v>
                </c:pt>
                <c:pt idx="610">
                  <c:v>939.29486999999995</c:v>
                </c:pt>
                <c:pt idx="611">
                  <c:v>939.29486999999995</c:v>
                </c:pt>
                <c:pt idx="612">
                  <c:v>939.31844999999998</c:v>
                </c:pt>
                <c:pt idx="613">
                  <c:v>939.25936999999999</c:v>
                </c:pt>
                <c:pt idx="614">
                  <c:v>939.36760000000004</c:v>
                </c:pt>
                <c:pt idx="615">
                  <c:v>939.35121000000004</c:v>
                </c:pt>
                <c:pt idx="616">
                  <c:v>939.39763000000005</c:v>
                </c:pt>
                <c:pt idx="617">
                  <c:v>939.45217000000002</c:v>
                </c:pt>
                <c:pt idx="618">
                  <c:v>939.48493999999994</c:v>
                </c:pt>
                <c:pt idx="619">
                  <c:v>939.3211</c:v>
                </c:pt>
                <c:pt idx="620">
                  <c:v>939.26103000000001</c:v>
                </c:pt>
                <c:pt idx="621">
                  <c:v>939.23926000000006</c:v>
                </c:pt>
                <c:pt idx="622">
                  <c:v>939.06548999999995</c:v>
                </c:pt>
                <c:pt idx="623">
                  <c:v>939.08906999999999</c:v>
                </c:pt>
                <c:pt idx="624">
                  <c:v>939.06002999999998</c:v>
                </c:pt>
                <c:pt idx="625">
                  <c:v>939.07367999999997</c:v>
                </c:pt>
                <c:pt idx="626">
                  <c:v>939.42221000000006</c:v>
                </c:pt>
                <c:pt idx="627">
                  <c:v>939.23653000000002</c:v>
                </c:pt>
                <c:pt idx="628">
                  <c:v>939.21186999999998</c:v>
                </c:pt>
                <c:pt idx="629">
                  <c:v>939.04538000000002</c:v>
                </c:pt>
                <c:pt idx="630">
                  <c:v>939.09453000000008</c:v>
                </c:pt>
                <c:pt idx="631">
                  <c:v>939.16552999999999</c:v>
                </c:pt>
                <c:pt idx="632">
                  <c:v>939.16926000000001</c:v>
                </c:pt>
                <c:pt idx="633">
                  <c:v>939.32118000000003</c:v>
                </c:pt>
                <c:pt idx="634">
                  <c:v>939.21021999999994</c:v>
                </c:pt>
                <c:pt idx="635">
                  <c:v>939.14467999999999</c:v>
                </c:pt>
                <c:pt idx="636">
                  <c:v>939.03272000000004</c:v>
                </c:pt>
                <c:pt idx="637">
                  <c:v>938.90339000000006</c:v>
                </c:pt>
                <c:pt idx="638">
                  <c:v>938.81874000000005</c:v>
                </c:pt>
                <c:pt idx="639">
                  <c:v>939.11092000000008</c:v>
                </c:pt>
                <c:pt idx="640">
                  <c:v>938.99449000000004</c:v>
                </c:pt>
                <c:pt idx="641">
                  <c:v>939.06548999999995</c:v>
                </c:pt>
                <c:pt idx="642">
                  <c:v>938.90710999999999</c:v>
                </c:pt>
                <c:pt idx="643">
                  <c:v>938.94807000000003</c:v>
                </c:pt>
                <c:pt idx="644">
                  <c:v>938.85523000000001</c:v>
                </c:pt>
                <c:pt idx="645">
                  <c:v>938.80615</c:v>
                </c:pt>
                <c:pt idx="646">
                  <c:v>938.95353</c:v>
                </c:pt>
                <c:pt idx="647">
                  <c:v>939.02453000000003</c:v>
                </c:pt>
                <c:pt idx="648">
                  <c:v>939.02453000000003</c:v>
                </c:pt>
                <c:pt idx="649">
                  <c:v>939.02080000000001</c:v>
                </c:pt>
                <c:pt idx="650">
                  <c:v>939.15461000000005</c:v>
                </c:pt>
                <c:pt idx="651">
                  <c:v>939.27476000000001</c:v>
                </c:pt>
                <c:pt idx="652">
                  <c:v>939.15734000000009</c:v>
                </c:pt>
                <c:pt idx="653">
                  <c:v>939.18736999999999</c:v>
                </c:pt>
                <c:pt idx="654">
                  <c:v>939.13549</c:v>
                </c:pt>
                <c:pt idx="655">
                  <c:v>938.89346</c:v>
                </c:pt>
                <c:pt idx="656">
                  <c:v>939.10099000000002</c:v>
                </c:pt>
                <c:pt idx="657">
                  <c:v>939.16552999999999</c:v>
                </c:pt>
                <c:pt idx="658">
                  <c:v>939.3020600000001</c:v>
                </c:pt>
                <c:pt idx="659">
                  <c:v>939.26210000000003</c:v>
                </c:pt>
                <c:pt idx="660">
                  <c:v>939.22014000000001</c:v>
                </c:pt>
                <c:pt idx="661">
                  <c:v>939.11911000000009</c:v>
                </c:pt>
                <c:pt idx="662">
                  <c:v>939.07542000000001</c:v>
                </c:pt>
                <c:pt idx="663">
                  <c:v>939.39763000000005</c:v>
                </c:pt>
                <c:pt idx="664">
                  <c:v>939.33210000000008</c:v>
                </c:pt>
                <c:pt idx="665">
                  <c:v>939.46316999999999</c:v>
                </c:pt>
                <c:pt idx="666">
                  <c:v>939.20922000000007</c:v>
                </c:pt>
                <c:pt idx="667">
                  <c:v>938.93615</c:v>
                </c:pt>
                <c:pt idx="668">
                  <c:v>938.79953999999998</c:v>
                </c:pt>
                <c:pt idx="669">
                  <c:v>938.74228000000005</c:v>
                </c:pt>
                <c:pt idx="670">
                  <c:v>938.67674</c:v>
                </c:pt>
                <c:pt idx="671">
                  <c:v>938.93607999999995</c:v>
                </c:pt>
                <c:pt idx="672">
                  <c:v>938.82146</c:v>
                </c:pt>
                <c:pt idx="673">
                  <c:v>938.96346000000005</c:v>
                </c:pt>
                <c:pt idx="674">
                  <c:v>939.16007000000002</c:v>
                </c:pt>
                <c:pt idx="675">
                  <c:v>939.19283000000007</c:v>
                </c:pt>
                <c:pt idx="676">
                  <c:v>939.12283000000002</c:v>
                </c:pt>
                <c:pt idx="677">
                  <c:v>939.24745000000007</c:v>
                </c:pt>
                <c:pt idx="678">
                  <c:v>939.08186999999998</c:v>
                </c:pt>
                <c:pt idx="679">
                  <c:v>939.04638</c:v>
                </c:pt>
                <c:pt idx="680">
                  <c:v>938.99184000000002</c:v>
                </c:pt>
                <c:pt idx="681">
                  <c:v>938.8744200000001</c:v>
                </c:pt>
                <c:pt idx="682">
                  <c:v>938.72961999999995</c:v>
                </c:pt>
                <c:pt idx="683">
                  <c:v>938.60954000000004</c:v>
                </c:pt>
                <c:pt idx="684">
                  <c:v>938.58497</c:v>
                </c:pt>
                <c:pt idx="685">
                  <c:v>938.69412</c:v>
                </c:pt>
                <c:pt idx="686">
                  <c:v>938.74054000000001</c:v>
                </c:pt>
                <c:pt idx="687">
                  <c:v>938.76238999999998</c:v>
                </c:pt>
                <c:pt idx="688">
                  <c:v>938.65043000000003</c:v>
                </c:pt>
                <c:pt idx="689">
                  <c:v>938.66680999999994</c:v>
                </c:pt>
                <c:pt idx="690">
                  <c:v>939.18298000000004</c:v>
                </c:pt>
                <c:pt idx="691">
                  <c:v>939.10653000000002</c:v>
                </c:pt>
                <c:pt idx="692">
                  <c:v>939.12018</c:v>
                </c:pt>
                <c:pt idx="693">
                  <c:v>939.19937000000004</c:v>
                </c:pt>
                <c:pt idx="694">
                  <c:v>939.12837000000002</c:v>
                </c:pt>
                <c:pt idx="695">
                  <c:v>938.96999000000005</c:v>
                </c:pt>
                <c:pt idx="696">
                  <c:v>938.90446000000009</c:v>
                </c:pt>
                <c:pt idx="697">
                  <c:v>938.86896000000002</c:v>
                </c:pt>
                <c:pt idx="698">
                  <c:v>938.76619000000005</c:v>
                </c:pt>
                <c:pt idx="699">
                  <c:v>939.00003000000004</c:v>
                </c:pt>
                <c:pt idx="700">
                  <c:v>938.93722000000002</c:v>
                </c:pt>
                <c:pt idx="701">
                  <c:v>939.04645000000005</c:v>
                </c:pt>
                <c:pt idx="702">
                  <c:v>939.00822000000005</c:v>
                </c:pt>
                <c:pt idx="703">
                  <c:v>938.79795999999999</c:v>
                </c:pt>
                <c:pt idx="704">
                  <c:v>938.6532400000001</c:v>
                </c:pt>
                <c:pt idx="705">
                  <c:v>938.66408000000001</c:v>
                </c:pt>
                <c:pt idx="706">
                  <c:v>938.6150100000001</c:v>
                </c:pt>
                <c:pt idx="707">
                  <c:v>938.81434999999999</c:v>
                </c:pt>
                <c:pt idx="708">
                  <c:v>939.21037000000001</c:v>
                </c:pt>
                <c:pt idx="709">
                  <c:v>939.16672000000005</c:v>
                </c:pt>
                <c:pt idx="710">
                  <c:v>939.06012999999996</c:v>
                </c:pt>
                <c:pt idx="711">
                  <c:v>938.8035000000001</c:v>
                </c:pt>
                <c:pt idx="712">
                  <c:v>938.6942600000001</c:v>
                </c:pt>
                <c:pt idx="713">
                  <c:v>938.83076000000005</c:v>
                </c:pt>
                <c:pt idx="714">
                  <c:v>938.66965000000005</c:v>
                </c:pt>
                <c:pt idx="715">
                  <c:v>938.7024100000001</c:v>
                </c:pt>
                <c:pt idx="716">
                  <c:v>938.7106</c:v>
                </c:pt>
                <c:pt idx="717">
                  <c:v>938.7489700000001</c:v>
                </c:pt>
                <c:pt idx="718">
                  <c:v>938.77624000000003</c:v>
                </c:pt>
                <c:pt idx="719">
                  <c:v>939.31141000000002</c:v>
                </c:pt>
                <c:pt idx="720">
                  <c:v>939.40165999999999</c:v>
                </c:pt>
                <c:pt idx="721">
                  <c:v>939.40161000000001</c:v>
                </c:pt>
                <c:pt idx="722">
                  <c:v>939.42085000000009</c:v>
                </c:pt>
                <c:pt idx="723">
                  <c:v>939.5299</c:v>
                </c:pt>
                <c:pt idx="724">
                  <c:v>939.54349999999999</c:v>
                </c:pt>
                <c:pt idx="725">
                  <c:v>939.51350000000002</c:v>
                </c:pt>
                <c:pt idx="726">
                  <c:v>939.40727000000004</c:v>
                </c:pt>
                <c:pt idx="727">
                  <c:v>939.33246999999994</c:v>
                </c:pt>
                <c:pt idx="728">
                  <c:v>939.25898999999993</c:v>
                </c:pt>
                <c:pt idx="729">
                  <c:v>939.22610999999995</c:v>
                </c:pt>
                <c:pt idx="730">
                  <c:v>939.22329000000002</c:v>
                </c:pt>
                <c:pt idx="731">
                  <c:v>939.17968999999994</c:v>
                </c:pt>
                <c:pt idx="732">
                  <c:v>939.22606999999994</c:v>
                </c:pt>
                <c:pt idx="733">
                  <c:v>939.35721999999998</c:v>
                </c:pt>
                <c:pt idx="734">
                  <c:v>939.43904999999995</c:v>
                </c:pt>
                <c:pt idx="735">
                  <c:v>939.46627999999998</c:v>
                </c:pt>
                <c:pt idx="736">
                  <c:v>939.43618000000004</c:v>
                </c:pt>
                <c:pt idx="737">
                  <c:v>939.55719999999997</c:v>
                </c:pt>
                <c:pt idx="738">
                  <c:v>939.42881999999997</c:v>
                </c:pt>
                <c:pt idx="739">
                  <c:v>939.22692000000006</c:v>
                </c:pt>
                <c:pt idx="740">
                  <c:v>939.15229999999997</c:v>
                </c:pt>
                <c:pt idx="741">
                  <c:v>939.17953999999997</c:v>
                </c:pt>
                <c:pt idx="742">
                  <c:v>939.15590000000009</c:v>
                </c:pt>
                <c:pt idx="743">
                  <c:v>939.12066000000004</c:v>
                </c:pt>
                <c:pt idx="744">
                  <c:v>939.36176</c:v>
                </c:pt>
                <c:pt idx="745">
                  <c:v>939.26697999999999</c:v>
                </c:pt>
                <c:pt idx="746">
                  <c:v>939.11672999999996</c:v>
                </c:pt>
                <c:pt idx="747">
                  <c:v>938.98316999999997</c:v>
                </c:pt>
                <c:pt idx="748">
                  <c:v>938.93133</c:v>
                </c:pt>
                <c:pt idx="749">
                  <c:v>938.98582999999996</c:v>
                </c:pt>
                <c:pt idx="750">
                  <c:v>939.08132000000001</c:v>
                </c:pt>
                <c:pt idx="751">
                  <c:v>938.95951000000002</c:v>
                </c:pt>
                <c:pt idx="752">
                  <c:v>939.10320000000002</c:v>
                </c:pt>
                <c:pt idx="753">
                  <c:v>939.33623</c:v>
                </c:pt>
                <c:pt idx="754">
                  <c:v>939.35271</c:v>
                </c:pt>
                <c:pt idx="755">
                  <c:v>939.35824000000002</c:v>
                </c:pt>
                <c:pt idx="756">
                  <c:v>939.40728999999999</c:v>
                </c:pt>
                <c:pt idx="757">
                  <c:v>939.56729999999993</c:v>
                </c:pt>
                <c:pt idx="758">
                  <c:v>939.52639999999997</c:v>
                </c:pt>
                <c:pt idx="759">
                  <c:v>939.28703000000007</c:v>
                </c:pt>
                <c:pt idx="760">
                  <c:v>939.42554999999993</c:v>
                </c:pt>
                <c:pt idx="761">
                  <c:v>939.33633000000009</c:v>
                </c:pt>
                <c:pt idx="762">
                  <c:v>939.35809000000006</c:v>
                </c:pt>
                <c:pt idx="763">
                  <c:v>939.29794000000004</c:v>
                </c:pt>
                <c:pt idx="764">
                  <c:v>939.2241600000001</c:v>
                </c:pt>
                <c:pt idx="765">
                  <c:v>939.24617000000001</c:v>
                </c:pt>
                <c:pt idx="766">
                  <c:v>939.38535999999999</c:v>
                </c:pt>
                <c:pt idx="767">
                  <c:v>939.37537999999995</c:v>
                </c:pt>
                <c:pt idx="768">
                  <c:v>939.31448</c:v>
                </c:pt>
                <c:pt idx="769">
                  <c:v>939.39940000000001</c:v>
                </c:pt>
                <c:pt idx="770">
                  <c:v>939.46489999999994</c:v>
                </c:pt>
                <c:pt idx="771">
                  <c:v>939.47029999999995</c:v>
                </c:pt>
                <c:pt idx="772">
                  <c:v>939.57669999999996</c:v>
                </c:pt>
                <c:pt idx="773">
                  <c:v>939.51929999999993</c:v>
                </c:pt>
                <c:pt idx="774">
                  <c:v>939.24168000000009</c:v>
                </c:pt>
                <c:pt idx="775">
                  <c:v>939.07779000000005</c:v>
                </c:pt>
                <c:pt idx="776">
                  <c:v>939.17347000000007</c:v>
                </c:pt>
                <c:pt idx="777">
                  <c:v>939.26616999999999</c:v>
                </c:pt>
                <c:pt idx="778">
                  <c:v>939.3728000000001</c:v>
                </c:pt>
                <c:pt idx="779">
                  <c:v>939.27443000000005</c:v>
                </c:pt>
                <c:pt idx="780">
                  <c:v>939.31722000000002</c:v>
                </c:pt>
                <c:pt idx="781">
                  <c:v>939.29895999999997</c:v>
                </c:pt>
                <c:pt idx="782">
                  <c:v>939.37731999999994</c:v>
                </c:pt>
                <c:pt idx="783">
                  <c:v>939.39379999999994</c:v>
                </c:pt>
                <c:pt idx="784">
                  <c:v>939.46469999999999</c:v>
                </c:pt>
                <c:pt idx="785">
                  <c:v>939.47020000000009</c:v>
                </c:pt>
                <c:pt idx="786">
                  <c:v>939.34464000000003</c:v>
                </c:pt>
                <c:pt idx="787">
                  <c:v>939.40656999999999</c:v>
                </c:pt>
                <c:pt idx="788">
                  <c:v>939.45650000000001</c:v>
                </c:pt>
                <c:pt idx="789">
                  <c:v>939.53840000000002</c:v>
                </c:pt>
                <c:pt idx="790">
                  <c:v>939.57100000000003</c:v>
                </c:pt>
                <c:pt idx="791">
                  <c:v>939.52190000000007</c:v>
                </c:pt>
                <c:pt idx="792">
                  <c:v>939.50760000000002</c:v>
                </c:pt>
                <c:pt idx="793">
                  <c:v>939.41579999999999</c:v>
                </c:pt>
                <c:pt idx="794">
                  <c:v>939.40750000000003</c:v>
                </c:pt>
                <c:pt idx="795">
                  <c:v>939.41822000000002</c:v>
                </c:pt>
                <c:pt idx="796">
                  <c:v>939.36368000000004</c:v>
                </c:pt>
                <c:pt idx="797">
                  <c:v>939.48090000000002</c:v>
                </c:pt>
                <c:pt idx="798">
                  <c:v>939.53449999999998</c:v>
                </c:pt>
                <c:pt idx="799">
                  <c:v>939.54629999999997</c:v>
                </c:pt>
                <c:pt idx="800">
                  <c:v>939.45551999999998</c:v>
                </c:pt>
                <c:pt idx="801">
                  <c:v>939.33528000000001</c:v>
                </c:pt>
                <c:pt idx="802">
                  <c:v>939.20138999999995</c:v>
                </c:pt>
                <c:pt idx="803">
                  <c:v>939.13594999999998</c:v>
                </c:pt>
                <c:pt idx="804">
                  <c:v>939.04581999999994</c:v>
                </c:pt>
                <c:pt idx="805">
                  <c:v>939.07032000000004</c:v>
                </c:pt>
                <c:pt idx="806">
                  <c:v>939.27226000000007</c:v>
                </c:pt>
                <c:pt idx="807">
                  <c:v>939.07560000000001</c:v>
                </c:pt>
                <c:pt idx="808">
                  <c:v>939.14405999999997</c:v>
                </c:pt>
                <c:pt idx="809">
                  <c:v>939.38717999999994</c:v>
                </c:pt>
                <c:pt idx="810">
                  <c:v>939.43345999999997</c:v>
                </c:pt>
                <c:pt idx="811">
                  <c:v>939.38791000000003</c:v>
                </c:pt>
                <c:pt idx="812">
                  <c:v>939.37968000000001</c:v>
                </c:pt>
                <c:pt idx="813">
                  <c:v>939.45610999999997</c:v>
                </c:pt>
                <c:pt idx="814">
                  <c:v>939.31681000000003</c:v>
                </c:pt>
                <c:pt idx="815">
                  <c:v>939.46424999999999</c:v>
                </c:pt>
                <c:pt idx="816">
                  <c:v>939.50147000000004</c:v>
                </c:pt>
                <c:pt idx="817">
                  <c:v>939.5326</c:v>
                </c:pt>
                <c:pt idx="818">
                  <c:v>939.41787999999997</c:v>
                </c:pt>
                <c:pt idx="819">
                  <c:v>939.37589000000003</c:v>
                </c:pt>
                <c:pt idx="820">
                  <c:v>939.36495000000002</c:v>
                </c:pt>
                <c:pt idx="821">
                  <c:v>939.22021000000007</c:v>
                </c:pt>
                <c:pt idx="822">
                  <c:v>939.19289000000003</c:v>
                </c:pt>
                <c:pt idx="823">
                  <c:v>939.21024999999997</c:v>
                </c:pt>
                <c:pt idx="824">
                  <c:v>939.2229000000001</c:v>
                </c:pt>
                <c:pt idx="825">
                  <c:v>939.33485000000007</c:v>
                </c:pt>
                <c:pt idx="826">
                  <c:v>939.24200000000008</c:v>
                </c:pt>
                <c:pt idx="827">
                  <c:v>939.33757000000003</c:v>
                </c:pt>
                <c:pt idx="828">
                  <c:v>939.03818999999999</c:v>
                </c:pt>
                <c:pt idx="829">
                  <c:v>939.28568000000007</c:v>
                </c:pt>
                <c:pt idx="830">
                  <c:v>939.08922000000007</c:v>
                </c:pt>
                <c:pt idx="831">
                  <c:v>938.89530999999999</c:v>
                </c:pt>
                <c:pt idx="832">
                  <c:v>939.01817000000005</c:v>
                </c:pt>
                <c:pt idx="833">
                  <c:v>939.17380000000003</c:v>
                </c:pt>
                <c:pt idx="834">
                  <c:v>939.46612000000005</c:v>
                </c:pt>
                <c:pt idx="835">
                  <c:v>939.58249999999998</c:v>
                </c:pt>
                <c:pt idx="836">
                  <c:v>939.57789000000002</c:v>
                </c:pt>
                <c:pt idx="837">
                  <c:v>939.62428999999997</c:v>
                </c:pt>
                <c:pt idx="838">
                  <c:v>939.61062000000004</c:v>
                </c:pt>
                <c:pt idx="839">
                  <c:v>939.41065000000003</c:v>
                </c:pt>
                <c:pt idx="840">
                  <c:v>939.44607999999994</c:v>
                </c:pt>
                <c:pt idx="841">
                  <c:v>939.24667999999997</c:v>
                </c:pt>
                <c:pt idx="842">
                  <c:v>939.20294000000001</c:v>
                </c:pt>
                <c:pt idx="843">
                  <c:v>939.17841999999996</c:v>
                </c:pt>
                <c:pt idx="844">
                  <c:v>939.12749000000008</c:v>
                </c:pt>
                <c:pt idx="845">
                  <c:v>939.13283999999999</c:v>
                </c:pt>
                <c:pt idx="846">
                  <c:v>939.14099999999996</c:v>
                </c:pt>
                <c:pt idx="847">
                  <c:v>939.15385000000003</c:v>
                </c:pt>
                <c:pt idx="848">
                  <c:v>939.31764999999996</c:v>
                </c:pt>
                <c:pt idx="849">
                  <c:v>939.17673000000002</c:v>
                </c:pt>
                <c:pt idx="850">
                  <c:v>939.15109999999993</c:v>
                </c:pt>
                <c:pt idx="851">
                  <c:v>939.13481999999999</c:v>
                </c:pt>
                <c:pt idx="852">
                  <c:v>939.05830000000003</c:v>
                </c:pt>
                <c:pt idx="853">
                  <c:v>938.95721000000003</c:v>
                </c:pt>
                <c:pt idx="854">
                  <c:v>938.81889999999999</c:v>
                </c:pt>
                <c:pt idx="855">
                  <c:v>938.89174000000003</c:v>
                </c:pt>
                <c:pt idx="856">
                  <c:v>938.92455999999993</c:v>
                </c:pt>
                <c:pt idx="857">
                  <c:v>938.94749000000002</c:v>
                </c:pt>
                <c:pt idx="858">
                  <c:v>939.04471000000001</c:v>
                </c:pt>
                <c:pt idx="859">
                  <c:v>938.85091</c:v>
                </c:pt>
                <c:pt idx="860">
                  <c:v>938.84263999999996</c:v>
                </c:pt>
                <c:pt idx="861">
                  <c:v>938.79881</c:v>
                </c:pt>
                <c:pt idx="862">
                  <c:v>938.87801999999999</c:v>
                </c:pt>
                <c:pt idx="863">
                  <c:v>938.77153999999996</c:v>
                </c:pt>
                <c:pt idx="864">
                  <c:v>938.95453000000009</c:v>
                </c:pt>
                <c:pt idx="865">
                  <c:v>938.81442000000004</c:v>
                </c:pt>
                <c:pt idx="866">
                  <c:v>939.06649000000004</c:v>
                </c:pt>
                <c:pt idx="867">
                  <c:v>939.30610000000001</c:v>
                </c:pt>
                <c:pt idx="868">
                  <c:v>939.52451999999994</c:v>
                </c:pt>
                <c:pt idx="869">
                  <c:v>939.36338999999998</c:v>
                </c:pt>
                <c:pt idx="870">
                  <c:v>939.30594000000008</c:v>
                </c:pt>
                <c:pt idx="871">
                  <c:v>939.35789</c:v>
                </c:pt>
                <c:pt idx="872">
                  <c:v>939.37160000000006</c:v>
                </c:pt>
                <c:pt idx="873">
                  <c:v>939.30610999999999</c:v>
                </c:pt>
                <c:pt idx="874">
                  <c:v>939.26260000000002</c:v>
                </c:pt>
                <c:pt idx="875">
                  <c:v>939.11511000000007</c:v>
                </c:pt>
                <c:pt idx="876">
                  <c:v>939.19891999999993</c:v>
                </c:pt>
                <c:pt idx="877">
                  <c:v>939.16885000000002</c:v>
                </c:pt>
                <c:pt idx="878">
                  <c:v>939.19083000000001</c:v>
                </c:pt>
                <c:pt idx="879">
                  <c:v>939.23704999999995</c:v>
                </c:pt>
                <c:pt idx="880">
                  <c:v>939.14139</c:v>
                </c:pt>
                <c:pt idx="881">
                  <c:v>939.11331000000007</c:v>
                </c:pt>
                <c:pt idx="882">
                  <c:v>939.11417000000006</c:v>
                </c:pt>
                <c:pt idx="883">
                  <c:v>939.31880000000001</c:v>
                </c:pt>
                <c:pt idx="884">
                  <c:v>939.45004000000006</c:v>
                </c:pt>
                <c:pt idx="885">
                  <c:v>939.45001999999999</c:v>
                </c:pt>
                <c:pt idx="886">
                  <c:v>939.49284999999998</c:v>
                </c:pt>
                <c:pt idx="887">
                  <c:v>939.58308</c:v>
                </c:pt>
                <c:pt idx="888">
                  <c:v>939.48487999999998</c:v>
                </c:pt>
                <c:pt idx="889">
                  <c:v>939.49041999999997</c:v>
                </c:pt>
                <c:pt idx="890">
                  <c:v>939.41402000000005</c:v>
                </c:pt>
                <c:pt idx="891">
                  <c:v>939.41679999999997</c:v>
                </c:pt>
                <c:pt idx="892">
                  <c:v>939.49603999999999</c:v>
                </c:pt>
                <c:pt idx="893">
                  <c:v>939.53430000000003</c:v>
                </c:pt>
                <c:pt idx="894">
                  <c:v>939.54237000000001</c:v>
                </c:pt>
                <c:pt idx="895">
                  <c:v>939.55885000000001</c:v>
                </c:pt>
                <c:pt idx="896">
                  <c:v>939.57410999999991</c:v>
                </c:pt>
                <c:pt idx="897">
                  <c:v>939.60406</c:v>
                </c:pt>
                <c:pt idx="898">
                  <c:v>939.59124999999995</c:v>
                </c:pt>
                <c:pt idx="899">
                  <c:v>939.58596</c:v>
                </c:pt>
                <c:pt idx="900">
                  <c:v>939.55052999999998</c:v>
                </c:pt>
                <c:pt idx="901">
                  <c:v>939.53697999999997</c:v>
                </c:pt>
                <c:pt idx="902">
                  <c:v>939.62152000000003</c:v>
                </c:pt>
                <c:pt idx="903">
                  <c:v>939.61612000000002</c:v>
                </c:pt>
                <c:pt idx="904">
                  <c:v>939.59604999999999</c:v>
                </c:pt>
                <c:pt idx="905">
                  <c:v>939.63432</c:v>
                </c:pt>
                <c:pt idx="906">
                  <c:v>939.65331999999989</c:v>
                </c:pt>
                <c:pt idx="907">
                  <c:v>939.66413999999997</c:v>
                </c:pt>
                <c:pt idx="908">
                  <c:v>939.65049999999997</c:v>
                </c:pt>
                <c:pt idx="909">
                  <c:v>939.68295999999998</c:v>
                </c:pt>
                <c:pt idx="910">
                  <c:v>939.67472999999995</c:v>
                </c:pt>
                <c:pt idx="911">
                  <c:v>939.66651000000002</c:v>
                </c:pt>
                <c:pt idx="912">
                  <c:v>939.47001999999998</c:v>
                </c:pt>
                <c:pt idx="913">
                  <c:v>939.75414000000001</c:v>
                </c:pt>
                <c:pt idx="914">
                  <c:v>939.81400999999994</c:v>
                </c:pt>
                <c:pt idx="915">
                  <c:v>939.73212000000001</c:v>
                </c:pt>
                <c:pt idx="916">
                  <c:v>939.74301000000003</c:v>
                </c:pt>
                <c:pt idx="917">
                  <c:v>939.65566999999999</c:v>
                </c:pt>
                <c:pt idx="918">
                  <c:v>939.64454000000001</c:v>
                </c:pt>
                <c:pt idx="919">
                  <c:v>939.51617999999996</c:v>
                </c:pt>
                <c:pt idx="920">
                  <c:v>939.50509999999997</c:v>
                </c:pt>
                <c:pt idx="921">
                  <c:v>939.66624999999999</c:v>
                </c:pt>
                <c:pt idx="922">
                  <c:v>939.75342000000001</c:v>
                </c:pt>
                <c:pt idx="923">
                  <c:v>939.68246999999997</c:v>
                </c:pt>
                <c:pt idx="924">
                  <c:v>939.66611</c:v>
                </c:pt>
                <c:pt idx="925">
                  <c:v>939.67691000000002</c:v>
                </c:pt>
                <c:pt idx="926">
                  <c:v>939.70403999999996</c:v>
                </c:pt>
                <c:pt idx="927">
                  <c:v>939.70935999999995</c:v>
                </c:pt>
                <c:pt idx="928">
                  <c:v>939.68487999999991</c:v>
                </c:pt>
                <c:pt idx="929">
                  <c:v>939.70315999999991</c:v>
                </c:pt>
                <c:pt idx="930">
                  <c:v>939.69502999999997</c:v>
                </c:pt>
                <c:pt idx="931">
                  <c:v>939.56378000000007</c:v>
                </c:pt>
                <c:pt idx="932">
                  <c:v>939.39811999999995</c:v>
                </c:pt>
                <c:pt idx="933">
                  <c:v>939.57828999999992</c:v>
                </c:pt>
                <c:pt idx="934">
                  <c:v>939.55534999999998</c:v>
                </c:pt>
                <c:pt idx="935">
                  <c:v>939.50716999999997</c:v>
                </c:pt>
                <c:pt idx="936">
                  <c:v>939.58632999999998</c:v>
                </c:pt>
                <c:pt idx="937">
                  <c:v>939.62719000000004</c:v>
                </c:pt>
                <c:pt idx="938">
                  <c:v>939.53160000000003</c:v>
                </c:pt>
                <c:pt idx="939">
                  <c:v>939.43601000000001</c:v>
                </c:pt>
                <c:pt idx="940">
                  <c:v>939.38684999999998</c:v>
                </c:pt>
                <c:pt idx="941">
                  <c:v>939.38856999999996</c:v>
                </c:pt>
                <c:pt idx="942">
                  <c:v>939.29672000000005</c:v>
                </c:pt>
                <c:pt idx="943">
                  <c:v>939.39229</c:v>
                </c:pt>
                <c:pt idx="944">
                  <c:v>939.56432000000007</c:v>
                </c:pt>
                <c:pt idx="945">
                  <c:v>939.51774</c:v>
                </c:pt>
                <c:pt idx="946">
                  <c:v>939.58604000000003</c:v>
                </c:pt>
                <c:pt idx="947">
                  <c:v>939.56969000000004</c:v>
                </c:pt>
                <c:pt idx="948">
                  <c:v>939.60224999999991</c:v>
                </c:pt>
                <c:pt idx="949">
                  <c:v>939.69672000000003</c:v>
                </c:pt>
                <c:pt idx="950">
                  <c:v>939.59400999999991</c:v>
                </c:pt>
                <c:pt idx="951">
                  <c:v>939.59118000000001</c:v>
                </c:pt>
                <c:pt idx="952">
                  <c:v>939.55561</c:v>
                </c:pt>
                <c:pt idx="953">
                  <c:v>939.59163999999998</c:v>
                </c:pt>
                <c:pt idx="954">
                  <c:v>939.55601000000001</c:v>
                </c:pt>
                <c:pt idx="955">
                  <c:v>939.55583000000001</c:v>
                </c:pt>
                <c:pt idx="956">
                  <c:v>939.36383000000001</c:v>
                </c:pt>
                <c:pt idx="957">
                  <c:v>939.29093</c:v>
                </c:pt>
                <c:pt idx="958">
                  <c:v>939.16525000000001</c:v>
                </c:pt>
                <c:pt idx="959">
                  <c:v>939.08874000000003</c:v>
                </c:pt>
                <c:pt idx="960">
                  <c:v>939.16510000000005</c:v>
                </c:pt>
                <c:pt idx="961">
                  <c:v>939.24152000000004</c:v>
                </c:pt>
                <c:pt idx="962">
                  <c:v>939.71651999999995</c:v>
                </c:pt>
                <c:pt idx="963">
                  <c:v>939.57459000000006</c:v>
                </c:pt>
                <c:pt idx="964">
                  <c:v>939.60726999999997</c:v>
                </c:pt>
                <c:pt idx="965">
                  <c:v>939.56091000000004</c:v>
                </c:pt>
                <c:pt idx="966">
                  <c:v>939.61003000000005</c:v>
                </c:pt>
                <c:pt idx="967">
                  <c:v>939.68913999999995</c:v>
                </c:pt>
                <c:pt idx="968">
                  <c:v>939.60721999999998</c:v>
                </c:pt>
                <c:pt idx="969">
                  <c:v>939.47615999999994</c:v>
                </c:pt>
                <c:pt idx="970">
                  <c:v>939.08024</c:v>
                </c:pt>
                <c:pt idx="971">
                  <c:v>938.71688000000006</c:v>
                </c:pt>
                <c:pt idx="972">
                  <c:v>939.00814000000003</c:v>
                </c:pt>
                <c:pt idx="973">
                  <c:v>938.90514999999994</c:v>
                </c:pt>
                <c:pt idx="974">
                  <c:v>938.98419000000001</c:v>
                </c:pt>
                <c:pt idx="975">
                  <c:v>938.89760000000001</c:v>
                </c:pt>
                <c:pt idx="976">
                  <c:v>938.94111999999996</c:v>
                </c:pt>
                <c:pt idx="977">
                  <c:v>938.81903999999997</c:v>
                </c:pt>
                <c:pt idx="978">
                  <c:v>938.79162999999994</c:v>
                </c:pt>
                <c:pt idx="979">
                  <c:v>938.85428000000002</c:v>
                </c:pt>
                <c:pt idx="980">
                  <c:v>939.04806999999994</c:v>
                </c:pt>
                <c:pt idx="981">
                  <c:v>939.35102000000006</c:v>
                </c:pt>
                <c:pt idx="982">
                  <c:v>939.35650999999996</c:v>
                </c:pt>
                <c:pt idx="983">
                  <c:v>939.43559000000005</c:v>
                </c:pt>
                <c:pt idx="984">
                  <c:v>939.53113000000008</c:v>
                </c:pt>
                <c:pt idx="985">
                  <c:v>939.45467000000008</c:v>
                </c:pt>
                <c:pt idx="986">
                  <c:v>939.47353999999996</c:v>
                </c:pt>
                <c:pt idx="987">
                  <c:v>939.23064000000011</c:v>
                </c:pt>
                <c:pt idx="988">
                  <c:v>939.18214</c:v>
                </c:pt>
                <c:pt idx="989">
                  <c:v>939.27215999999999</c:v>
                </c:pt>
                <c:pt idx="990">
                  <c:v>939.24464999999998</c:v>
                </c:pt>
                <c:pt idx="991">
                  <c:v>939.26997999999992</c:v>
                </c:pt>
                <c:pt idx="992">
                  <c:v>939.28884999999991</c:v>
                </c:pt>
                <c:pt idx="993">
                  <c:v>939.26419999999996</c:v>
                </c:pt>
                <c:pt idx="994">
                  <c:v>939.30795999999998</c:v>
                </c:pt>
                <c:pt idx="995">
                  <c:v>939.31333999999993</c:v>
                </c:pt>
                <c:pt idx="996">
                  <c:v>939.27231999999992</c:v>
                </c:pt>
                <c:pt idx="997">
                  <c:v>939.25861999999995</c:v>
                </c:pt>
                <c:pt idx="998">
                  <c:v>939.22034999999994</c:v>
                </c:pt>
                <c:pt idx="999">
                  <c:v>939.22393999999997</c:v>
                </c:pt>
                <c:pt idx="1000">
                  <c:v>939.17189999999994</c:v>
                </c:pt>
                <c:pt idx="1001">
                  <c:v>939.14158999999995</c:v>
                </c:pt>
                <c:pt idx="1002">
                  <c:v>939.23413000000005</c:v>
                </c:pt>
                <c:pt idx="1003">
                  <c:v>939.17754000000002</c:v>
                </c:pt>
                <c:pt idx="1004">
                  <c:v>939.15381000000002</c:v>
                </c:pt>
                <c:pt idx="1005">
                  <c:v>939.18089999999995</c:v>
                </c:pt>
                <c:pt idx="1006">
                  <c:v>939.23172</c:v>
                </c:pt>
                <c:pt idx="1007">
                  <c:v>938.83115000000009</c:v>
                </c:pt>
                <c:pt idx="1008">
                  <c:v>938.65916000000004</c:v>
                </c:pt>
                <c:pt idx="1009">
                  <c:v>938.77086999999995</c:v>
                </c:pt>
                <c:pt idx="1010">
                  <c:v>938.69690000000003</c:v>
                </c:pt>
                <c:pt idx="1011">
                  <c:v>938.71404000000007</c:v>
                </c:pt>
                <c:pt idx="1012">
                  <c:v>938.98214999999993</c:v>
                </c:pt>
                <c:pt idx="1013">
                  <c:v>939.15400999999997</c:v>
                </c:pt>
                <c:pt idx="1014">
                  <c:v>938.93281999999999</c:v>
                </c:pt>
                <c:pt idx="1015">
                  <c:v>939.18115</c:v>
                </c:pt>
                <c:pt idx="1016">
                  <c:v>939.18927999999994</c:v>
                </c:pt>
                <c:pt idx="1017">
                  <c:v>939.22548999999992</c:v>
                </c:pt>
                <c:pt idx="1018">
                  <c:v>939.20681000000002</c:v>
                </c:pt>
                <c:pt idx="1019">
                  <c:v>938.96364999999992</c:v>
                </c:pt>
                <c:pt idx="1020">
                  <c:v>938.85158999999999</c:v>
                </c:pt>
                <c:pt idx="1021">
                  <c:v>938.83055000000002</c:v>
                </c:pt>
                <c:pt idx="1022">
                  <c:v>938.85228999999993</c:v>
                </c:pt>
                <c:pt idx="1023">
                  <c:v>939.20975999999996</c:v>
                </c:pt>
                <c:pt idx="1024">
                  <c:v>938.84928000000002</c:v>
                </c:pt>
                <c:pt idx="1025">
                  <c:v>938.95088999999996</c:v>
                </c:pt>
                <c:pt idx="1026">
                  <c:v>939.23993999999993</c:v>
                </c:pt>
                <c:pt idx="1027">
                  <c:v>938.95681999999999</c:v>
                </c:pt>
                <c:pt idx="1028">
                  <c:v>939.06037000000003</c:v>
                </c:pt>
                <c:pt idx="1029">
                  <c:v>939.04931999999997</c:v>
                </c:pt>
                <c:pt idx="1030">
                  <c:v>939.07470000000001</c:v>
                </c:pt>
                <c:pt idx="1031">
                  <c:v>938.96527000000003</c:v>
                </c:pt>
                <c:pt idx="1032">
                  <c:v>939.04696999999999</c:v>
                </c:pt>
                <c:pt idx="1033">
                  <c:v>939.17604999999992</c:v>
                </c:pt>
                <c:pt idx="1034">
                  <c:v>939.3732</c:v>
                </c:pt>
                <c:pt idx="1035">
                  <c:v>939.18196</c:v>
                </c:pt>
                <c:pt idx="1036">
                  <c:v>939.16269</c:v>
                </c:pt>
                <c:pt idx="1037">
                  <c:v>939.37360000000001</c:v>
                </c:pt>
                <c:pt idx="1038">
                  <c:v>939.34065999999996</c:v>
                </c:pt>
                <c:pt idx="1039">
                  <c:v>939.16318000000001</c:v>
                </c:pt>
                <c:pt idx="1040">
                  <c:v>939.06840999999997</c:v>
                </c:pt>
                <c:pt idx="1041">
                  <c:v>939.09023000000002</c:v>
                </c:pt>
                <c:pt idx="1042">
                  <c:v>939.37387999999999</c:v>
                </c:pt>
                <c:pt idx="1043">
                  <c:v>939.35478999999998</c:v>
                </c:pt>
                <c:pt idx="1044">
                  <c:v>939.33883000000003</c:v>
                </c:pt>
                <c:pt idx="1045">
                  <c:v>939.33592999999996</c:v>
                </c:pt>
                <c:pt idx="1046">
                  <c:v>939.33033</c:v>
                </c:pt>
                <c:pt idx="1047">
                  <c:v>939.37752</c:v>
                </c:pt>
                <c:pt idx="1048">
                  <c:v>939.46747000000005</c:v>
                </c:pt>
                <c:pt idx="1049">
                  <c:v>939.41267000000005</c:v>
                </c:pt>
                <c:pt idx="1050">
                  <c:v>939.48086000000001</c:v>
                </c:pt>
                <c:pt idx="1051">
                  <c:v>939.49237999999991</c:v>
                </c:pt>
                <c:pt idx="1052">
                  <c:v>939.39400999999998</c:v>
                </c:pt>
                <c:pt idx="1053">
                  <c:v>938.99635000000001</c:v>
                </c:pt>
                <c:pt idx="1054">
                  <c:v>939.13532999999995</c:v>
                </c:pt>
                <c:pt idx="1055">
                  <c:v>939.09516999999994</c:v>
                </c:pt>
                <c:pt idx="1056">
                  <c:v>939.33242999999993</c:v>
                </c:pt>
                <c:pt idx="1057">
                  <c:v>939.36500000000001</c:v>
                </c:pt>
                <c:pt idx="1058">
                  <c:v>939.47134999999992</c:v>
                </c:pt>
                <c:pt idx="1059">
                  <c:v>939.19936999999993</c:v>
                </c:pt>
                <c:pt idx="1060">
                  <c:v>939.49126999999999</c:v>
                </c:pt>
                <c:pt idx="1061">
                  <c:v>939.52670999999998</c:v>
                </c:pt>
                <c:pt idx="1062">
                  <c:v>939.44562000000008</c:v>
                </c:pt>
                <c:pt idx="1063">
                  <c:v>939.32194000000004</c:v>
                </c:pt>
                <c:pt idx="1064">
                  <c:v>939.40926000000002</c:v>
                </c:pt>
                <c:pt idx="1065">
                  <c:v>939.53266000000008</c:v>
                </c:pt>
                <c:pt idx="1066">
                  <c:v>939.44877999999994</c:v>
                </c:pt>
                <c:pt idx="1067">
                  <c:v>939.50859000000003</c:v>
                </c:pt>
                <c:pt idx="1068">
                  <c:v>939.45753000000002</c:v>
                </c:pt>
                <c:pt idx="1069">
                  <c:v>939.26277000000005</c:v>
                </c:pt>
                <c:pt idx="1070">
                  <c:v>939.31808999999998</c:v>
                </c:pt>
                <c:pt idx="1071">
                  <c:v>939.36167999999998</c:v>
                </c:pt>
                <c:pt idx="1072">
                  <c:v>939.23886000000005</c:v>
                </c:pt>
                <c:pt idx="1073">
                  <c:v>939.33158000000003</c:v>
                </c:pt>
                <c:pt idx="1074">
                  <c:v>939.07055000000003</c:v>
                </c:pt>
                <c:pt idx="1075">
                  <c:v>938.98869000000002</c:v>
                </c:pt>
                <c:pt idx="1076">
                  <c:v>939.1440399999999</c:v>
                </c:pt>
                <c:pt idx="1077">
                  <c:v>939.07088999999996</c:v>
                </c:pt>
                <c:pt idx="1078">
                  <c:v>939.17980999999997</c:v>
                </c:pt>
                <c:pt idx="1079">
                  <c:v>939.31425000000002</c:v>
                </c:pt>
                <c:pt idx="1080">
                  <c:v>939.18588999999997</c:v>
                </c:pt>
                <c:pt idx="1081">
                  <c:v>939.31126000000006</c:v>
                </c:pt>
                <c:pt idx="1082">
                  <c:v>939.45578</c:v>
                </c:pt>
                <c:pt idx="1083">
                  <c:v>939.41291999999999</c:v>
                </c:pt>
                <c:pt idx="1084">
                  <c:v>939.02552000000003</c:v>
                </c:pt>
                <c:pt idx="1085">
                  <c:v>938.89724999999999</c:v>
                </c:pt>
                <c:pt idx="1086">
                  <c:v>938.97361999999998</c:v>
                </c:pt>
                <c:pt idx="1087">
                  <c:v>939.29081000000008</c:v>
                </c:pt>
                <c:pt idx="1088">
                  <c:v>939.00243</c:v>
                </c:pt>
                <c:pt idx="1089">
                  <c:v>939.43786</c:v>
                </c:pt>
                <c:pt idx="1090">
                  <c:v>939.23949000000005</c:v>
                </c:pt>
                <c:pt idx="1091">
                  <c:v>938.78646000000003</c:v>
                </c:pt>
                <c:pt idx="1092">
                  <c:v>938.84176000000002</c:v>
                </c:pt>
                <c:pt idx="1093">
                  <c:v>938.88255000000004</c:v>
                </c:pt>
                <c:pt idx="1094">
                  <c:v>938.90427</c:v>
                </c:pt>
                <c:pt idx="1095">
                  <c:v>939.01057000000003</c:v>
                </c:pt>
                <c:pt idx="1096">
                  <c:v>939.18048999999996</c:v>
                </c:pt>
                <c:pt idx="1097">
                  <c:v>939.20499999999993</c:v>
                </c:pt>
                <c:pt idx="1098">
                  <c:v>939.30861999999991</c:v>
                </c:pt>
                <c:pt idx="1099">
                  <c:v>939.35496000000001</c:v>
                </c:pt>
                <c:pt idx="1100">
                  <c:v>939.31750999999997</c:v>
                </c:pt>
                <c:pt idx="1101">
                  <c:v>939.26569999999992</c:v>
                </c:pt>
                <c:pt idx="1102">
                  <c:v>938.79350999999997</c:v>
                </c:pt>
                <c:pt idx="1103">
                  <c:v>938.97687999999994</c:v>
                </c:pt>
                <c:pt idx="1104">
                  <c:v>938.69317999999998</c:v>
                </c:pt>
                <c:pt idx="1105">
                  <c:v>938.75121000000001</c:v>
                </c:pt>
                <c:pt idx="1106">
                  <c:v>938.71834999999999</c:v>
                </c:pt>
                <c:pt idx="1107">
                  <c:v>938.99373000000003</c:v>
                </c:pt>
                <c:pt idx="1108">
                  <c:v>939.05471999999997</c:v>
                </c:pt>
                <c:pt idx="1109">
                  <c:v>939.46276</c:v>
                </c:pt>
                <c:pt idx="1110">
                  <c:v>939.48451</c:v>
                </c:pt>
                <c:pt idx="1111">
                  <c:v>939.35264000000006</c:v>
                </c:pt>
                <c:pt idx="1112">
                  <c:v>939.41806000000008</c:v>
                </c:pt>
                <c:pt idx="1113">
                  <c:v>939.13163000000009</c:v>
                </c:pt>
                <c:pt idx="1114">
                  <c:v>938.8288500000001</c:v>
                </c:pt>
                <c:pt idx="1115">
                  <c:v>939.09613000000002</c:v>
                </c:pt>
                <c:pt idx="1116">
                  <c:v>939.13974000000007</c:v>
                </c:pt>
                <c:pt idx="1117">
                  <c:v>939.38521000000003</c:v>
                </c:pt>
                <c:pt idx="1118">
                  <c:v>939.24337000000003</c:v>
                </c:pt>
                <c:pt idx="1119">
                  <c:v>939.42409999999995</c:v>
                </c:pt>
                <c:pt idx="1120">
                  <c:v>939.08943999999997</c:v>
                </c:pt>
                <c:pt idx="1121">
                  <c:v>939.05841999999996</c:v>
                </c:pt>
                <c:pt idx="1122">
                  <c:v>939.06993999999997</c:v>
                </c:pt>
                <c:pt idx="1123">
                  <c:v>939.18159000000003</c:v>
                </c:pt>
                <c:pt idx="1124">
                  <c:v>938.76779999999997</c:v>
                </c:pt>
                <c:pt idx="1125">
                  <c:v>939.2043799999999</c:v>
                </c:pt>
                <c:pt idx="1126">
                  <c:v>939.23422999999991</c:v>
                </c:pt>
                <c:pt idx="1127">
                  <c:v>939.13137000000006</c:v>
                </c:pt>
                <c:pt idx="1128">
                  <c:v>939.21582000000001</c:v>
                </c:pt>
                <c:pt idx="1129">
                  <c:v>939.09855999999991</c:v>
                </c:pt>
                <c:pt idx="1130">
                  <c:v>938.92939000000001</c:v>
                </c:pt>
                <c:pt idx="1131">
                  <c:v>938.70114000000001</c:v>
                </c:pt>
                <c:pt idx="1132">
                  <c:v>938.94655</c:v>
                </c:pt>
                <c:pt idx="1133">
                  <c:v>939.47559999999999</c:v>
                </c:pt>
                <c:pt idx="1134">
                  <c:v>939.32850000000008</c:v>
                </c:pt>
                <c:pt idx="1135">
                  <c:v>939.26019999999994</c:v>
                </c:pt>
                <c:pt idx="1136">
                  <c:v>939.48649999999998</c:v>
                </c:pt>
                <c:pt idx="1137">
                  <c:v>939.43190000000004</c:v>
                </c:pt>
                <c:pt idx="1138">
                  <c:v>938.95810000000006</c:v>
                </c:pt>
                <c:pt idx="1139">
                  <c:v>938.92538999999999</c:v>
                </c:pt>
                <c:pt idx="1140">
                  <c:v>939.18709999999999</c:v>
                </c:pt>
                <c:pt idx="1141">
                  <c:v>939.11130000000003</c:v>
                </c:pt>
                <c:pt idx="1142">
                  <c:v>939.43830000000003</c:v>
                </c:pt>
                <c:pt idx="1143">
                  <c:v>939.05920000000003</c:v>
                </c:pt>
                <c:pt idx="1144">
                  <c:v>939.10090000000002</c:v>
                </c:pt>
                <c:pt idx="1145">
                  <c:v>939.44530000000009</c:v>
                </c:pt>
                <c:pt idx="1146">
                  <c:v>938.89700000000005</c:v>
                </c:pt>
                <c:pt idx="1147">
                  <c:v>939.13970000000006</c:v>
                </c:pt>
                <c:pt idx="1148">
                  <c:v>939.20780000000002</c:v>
                </c:pt>
                <c:pt idx="1149">
                  <c:v>938.80687999999998</c:v>
                </c:pt>
                <c:pt idx="1150">
                  <c:v>939.23859999999991</c:v>
                </c:pt>
                <c:pt idx="1151">
                  <c:v>939.26039999999989</c:v>
                </c:pt>
                <c:pt idx="1152">
                  <c:v>938.87859999999989</c:v>
                </c:pt>
                <c:pt idx="1153">
                  <c:v>938.81669999999997</c:v>
                </c:pt>
                <c:pt idx="1154">
                  <c:v>938.99120000000005</c:v>
                </c:pt>
                <c:pt idx="1155">
                  <c:v>939.40570000000002</c:v>
                </c:pt>
                <c:pt idx="1156">
                  <c:v>939.00029999999992</c:v>
                </c:pt>
                <c:pt idx="1157">
                  <c:v>939.33299999999997</c:v>
                </c:pt>
                <c:pt idx="1158">
                  <c:v>939.07119999999998</c:v>
                </c:pt>
                <c:pt idx="1159">
                  <c:v>939.53750000000002</c:v>
                </c:pt>
                <c:pt idx="1160">
                  <c:v>939.01390000000004</c:v>
                </c:pt>
                <c:pt idx="1161">
                  <c:v>939.44190000000003</c:v>
                </c:pt>
                <c:pt idx="1162">
                  <c:v>939.48820000000001</c:v>
                </c:pt>
                <c:pt idx="1163">
                  <c:v>939.38810000000001</c:v>
                </c:pt>
                <c:pt idx="1164">
                  <c:v>939.32799999999997</c:v>
                </c:pt>
                <c:pt idx="1165">
                  <c:v>938.77239999999995</c:v>
                </c:pt>
                <c:pt idx="1166">
                  <c:v>939.19479999999999</c:v>
                </c:pt>
                <c:pt idx="1167">
                  <c:v>939.62279999999998</c:v>
                </c:pt>
                <c:pt idx="1168">
                  <c:v>939.66129999999998</c:v>
                </c:pt>
                <c:pt idx="1169">
                  <c:v>939.21210000000008</c:v>
                </c:pt>
                <c:pt idx="1170">
                  <c:v>938.72930000000008</c:v>
                </c:pt>
                <c:pt idx="1171">
                  <c:v>938.92909999999995</c:v>
                </c:pt>
                <c:pt idx="1172">
                  <c:v>938.8963</c:v>
                </c:pt>
                <c:pt idx="1173">
                  <c:v>938.65350000000001</c:v>
                </c:pt>
                <c:pt idx="1174">
                  <c:v>938.74069999999995</c:v>
                </c:pt>
                <c:pt idx="1175">
                  <c:v>938.67060000000004</c:v>
                </c:pt>
                <c:pt idx="1176">
                  <c:v>938.96510000000001</c:v>
                </c:pt>
                <c:pt idx="1177">
                  <c:v>939.33939999999996</c:v>
                </c:pt>
                <c:pt idx="1178">
                  <c:v>938.96289999999999</c:v>
                </c:pt>
                <c:pt idx="1179">
                  <c:v>938.6739</c:v>
                </c:pt>
                <c:pt idx="1180">
                  <c:v>939.08929999999998</c:v>
                </c:pt>
                <c:pt idx="1181">
                  <c:v>939.33390000000009</c:v>
                </c:pt>
                <c:pt idx="1182">
                  <c:v>939.4819</c:v>
                </c:pt>
                <c:pt idx="1183">
                  <c:v>939.60449999999992</c:v>
                </c:pt>
                <c:pt idx="1184">
                  <c:v>939.50440000000003</c:v>
                </c:pt>
                <c:pt idx="1185">
                  <c:v>939.52879999999993</c:v>
                </c:pt>
                <c:pt idx="1186">
                  <c:v>939.30250000000001</c:v>
                </c:pt>
                <c:pt idx="1187">
                  <c:v>939.52890000000002</c:v>
                </c:pt>
                <c:pt idx="1188">
                  <c:v>938.95349999999996</c:v>
                </c:pt>
                <c:pt idx="1189">
                  <c:v>938.89069999999992</c:v>
                </c:pt>
                <c:pt idx="1190">
                  <c:v>938.55070000000001</c:v>
                </c:pt>
                <c:pt idx="1191">
                  <c:v>938.53700000000003</c:v>
                </c:pt>
                <c:pt idx="1192">
                  <c:v>939.27049999999997</c:v>
                </c:pt>
                <c:pt idx="1193">
                  <c:v>939.5566</c:v>
                </c:pt>
                <c:pt idx="1194">
                  <c:v>939.54369999999994</c:v>
                </c:pt>
                <c:pt idx="1195">
                  <c:v>939.27089999999998</c:v>
                </c:pt>
                <c:pt idx="1196">
                  <c:v>939.40260000000001</c:v>
                </c:pt>
                <c:pt idx="1197">
                  <c:v>939.31799999999998</c:v>
                </c:pt>
                <c:pt idx="1198">
                  <c:v>938.78620000000001</c:v>
                </c:pt>
                <c:pt idx="1199">
                  <c:v>939.52350000000001</c:v>
                </c:pt>
                <c:pt idx="1200">
                  <c:v>938.82180000000005</c:v>
                </c:pt>
                <c:pt idx="1201">
                  <c:v>939.26350000000002</c:v>
                </c:pt>
                <c:pt idx="1202">
                  <c:v>939.51789999999994</c:v>
                </c:pt>
                <c:pt idx="1203">
                  <c:v>938.87979999999993</c:v>
                </c:pt>
                <c:pt idx="1204">
                  <c:v>939.20510000000002</c:v>
                </c:pt>
                <c:pt idx="1205">
                  <c:v>939.59680000000003</c:v>
                </c:pt>
                <c:pt idx="1206">
                  <c:v>939.24240000000009</c:v>
                </c:pt>
                <c:pt idx="1207">
                  <c:v>939.16870000000006</c:v>
                </c:pt>
                <c:pt idx="1208">
                  <c:v>938.76859999999999</c:v>
                </c:pt>
                <c:pt idx="1209">
                  <c:v>939.50749999999994</c:v>
                </c:pt>
                <c:pt idx="1210">
                  <c:v>939.82389999999998</c:v>
                </c:pt>
                <c:pt idx="1211">
                  <c:v>939.77660000000003</c:v>
                </c:pt>
                <c:pt idx="1212">
                  <c:v>939.59119999999996</c:v>
                </c:pt>
                <c:pt idx="1213">
                  <c:v>938.83170000000007</c:v>
                </c:pt>
                <c:pt idx="1214">
                  <c:v>939.10230000000001</c:v>
                </c:pt>
                <c:pt idx="1215">
                  <c:v>939.14119999999991</c:v>
                </c:pt>
                <c:pt idx="1216">
                  <c:v>939.69450000000006</c:v>
                </c:pt>
                <c:pt idx="1217">
                  <c:v>939.63260000000002</c:v>
                </c:pt>
                <c:pt idx="1218">
                  <c:v>939.53239999999994</c:v>
                </c:pt>
                <c:pt idx="1219">
                  <c:v>939.65210000000002</c:v>
                </c:pt>
                <c:pt idx="1220">
                  <c:v>939.29830000000004</c:v>
                </c:pt>
                <c:pt idx="1221">
                  <c:v>939.46429999999998</c:v>
                </c:pt>
                <c:pt idx="1222">
                  <c:v>939.53860000000009</c:v>
                </c:pt>
                <c:pt idx="1223">
                  <c:v>939.53309999999999</c:v>
                </c:pt>
                <c:pt idx="1224">
                  <c:v>939.50379999999996</c:v>
                </c:pt>
                <c:pt idx="1225">
                  <c:v>939.58019999999999</c:v>
                </c:pt>
                <c:pt idx="1226">
                  <c:v>939.52279999999996</c:v>
                </c:pt>
                <c:pt idx="1227">
                  <c:v>939.66459999999995</c:v>
                </c:pt>
                <c:pt idx="1228">
                  <c:v>939.55830000000003</c:v>
                </c:pt>
                <c:pt idx="1229">
                  <c:v>939.34300000000007</c:v>
                </c:pt>
                <c:pt idx="1230">
                  <c:v>939.06220000000008</c:v>
                </c:pt>
                <c:pt idx="1231">
                  <c:v>939.18760000000009</c:v>
                </c:pt>
                <c:pt idx="1232">
                  <c:v>939.23220000000003</c:v>
                </c:pt>
                <c:pt idx="1233">
                  <c:v>939.63279999999997</c:v>
                </c:pt>
                <c:pt idx="1234">
                  <c:v>939.44539999999995</c:v>
                </c:pt>
                <c:pt idx="1235">
                  <c:v>939.19179999999994</c:v>
                </c:pt>
                <c:pt idx="1236">
                  <c:v>939.33630000000005</c:v>
                </c:pt>
                <c:pt idx="1237">
                  <c:v>939.399</c:v>
                </c:pt>
                <c:pt idx="1238">
                  <c:v>938.92719999999997</c:v>
                </c:pt>
                <c:pt idx="1239">
                  <c:v>939.08259999999996</c:v>
                </c:pt>
                <c:pt idx="1240">
                  <c:v>938.99350000000004</c:v>
                </c:pt>
                <c:pt idx="1241">
                  <c:v>939.31509999999992</c:v>
                </c:pt>
                <c:pt idx="1242">
                  <c:v>939.3341999999999</c:v>
                </c:pt>
                <c:pt idx="1243">
                  <c:v>939.38609999999994</c:v>
                </c:pt>
                <c:pt idx="1244">
                  <c:v>939.09709999999995</c:v>
                </c:pt>
                <c:pt idx="1245">
                  <c:v>938.99990000000003</c:v>
                </c:pt>
                <c:pt idx="1246">
                  <c:v>938.74080000000004</c:v>
                </c:pt>
                <c:pt idx="1247">
                  <c:v>939.40589999999997</c:v>
                </c:pt>
                <c:pt idx="1248">
                  <c:v>939.55599999999993</c:v>
                </c:pt>
                <c:pt idx="1249">
                  <c:v>939.35709999999995</c:v>
                </c:pt>
                <c:pt idx="1250">
                  <c:v>938.99439999999993</c:v>
                </c:pt>
                <c:pt idx="1251">
                  <c:v>939.09879999999998</c:v>
                </c:pt>
                <c:pt idx="1252">
                  <c:v>938.75250000000005</c:v>
                </c:pt>
                <c:pt idx="1253">
                  <c:v>938.90780000000007</c:v>
                </c:pt>
                <c:pt idx="1254">
                  <c:v>939.11039999999991</c:v>
                </c:pt>
                <c:pt idx="1255">
                  <c:v>939.5548</c:v>
                </c:pt>
                <c:pt idx="1256">
                  <c:v>939.64749999999992</c:v>
                </c:pt>
                <c:pt idx="1257">
                  <c:v>939.5847</c:v>
                </c:pt>
                <c:pt idx="1258">
                  <c:v>938.7423</c:v>
                </c:pt>
                <c:pt idx="1259">
                  <c:v>938.77499999999998</c:v>
                </c:pt>
                <c:pt idx="1260">
                  <c:v>938.66600000000005</c:v>
                </c:pt>
                <c:pt idx="1261">
                  <c:v>938.89780000000007</c:v>
                </c:pt>
                <c:pt idx="1262">
                  <c:v>939.21950000000004</c:v>
                </c:pt>
                <c:pt idx="1263">
                  <c:v>939.22220000000004</c:v>
                </c:pt>
                <c:pt idx="1264">
                  <c:v>939.46299999999997</c:v>
                </c:pt>
                <c:pt idx="1265">
                  <c:v>939.41369999999995</c:v>
                </c:pt>
                <c:pt idx="1266">
                  <c:v>939.53180000000009</c:v>
                </c:pt>
                <c:pt idx="1267">
                  <c:v>939.25009999999997</c:v>
                </c:pt>
                <c:pt idx="1268">
                  <c:v>939.10839999999996</c:v>
                </c:pt>
                <c:pt idx="1269">
                  <c:v>939.10289999999998</c:v>
                </c:pt>
                <c:pt idx="1270">
                  <c:v>939.6155</c:v>
                </c:pt>
                <c:pt idx="1271">
                  <c:v>939.45550000000003</c:v>
                </c:pt>
                <c:pt idx="1272">
                  <c:v>938.85490000000004</c:v>
                </c:pt>
                <c:pt idx="1273">
                  <c:v>938.90940000000001</c:v>
                </c:pt>
                <c:pt idx="1274">
                  <c:v>939.30740000000003</c:v>
                </c:pt>
                <c:pt idx="1275">
                  <c:v>938.60219999999993</c:v>
                </c:pt>
                <c:pt idx="1276">
                  <c:v>938.70839999999998</c:v>
                </c:pt>
                <c:pt idx="1277">
                  <c:v>939.02469999999994</c:v>
                </c:pt>
                <c:pt idx="1278">
                  <c:v>939.18809999999996</c:v>
                </c:pt>
                <c:pt idx="1279">
                  <c:v>938.74110000000007</c:v>
                </c:pt>
                <c:pt idx="1280">
                  <c:v>939.21550000000002</c:v>
                </c:pt>
                <c:pt idx="1281">
                  <c:v>939.44989999999996</c:v>
                </c:pt>
                <c:pt idx="1282">
                  <c:v>939.40639999999996</c:v>
                </c:pt>
                <c:pt idx="1283">
                  <c:v>939.04649999999992</c:v>
                </c:pt>
                <c:pt idx="1284">
                  <c:v>938.74750000000006</c:v>
                </c:pt>
                <c:pt idx="1285">
                  <c:v>938.81299999999999</c:v>
                </c:pt>
                <c:pt idx="1286">
                  <c:v>938.75580000000002</c:v>
                </c:pt>
                <c:pt idx="1287">
                  <c:v>938.6767000000001</c:v>
                </c:pt>
                <c:pt idx="1288">
                  <c:v>938.94389999999999</c:v>
                </c:pt>
                <c:pt idx="1289">
                  <c:v>938.97109999999998</c:v>
                </c:pt>
                <c:pt idx="1290">
                  <c:v>939.03110000000004</c:v>
                </c:pt>
                <c:pt idx="1291">
                  <c:v>939.39909999999998</c:v>
                </c:pt>
                <c:pt idx="1292">
                  <c:v>939.13200000000006</c:v>
                </c:pt>
                <c:pt idx="1293">
                  <c:v>939.09930000000008</c:v>
                </c:pt>
                <c:pt idx="1294">
                  <c:v>939.38300000000004</c:v>
                </c:pt>
                <c:pt idx="1295">
                  <c:v>939.19209999999998</c:v>
                </c:pt>
                <c:pt idx="1296">
                  <c:v>939.16210000000001</c:v>
                </c:pt>
                <c:pt idx="1297">
                  <c:v>939.47829999999999</c:v>
                </c:pt>
                <c:pt idx="1298">
                  <c:v>939.36649999999997</c:v>
                </c:pt>
                <c:pt idx="1299">
                  <c:v>939.49480000000005</c:v>
                </c:pt>
                <c:pt idx="1300">
                  <c:v>939.48199999999997</c:v>
                </c:pt>
                <c:pt idx="1301">
                  <c:v>938.74310000000003</c:v>
                </c:pt>
                <c:pt idx="1302">
                  <c:v>938.76220000000001</c:v>
                </c:pt>
                <c:pt idx="1303">
                  <c:v>938.72130000000004</c:v>
                </c:pt>
                <c:pt idx="1304">
                  <c:v>938.78139999999996</c:v>
                </c:pt>
                <c:pt idx="1305">
                  <c:v>938.89850000000001</c:v>
                </c:pt>
                <c:pt idx="1306">
                  <c:v>939.07390000000009</c:v>
                </c:pt>
                <c:pt idx="1307">
                  <c:v>938.98590000000002</c:v>
                </c:pt>
                <c:pt idx="1308">
                  <c:v>938.81410000000005</c:v>
                </c:pt>
                <c:pt idx="1309">
                  <c:v>939.35380000000009</c:v>
                </c:pt>
                <c:pt idx="1310">
                  <c:v>939.34580000000005</c:v>
                </c:pt>
                <c:pt idx="1311">
                  <c:v>939.36509999999998</c:v>
                </c:pt>
                <c:pt idx="1312">
                  <c:v>939.34680000000003</c:v>
                </c:pt>
                <c:pt idx="1313">
                  <c:v>938.98590000000002</c:v>
                </c:pt>
                <c:pt idx="1314">
                  <c:v>939.47749999999996</c:v>
                </c:pt>
                <c:pt idx="1315">
                  <c:v>939.40940000000001</c:v>
                </c:pt>
                <c:pt idx="1316">
                  <c:v>939.57039999999995</c:v>
                </c:pt>
                <c:pt idx="1317">
                  <c:v>939.63229999999999</c:v>
                </c:pt>
                <c:pt idx="1318">
                  <c:v>939.17240000000004</c:v>
                </c:pt>
                <c:pt idx="1319">
                  <c:v>939.43400000000008</c:v>
                </c:pt>
                <c:pt idx="1320">
                  <c:v>938.7989</c:v>
                </c:pt>
                <c:pt idx="1321">
                  <c:v>938.68430000000001</c:v>
                </c:pt>
                <c:pt idx="1322">
                  <c:v>938.59170000000006</c:v>
                </c:pt>
                <c:pt idx="1323">
                  <c:v>938.67610000000002</c:v>
                </c:pt>
                <c:pt idx="1324">
                  <c:v>938.83079999999995</c:v>
                </c:pt>
                <c:pt idx="1325">
                  <c:v>938.78449999999998</c:v>
                </c:pt>
                <c:pt idx="1326">
                  <c:v>938.84559999999999</c:v>
                </c:pt>
                <c:pt idx="1327">
                  <c:v>939.24070000000006</c:v>
                </c:pt>
                <c:pt idx="1328">
                  <c:v>939.27620000000002</c:v>
                </c:pt>
                <c:pt idx="1329">
                  <c:v>939.27620000000002</c:v>
                </c:pt>
                <c:pt idx="1330">
                  <c:v>939.25720000000001</c:v>
                </c:pt>
                <c:pt idx="1331">
                  <c:v>939.33619999999996</c:v>
                </c:pt>
                <c:pt idx="1332">
                  <c:v>939.13699999999994</c:v>
                </c:pt>
                <c:pt idx="1333">
                  <c:v>938.85900000000004</c:v>
                </c:pt>
                <c:pt idx="1334">
                  <c:v>938.74180000000001</c:v>
                </c:pt>
                <c:pt idx="1335">
                  <c:v>938.84529999999995</c:v>
                </c:pt>
                <c:pt idx="1336">
                  <c:v>938.49639999999999</c:v>
                </c:pt>
                <c:pt idx="1337">
                  <c:v>938.4919000000001</c:v>
                </c:pt>
                <c:pt idx="1338">
                  <c:v>938.57839999999999</c:v>
                </c:pt>
                <c:pt idx="1339">
                  <c:v>938.72850000000005</c:v>
                </c:pt>
                <c:pt idx="1340">
                  <c:v>938.66849999999999</c:v>
                </c:pt>
                <c:pt idx="1341">
                  <c:v>939.19190000000003</c:v>
                </c:pt>
                <c:pt idx="1342">
                  <c:v>939.21370000000002</c:v>
                </c:pt>
                <c:pt idx="1343">
                  <c:v>939.03390000000002</c:v>
                </c:pt>
                <c:pt idx="1344">
                  <c:v>939.22540000000004</c:v>
                </c:pt>
                <c:pt idx="1345">
                  <c:v>938.88460000000009</c:v>
                </c:pt>
                <c:pt idx="1346">
                  <c:v>938.8764000000001</c:v>
                </c:pt>
                <c:pt idx="1347">
                  <c:v>938.54660000000001</c:v>
                </c:pt>
                <c:pt idx="1348">
                  <c:v>938.56490000000008</c:v>
                </c:pt>
                <c:pt idx="1349">
                  <c:v>938.44849999999997</c:v>
                </c:pt>
                <c:pt idx="1350">
                  <c:v>938.46410000000003</c:v>
                </c:pt>
                <c:pt idx="1351">
                  <c:v>938.49490000000003</c:v>
                </c:pt>
                <c:pt idx="1352">
                  <c:v>938.66409999999996</c:v>
                </c:pt>
                <c:pt idx="1353">
                  <c:v>938.70420000000001</c:v>
                </c:pt>
                <c:pt idx="1354">
                  <c:v>938.48889999999994</c:v>
                </c:pt>
                <c:pt idx="1355">
                  <c:v>938.43720000000008</c:v>
                </c:pt>
                <c:pt idx="1356">
                  <c:v>938.928</c:v>
                </c:pt>
                <c:pt idx="1357">
                  <c:v>939.05889999999999</c:v>
                </c:pt>
                <c:pt idx="1358">
                  <c:v>939.2989</c:v>
                </c:pt>
                <c:pt idx="1359">
                  <c:v>938.91989999999998</c:v>
                </c:pt>
                <c:pt idx="1360">
                  <c:v>938.82730000000004</c:v>
                </c:pt>
                <c:pt idx="1361">
                  <c:v>938.90359999999998</c:v>
                </c:pt>
                <c:pt idx="1362">
                  <c:v>938.56280000000004</c:v>
                </c:pt>
                <c:pt idx="1363">
                  <c:v>939.12180000000001</c:v>
                </c:pt>
                <c:pt idx="1364">
                  <c:v>938.72919999999999</c:v>
                </c:pt>
                <c:pt idx="1365">
                  <c:v>938.68279999999993</c:v>
                </c:pt>
                <c:pt idx="1366">
                  <c:v>938.69640000000004</c:v>
                </c:pt>
                <c:pt idx="1367">
                  <c:v>938.95550000000003</c:v>
                </c:pt>
                <c:pt idx="1368">
                  <c:v>938.6585</c:v>
                </c:pt>
                <c:pt idx="1369">
                  <c:v>938.7894</c:v>
                </c:pt>
                <c:pt idx="1370">
                  <c:v>938.47329999999999</c:v>
                </c:pt>
                <c:pt idx="1371">
                  <c:v>938.44499999999994</c:v>
                </c:pt>
                <c:pt idx="1372">
                  <c:v>938.52509999999995</c:v>
                </c:pt>
                <c:pt idx="1373">
                  <c:v>938.79489999999998</c:v>
                </c:pt>
                <c:pt idx="1374">
                  <c:v>938.72940000000006</c:v>
                </c:pt>
                <c:pt idx="1375">
                  <c:v>938.85839999999996</c:v>
                </c:pt>
                <c:pt idx="1376">
                  <c:v>938.89869999999996</c:v>
                </c:pt>
                <c:pt idx="1377">
                  <c:v>938.65859999999998</c:v>
                </c:pt>
                <c:pt idx="1378">
                  <c:v>938.52789999999993</c:v>
                </c:pt>
                <c:pt idx="1379">
                  <c:v>938.53140000000008</c:v>
                </c:pt>
                <c:pt idx="1380">
                  <c:v>938.47879999999998</c:v>
                </c:pt>
                <c:pt idx="1381">
                  <c:v>938.59630000000004</c:v>
                </c:pt>
                <c:pt idx="1382">
                  <c:v>939.01080000000002</c:v>
                </c:pt>
                <c:pt idx="1383">
                  <c:v>939.1771</c:v>
                </c:pt>
                <c:pt idx="1384">
                  <c:v>938.85829999999999</c:v>
                </c:pt>
                <c:pt idx="1385">
                  <c:v>938.91570000000002</c:v>
                </c:pt>
                <c:pt idx="1386">
                  <c:v>938.72680000000003</c:v>
                </c:pt>
                <c:pt idx="1387">
                  <c:v>938.61779999999999</c:v>
                </c:pt>
                <c:pt idx="1388">
                  <c:v>938.4271</c:v>
                </c:pt>
                <c:pt idx="1389">
                  <c:v>938.40539999999999</c:v>
                </c:pt>
                <c:pt idx="1390">
                  <c:v>938.3836</c:v>
                </c:pt>
                <c:pt idx="1391">
                  <c:v>938.38630000000001</c:v>
                </c:pt>
                <c:pt idx="1392">
                  <c:v>938.3836</c:v>
                </c:pt>
                <c:pt idx="1393">
                  <c:v>938.42179999999996</c:v>
                </c:pt>
                <c:pt idx="1394">
                  <c:v>938.31100000000004</c:v>
                </c:pt>
                <c:pt idx="1395">
                  <c:v>938.46280000000002</c:v>
                </c:pt>
                <c:pt idx="1396">
                  <c:v>938.40370000000007</c:v>
                </c:pt>
                <c:pt idx="1397">
                  <c:v>938.66000000000008</c:v>
                </c:pt>
                <c:pt idx="1398">
                  <c:v>938.30009999999993</c:v>
                </c:pt>
                <c:pt idx="1399">
                  <c:v>938.28369999999995</c:v>
                </c:pt>
                <c:pt idx="1400">
                  <c:v>938.32189999999991</c:v>
                </c:pt>
                <c:pt idx="1401">
                  <c:v>938.4855</c:v>
                </c:pt>
                <c:pt idx="1402">
                  <c:v>938.41750000000002</c:v>
                </c:pt>
                <c:pt idx="1403">
                  <c:v>938.70650000000001</c:v>
                </c:pt>
                <c:pt idx="1404">
                  <c:v>938.89459999999997</c:v>
                </c:pt>
                <c:pt idx="1405">
                  <c:v>938.90549999999996</c:v>
                </c:pt>
                <c:pt idx="1406">
                  <c:v>938.77749999999992</c:v>
                </c:pt>
                <c:pt idx="1407">
                  <c:v>938.41769999999997</c:v>
                </c:pt>
                <c:pt idx="1408">
                  <c:v>938.66039999999998</c:v>
                </c:pt>
                <c:pt idx="1409">
                  <c:v>938.55960000000005</c:v>
                </c:pt>
                <c:pt idx="1410">
                  <c:v>938.99509999999998</c:v>
                </c:pt>
                <c:pt idx="1411">
                  <c:v>938.84879999999998</c:v>
                </c:pt>
                <c:pt idx="1412">
                  <c:v>938.72070000000008</c:v>
                </c:pt>
                <c:pt idx="1413">
                  <c:v>939.00990000000002</c:v>
                </c:pt>
                <c:pt idx="1414">
                  <c:v>938.34730000000002</c:v>
                </c:pt>
                <c:pt idx="1415">
                  <c:v>938.44749999999999</c:v>
                </c:pt>
                <c:pt idx="1416">
                  <c:v>938.66399999999999</c:v>
                </c:pt>
                <c:pt idx="1417">
                  <c:v>939.00399999999991</c:v>
                </c:pt>
                <c:pt idx="1418">
                  <c:v>938.55149999999992</c:v>
                </c:pt>
                <c:pt idx="1419">
                  <c:v>938.44809999999995</c:v>
                </c:pt>
                <c:pt idx="1420">
                  <c:v>939.05079999999998</c:v>
                </c:pt>
                <c:pt idx="1421">
                  <c:v>938.63630000000001</c:v>
                </c:pt>
                <c:pt idx="1422">
                  <c:v>938.45360000000005</c:v>
                </c:pt>
                <c:pt idx="1423">
                  <c:v>938.72849999999994</c:v>
                </c:pt>
                <c:pt idx="1424">
                  <c:v>938.45069999999998</c:v>
                </c:pt>
                <c:pt idx="1425">
                  <c:v>938.61090000000002</c:v>
                </c:pt>
                <c:pt idx="1426">
                  <c:v>938.9190000000001</c:v>
                </c:pt>
                <c:pt idx="1427">
                  <c:v>938.76110000000006</c:v>
                </c:pt>
                <c:pt idx="1428">
                  <c:v>938.71480000000008</c:v>
                </c:pt>
                <c:pt idx="1429">
                  <c:v>938.48590000000002</c:v>
                </c:pt>
                <c:pt idx="1430">
                  <c:v>938.5376</c:v>
                </c:pt>
                <c:pt idx="1431">
                  <c:v>938.3850000000001</c:v>
                </c:pt>
                <c:pt idx="1432">
                  <c:v>938.70140000000004</c:v>
                </c:pt>
                <c:pt idx="1433">
                  <c:v>938.83510000000001</c:v>
                </c:pt>
                <c:pt idx="1434">
                  <c:v>938.70350000000008</c:v>
                </c:pt>
                <c:pt idx="1435">
                  <c:v>938.33349999999996</c:v>
                </c:pt>
                <c:pt idx="1436">
                  <c:v>938.3854</c:v>
                </c:pt>
                <c:pt idx="1437">
                  <c:v>938.68450000000007</c:v>
                </c:pt>
                <c:pt idx="1438">
                  <c:v>938.42560000000003</c:v>
                </c:pt>
                <c:pt idx="1439">
                  <c:v>938.49649999999997</c:v>
                </c:pt>
                <c:pt idx="1440">
                  <c:v>938.57029999999997</c:v>
                </c:pt>
                <c:pt idx="1441">
                  <c:v>938.72539999999992</c:v>
                </c:pt>
                <c:pt idx="1442">
                  <c:v>938.88919999999996</c:v>
                </c:pt>
                <c:pt idx="1443">
                  <c:v>939.07459999999992</c:v>
                </c:pt>
                <c:pt idx="1444">
                  <c:v>938.70940000000007</c:v>
                </c:pt>
                <c:pt idx="1445">
                  <c:v>938.53489999999999</c:v>
                </c:pt>
                <c:pt idx="1446">
                  <c:v>938.61689999999999</c:v>
                </c:pt>
                <c:pt idx="1447">
                  <c:v>938.48610000000008</c:v>
                </c:pt>
                <c:pt idx="1448">
                  <c:v>938.86800000000005</c:v>
                </c:pt>
                <c:pt idx="1449">
                  <c:v>938.77459999999996</c:v>
                </c:pt>
                <c:pt idx="1450">
                  <c:v>938.51290000000006</c:v>
                </c:pt>
                <c:pt idx="1451">
                  <c:v>938.31380000000001</c:v>
                </c:pt>
                <c:pt idx="1452">
                  <c:v>938.35500000000002</c:v>
                </c:pt>
                <c:pt idx="1453">
                  <c:v>938.42240000000004</c:v>
                </c:pt>
                <c:pt idx="1454">
                  <c:v>938.40009999999995</c:v>
                </c:pt>
                <c:pt idx="1455">
                  <c:v>938.65919999999994</c:v>
                </c:pt>
                <c:pt idx="1456">
                  <c:v>938.56659999999999</c:v>
                </c:pt>
                <c:pt idx="1457">
                  <c:v>938.76589999999999</c:v>
                </c:pt>
                <c:pt idx="1458">
                  <c:v>938.58319999999992</c:v>
                </c:pt>
                <c:pt idx="1459">
                  <c:v>938.64879999999994</c:v>
                </c:pt>
                <c:pt idx="1460">
                  <c:v>938.63440000000003</c:v>
                </c:pt>
                <c:pt idx="1461">
                  <c:v>938.68080000000009</c:v>
                </c:pt>
                <c:pt idx="1462">
                  <c:v>938.68370000000004</c:v>
                </c:pt>
                <c:pt idx="1463">
                  <c:v>938.76840000000004</c:v>
                </c:pt>
                <c:pt idx="1464">
                  <c:v>939.0575</c:v>
                </c:pt>
                <c:pt idx="1465">
                  <c:v>939.09309999999994</c:v>
                </c:pt>
                <c:pt idx="1466">
                  <c:v>939.03890000000001</c:v>
                </c:pt>
                <c:pt idx="1467">
                  <c:v>938.98919999999998</c:v>
                </c:pt>
                <c:pt idx="1468">
                  <c:v>938.73299999999995</c:v>
                </c:pt>
                <c:pt idx="1469">
                  <c:v>939.01130000000001</c:v>
                </c:pt>
                <c:pt idx="1470">
                  <c:v>939.0933</c:v>
                </c:pt>
                <c:pt idx="1471">
                  <c:v>938.80059999999992</c:v>
                </c:pt>
                <c:pt idx="1472">
                  <c:v>938.74630000000002</c:v>
                </c:pt>
                <c:pt idx="1473">
                  <c:v>938.78729999999996</c:v>
                </c:pt>
                <c:pt idx="1474">
                  <c:v>938.63729999999998</c:v>
                </c:pt>
                <c:pt idx="1475">
                  <c:v>938.76289999999995</c:v>
                </c:pt>
                <c:pt idx="1476">
                  <c:v>938.80600000000004</c:v>
                </c:pt>
                <c:pt idx="1477">
                  <c:v>939.10910000000001</c:v>
                </c:pt>
                <c:pt idx="1478">
                  <c:v>938.8827</c:v>
                </c:pt>
                <c:pt idx="1479">
                  <c:v>938.74289999999996</c:v>
                </c:pt>
                <c:pt idx="1480">
                  <c:v>938.78859999999997</c:v>
                </c:pt>
                <c:pt idx="1481">
                  <c:v>938.79420000000005</c:v>
                </c:pt>
                <c:pt idx="1482">
                  <c:v>938.98889999999994</c:v>
                </c:pt>
                <c:pt idx="1483">
                  <c:v>938.76249999999993</c:v>
                </c:pt>
                <c:pt idx="1484">
                  <c:v>939.14399999999989</c:v>
                </c:pt>
                <c:pt idx="1485">
                  <c:v>938.86019999999996</c:v>
                </c:pt>
                <c:pt idx="1486">
                  <c:v>938.86250000000007</c:v>
                </c:pt>
                <c:pt idx="1487">
                  <c:v>938.79730000000006</c:v>
                </c:pt>
                <c:pt idx="1488">
                  <c:v>938.6065000000001</c:v>
                </c:pt>
                <c:pt idx="1489">
                  <c:v>938.6712</c:v>
                </c:pt>
                <c:pt idx="1490">
                  <c:v>938.69870000000003</c:v>
                </c:pt>
                <c:pt idx="1491">
                  <c:v>938.61689999999999</c:v>
                </c:pt>
                <c:pt idx="1492">
                  <c:v>938.63610000000006</c:v>
                </c:pt>
                <c:pt idx="1493">
                  <c:v>938.7183</c:v>
                </c:pt>
                <c:pt idx="1494">
                  <c:v>938.70100000000002</c:v>
                </c:pt>
                <c:pt idx="1495">
                  <c:v>938.73950000000002</c:v>
                </c:pt>
                <c:pt idx="1496">
                  <c:v>939.01170000000002</c:v>
                </c:pt>
                <c:pt idx="1497">
                  <c:v>938.63909999999998</c:v>
                </c:pt>
                <c:pt idx="1498">
                  <c:v>938.81299999999999</c:v>
                </c:pt>
                <c:pt idx="1499">
                  <c:v>938.80150000000003</c:v>
                </c:pt>
                <c:pt idx="1500">
                  <c:v>938.77249999999992</c:v>
                </c:pt>
                <c:pt idx="1501">
                  <c:v>938.77430000000004</c:v>
                </c:pt>
                <c:pt idx="1502">
                  <c:v>938.71979999999996</c:v>
                </c:pt>
                <c:pt idx="1503">
                  <c:v>938.6653</c:v>
                </c:pt>
                <c:pt idx="1504">
                  <c:v>938.65170000000001</c:v>
                </c:pt>
                <c:pt idx="1505">
                  <c:v>938.71720000000005</c:v>
                </c:pt>
                <c:pt idx="1506">
                  <c:v>939.01679999999999</c:v>
                </c:pt>
                <c:pt idx="1507">
                  <c:v>939.09429999999998</c:v>
                </c:pt>
                <c:pt idx="1508">
                  <c:v>939.26279999999997</c:v>
                </c:pt>
                <c:pt idx="1509">
                  <c:v>938.78009999999995</c:v>
                </c:pt>
                <c:pt idx="1510">
                  <c:v>938.6893</c:v>
                </c:pt>
                <c:pt idx="1511">
                  <c:v>938.58600000000001</c:v>
                </c:pt>
                <c:pt idx="1512">
                  <c:v>938.5834000000001</c:v>
                </c:pt>
                <c:pt idx="1513">
                  <c:v>938.60750000000007</c:v>
                </c:pt>
                <c:pt idx="1514">
                  <c:v>938.63689999999997</c:v>
                </c:pt>
                <c:pt idx="1515">
                  <c:v>938.59080000000006</c:v>
                </c:pt>
                <c:pt idx="1516">
                  <c:v>938.92840000000001</c:v>
                </c:pt>
                <c:pt idx="1517">
                  <c:v>939.1069</c:v>
                </c:pt>
                <c:pt idx="1518">
                  <c:v>939.05700000000002</c:v>
                </c:pt>
                <c:pt idx="1519">
                  <c:v>939.10649999999998</c:v>
                </c:pt>
                <c:pt idx="1520">
                  <c:v>939.31669999999997</c:v>
                </c:pt>
                <c:pt idx="1521">
                  <c:v>939.37689999999998</c:v>
                </c:pt>
                <c:pt idx="1522">
                  <c:v>939.2998</c:v>
                </c:pt>
                <c:pt idx="1523">
                  <c:v>939.08529999999996</c:v>
                </c:pt>
                <c:pt idx="1524">
                  <c:v>939.3057</c:v>
                </c:pt>
                <c:pt idx="1525">
                  <c:v>939.26249999999993</c:v>
                </c:pt>
                <c:pt idx="1526">
                  <c:v>939.3626999999999</c:v>
                </c:pt>
                <c:pt idx="1527">
                  <c:v>939.5456999999999</c:v>
                </c:pt>
                <c:pt idx="1528">
                  <c:v>939.51049999999998</c:v>
                </c:pt>
                <c:pt idx="1529">
                  <c:v>939.43959999999993</c:v>
                </c:pt>
                <c:pt idx="1530">
                  <c:v>939.3658999999999</c:v>
                </c:pt>
                <c:pt idx="1531">
                  <c:v>939.12599999999998</c:v>
                </c:pt>
                <c:pt idx="1532">
                  <c:v>939.04349999999999</c:v>
                </c:pt>
                <c:pt idx="1533">
                  <c:v>938.92920000000004</c:v>
                </c:pt>
                <c:pt idx="1534">
                  <c:v>938.96450000000004</c:v>
                </c:pt>
                <c:pt idx="1535">
                  <c:v>939.00260000000003</c:v>
                </c:pt>
                <c:pt idx="1536">
                  <c:v>939.1739</c:v>
                </c:pt>
                <c:pt idx="1537">
                  <c:v>939.24879999999996</c:v>
                </c:pt>
                <c:pt idx="1538">
                  <c:v>939.00800000000004</c:v>
                </c:pt>
                <c:pt idx="1539">
                  <c:v>938.87440000000004</c:v>
                </c:pt>
                <c:pt idx="1540">
                  <c:v>938.90629999999999</c:v>
                </c:pt>
                <c:pt idx="1541">
                  <c:v>938.84360000000004</c:v>
                </c:pt>
                <c:pt idx="1542">
                  <c:v>938.92280000000005</c:v>
                </c:pt>
                <c:pt idx="1543">
                  <c:v>938.90370000000007</c:v>
                </c:pt>
                <c:pt idx="1544">
                  <c:v>938.79460000000006</c:v>
                </c:pt>
                <c:pt idx="1545">
                  <c:v>938.69910000000004</c:v>
                </c:pt>
                <c:pt idx="1546">
                  <c:v>938.85199999999998</c:v>
                </c:pt>
                <c:pt idx="1547">
                  <c:v>939.08950000000004</c:v>
                </c:pt>
                <c:pt idx="1548">
                  <c:v>939.15500000000009</c:v>
                </c:pt>
                <c:pt idx="1549">
                  <c:v>939.16060000000004</c:v>
                </c:pt>
                <c:pt idx="1550">
                  <c:v>939.20429999999999</c:v>
                </c:pt>
                <c:pt idx="1551">
                  <c:v>939.22059999999999</c:v>
                </c:pt>
                <c:pt idx="1552">
                  <c:v>939.17619999999999</c:v>
                </c:pt>
                <c:pt idx="1553">
                  <c:v>939.08630000000005</c:v>
                </c:pt>
                <c:pt idx="1554">
                  <c:v>939.08069999999998</c:v>
                </c:pt>
                <c:pt idx="1555">
                  <c:v>939.09180000000003</c:v>
                </c:pt>
                <c:pt idx="1556">
                  <c:v>939.09749999999997</c:v>
                </c:pt>
                <c:pt idx="1557">
                  <c:v>939.17399999999998</c:v>
                </c:pt>
                <c:pt idx="1558">
                  <c:v>939.29610000000002</c:v>
                </c:pt>
                <c:pt idx="1559">
                  <c:v>939.21440000000007</c:v>
                </c:pt>
                <c:pt idx="1560">
                  <c:v>939.33639999999991</c:v>
                </c:pt>
                <c:pt idx="1561">
                  <c:v>939.02789999999993</c:v>
                </c:pt>
                <c:pt idx="1562">
                  <c:v>938.83150000000001</c:v>
                </c:pt>
                <c:pt idx="1563">
                  <c:v>939.05809999999997</c:v>
                </c:pt>
                <c:pt idx="1564">
                  <c:v>939.13379999999995</c:v>
                </c:pt>
                <c:pt idx="1565">
                  <c:v>939.22929999999997</c:v>
                </c:pt>
                <c:pt idx="1566">
                  <c:v>939.2867</c:v>
                </c:pt>
                <c:pt idx="1567">
                  <c:v>939.13660000000004</c:v>
                </c:pt>
                <c:pt idx="1568">
                  <c:v>939.18849999999998</c:v>
                </c:pt>
                <c:pt idx="1569">
                  <c:v>939.21040000000005</c:v>
                </c:pt>
                <c:pt idx="1570">
                  <c:v>939.02569999999992</c:v>
                </c:pt>
                <c:pt idx="1571">
                  <c:v>938.91010000000006</c:v>
                </c:pt>
                <c:pt idx="1572">
                  <c:v>938.90470000000005</c:v>
                </c:pt>
                <c:pt idx="1573">
                  <c:v>938.90470000000005</c:v>
                </c:pt>
                <c:pt idx="1574">
                  <c:v>938.81740000000002</c:v>
                </c:pt>
                <c:pt idx="1575">
                  <c:v>938.89930000000004</c:v>
                </c:pt>
                <c:pt idx="1576">
                  <c:v>938.92110000000002</c:v>
                </c:pt>
                <c:pt idx="1577">
                  <c:v>939.00300000000004</c:v>
                </c:pt>
                <c:pt idx="1578">
                  <c:v>939.08120000000008</c:v>
                </c:pt>
                <c:pt idx="1579">
                  <c:v>938.88840000000005</c:v>
                </c:pt>
                <c:pt idx="1580">
                  <c:v>938.81190000000004</c:v>
                </c:pt>
                <c:pt idx="1581">
                  <c:v>938.93200000000002</c:v>
                </c:pt>
                <c:pt idx="1582">
                  <c:v>939.02769999999998</c:v>
                </c:pt>
                <c:pt idx="1583">
                  <c:v>939.17240000000004</c:v>
                </c:pt>
                <c:pt idx="1584">
                  <c:v>939.16959999999995</c:v>
                </c:pt>
                <c:pt idx="1585">
                  <c:v>939.15869999999995</c:v>
                </c:pt>
                <c:pt idx="1586">
                  <c:v>939.1807</c:v>
                </c:pt>
                <c:pt idx="1587">
                  <c:v>939.03589999999997</c:v>
                </c:pt>
                <c:pt idx="1588">
                  <c:v>938.87959999999998</c:v>
                </c:pt>
                <c:pt idx="1589">
                  <c:v>938.81420000000003</c:v>
                </c:pt>
                <c:pt idx="1590">
                  <c:v>939.02449999999999</c:v>
                </c:pt>
                <c:pt idx="1591">
                  <c:v>938.89910000000009</c:v>
                </c:pt>
                <c:pt idx="1592">
                  <c:v>938.77369999999996</c:v>
                </c:pt>
                <c:pt idx="1593">
                  <c:v>938.73479999999995</c:v>
                </c:pt>
                <c:pt idx="1594">
                  <c:v>938.67580000000009</c:v>
                </c:pt>
                <c:pt idx="1595">
                  <c:v>938.64030000000002</c:v>
                </c:pt>
                <c:pt idx="1596">
                  <c:v>938.6622000000001</c:v>
                </c:pt>
                <c:pt idx="1597">
                  <c:v>938.76250000000005</c:v>
                </c:pt>
                <c:pt idx="1598">
                  <c:v>938.76800000000003</c:v>
                </c:pt>
                <c:pt idx="1599">
                  <c:v>939.01080000000002</c:v>
                </c:pt>
                <c:pt idx="1600">
                  <c:v>939.13469999999995</c:v>
                </c:pt>
                <c:pt idx="1601">
                  <c:v>939.23480000000006</c:v>
                </c:pt>
                <c:pt idx="1602">
                  <c:v>938.99839999999995</c:v>
                </c:pt>
                <c:pt idx="1603">
                  <c:v>938.97820000000002</c:v>
                </c:pt>
                <c:pt idx="1604">
                  <c:v>938.97820000000002</c:v>
                </c:pt>
                <c:pt idx="1605">
                  <c:v>938.81550000000004</c:v>
                </c:pt>
                <c:pt idx="1606">
                  <c:v>938.71900000000005</c:v>
                </c:pt>
                <c:pt idx="1607">
                  <c:v>938.68080000000009</c:v>
                </c:pt>
                <c:pt idx="1608">
                  <c:v>938.66729999999995</c:v>
                </c:pt>
                <c:pt idx="1609">
                  <c:v>938.74639999999999</c:v>
                </c:pt>
                <c:pt idx="1610">
                  <c:v>938.59910000000002</c:v>
                </c:pt>
                <c:pt idx="1611">
                  <c:v>938.69190000000003</c:v>
                </c:pt>
                <c:pt idx="1612">
                  <c:v>938.71100000000001</c:v>
                </c:pt>
                <c:pt idx="1613">
                  <c:v>938.77100000000007</c:v>
                </c:pt>
                <c:pt idx="1614">
                  <c:v>938.81200000000001</c:v>
                </c:pt>
                <c:pt idx="1615">
                  <c:v>938.95399999999995</c:v>
                </c:pt>
                <c:pt idx="1616">
                  <c:v>939.0249</c:v>
                </c:pt>
                <c:pt idx="1617">
                  <c:v>939.01679999999999</c:v>
                </c:pt>
                <c:pt idx="1618">
                  <c:v>938.94849999999997</c:v>
                </c:pt>
                <c:pt idx="1619">
                  <c:v>938.95220000000006</c:v>
                </c:pt>
                <c:pt idx="1620">
                  <c:v>938.56730000000005</c:v>
                </c:pt>
                <c:pt idx="1621">
                  <c:v>938.55640000000005</c:v>
                </c:pt>
                <c:pt idx="1622">
                  <c:v>938.76930000000004</c:v>
                </c:pt>
                <c:pt idx="1623">
                  <c:v>938.68099999999993</c:v>
                </c:pt>
                <c:pt idx="1624">
                  <c:v>938.94130000000007</c:v>
                </c:pt>
                <c:pt idx="1625">
                  <c:v>938.52359999999999</c:v>
                </c:pt>
                <c:pt idx="1626">
                  <c:v>938.64819999999997</c:v>
                </c:pt>
                <c:pt idx="1627">
                  <c:v>938.72759999999994</c:v>
                </c:pt>
                <c:pt idx="1628">
                  <c:v>939.0834000000001</c:v>
                </c:pt>
                <c:pt idx="1629">
                  <c:v>939.12879999999996</c:v>
                </c:pt>
                <c:pt idx="1630">
                  <c:v>939.09889999999996</c:v>
                </c:pt>
                <c:pt idx="1631">
                  <c:v>938.89429999999993</c:v>
                </c:pt>
                <c:pt idx="1632">
                  <c:v>938.62670000000003</c:v>
                </c:pt>
                <c:pt idx="1633">
                  <c:v>938.68939999999998</c:v>
                </c:pt>
                <c:pt idx="1634">
                  <c:v>938.88339999999994</c:v>
                </c:pt>
                <c:pt idx="1635">
                  <c:v>939.11829999999998</c:v>
                </c:pt>
                <c:pt idx="1636">
                  <c:v>939.12839999999994</c:v>
                </c:pt>
                <c:pt idx="1637">
                  <c:v>938.90749999999991</c:v>
                </c:pt>
                <c:pt idx="1638">
                  <c:v>938.65620000000001</c:v>
                </c:pt>
                <c:pt idx="1639">
                  <c:v>938.53609999999992</c:v>
                </c:pt>
                <c:pt idx="1640">
                  <c:v>938.77359999999999</c:v>
                </c:pt>
                <c:pt idx="1641">
                  <c:v>938.50639999999999</c:v>
                </c:pt>
                <c:pt idx="1642">
                  <c:v>938.78419999999994</c:v>
                </c:pt>
                <c:pt idx="1643">
                  <c:v>938.75429999999994</c:v>
                </c:pt>
                <c:pt idx="1644">
                  <c:v>938.66969999999992</c:v>
                </c:pt>
                <c:pt idx="1645">
                  <c:v>938.95</c:v>
                </c:pt>
                <c:pt idx="1646">
                  <c:v>938.96199999999999</c:v>
                </c:pt>
                <c:pt idx="1647">
                  <c:v>938.7627</c:v>
                </c:pt>
                <c:pt idx="1648">
                  <c:v>938.6481</c:v>
                </c:pt>
                <c:pt idx="1649">
                  <c:v>938.48419999999999</c:v>
                </c:pt>
                <c:pt idx="1650">
                  <c:v>938.53240000000005</c:v>
                </c:pt>
                <c:pt idx="1651">
                  <c:v>938.48969999999997</c:v>
                </c:pt>
                <c:pt idx="1652">
                  <c:v>938.59899999999993</c:v>
                </c:pt>
                <c:pt idx="1653">
                  <c:v>938.6481</c:v>
                </c:pt>
                <c:pt idx="1654">
                  <c:v>938.42699999999991</c:v>
                </c:pt>
                <c:pt idx="1655">
                  <c:v>938.54719999999998</c:v>
                </c:pt>
                <c:pt idx="1656">
                  <c:v>938.65359999999998</c:v>
                </c:pt>
                <c:pt idx="1657">
                  <c:v>938.65909999999997</c:v>
                </c:pt>
                <c:pt idx="1658">
                  <c:v>938.70460000000003</c:v>
                </c:pt>
                <c:pt idx="1659">
                  <c:v>938.63900000000001</c:v>
                </c:pt>
                <c:pt idx="1660">
                  <c:v>938.86019999999996</c:v>
                </c:pt>
                <c:pt idx="1661">
                  <c:v>938.8329</c:v>
                </c:pt>
                <c:pt idx="1662">
                  <c:v>938.65099999999995</c:v>
                </c:pt>
                <c:pt idx="1663">
                  <c:v>938.57349999999997</c:v>
                </c:pt>
                <c:pt idx="1664">
                  <c:v>938.67730000000006</c:v>
                </c:pt>
                <c:pt idx="1665">
                  <c:v>938.75099999999998</c:v>
                </c:pt>
                <c:pt idx="1666">
                  <c:v>938.72370000000001</c:v>
                </c:pt>
                <c:pt idx="1667">
                  <c:v>938.74570000000006</c:v>
                </c:pt>
                <c:pt idx="1668">
                  <c:v>938.93669999999997</c:v>
                </c:pt>
                <c:pt idx="1669">
                  <c:v>938.6721</c:v>
                </c:pt>
                <c:pt idx="1670">
                  <c:v>939.1748</c:v>
                </c:pt>
                <c:pt idx="1671">
                  <c:v>939.19110000000001</c:v>
                </c:pt>
                <c:pt idx="1672">
                  <c:v>939.35379999999998</c:v>
                </c:pt>
                <c:pt idx="1673">
                  <c:v>939.33550000000002</c:v>
                </c:pt>
                <c:pt idx="1674">
                  <c:v>939.29100000000005</c:v>
                </c:pt>
                <c:pt idx="1675">
                  <c:v>939.34069999999997</c:v>
                </c:pt>
                <c:pt idx="1676">
                  <c:v>939.2826</c:v>
                </c:pt>
                <c:pt idx="1677">
                  <c:v>939.21429999999998</c:v>
                </c:pt>
                <c:pt idx="1678">
                  <c:v>939.13880000000006</c:v>
                </c:pt>
                <c:pt idx="1679">
                  <c:v>939.34259999999995</c:v>
                </c:pt>
                <c:pt idx="1680">
                  <c:v>939.24170000000004</c:v>
                </c:pt>
                <c:pt idx="1681">
                  <c:v>939.2636</c:v>
                </c:pt>
                <c:pt idx="1682">
                  <c:v>939.08360000000005</c:v>
                </c:pt>
                <c:pt idx="1683">
                  <c:v>939.14099999999996</c:v>
                </c:pt>
                <c:pt idx="1684">
                  <c:v>939.20920000000001</c:v>
                </c:pt>
                <c:pt idx="1685">
                  <c:v>939.32100000000003</c:v>
                </c:pt>
                <c:pt idx="1686">
                  <c:v>939.21460000000002</c:v>
                </c:pt>
                <c:pt idx="1687">
                  <c:v>939.32380000000001</c:v>
                </c:pt>
                <c:pt idx="1688">
                  <c:v>939.35670000000005</c:v>
                </c:pt>
                <c:pt idx="1689">
                  <c:v>939.25850000000003</c:v>
                </c:pt>
                <c:pt idx="1690">
                  <c:v>939.37869999999998</c:v>
                </c:pt>
                <c:pt idx="1691">
                  <c:v>939.09460000000001</c:v>
                </c:pt>
                <c:pt idx="1692">
                  <c:v>939.00729999999999</c:v>
                </c:pt>
                <c:pt idx="1693">
                  <c:v>938.96370000000002</c:v>
                </c:pt>
                <c:pt idx="1694">
                  <c:v>938.84349999999995</c:v>
                </c:pt>
                <c:pt idx="1695">
                  <c:v>938.65219999999999</c:v>
                </c:pt>
                <c:pt idx="1696">
                  <c:v>938.74519999999995</c:v>
                </c:pt>
                <c:pt idx="1697">
                  <c:v>938.64689999999996</c:v>
                </c:pt>
                <c:pt idx="1698">
                  <c:v>938.61410000000001</c:v>
                </c:pt>
                <c:pt idx="1699">
                  <c:v>938.48590000000002</c:v>
                </c:pt>
                <c:pt idx="1700">
                  <c:v>938.56229999999994</c:v>
                </c:pt>
                <c:pt idx="1701">
                  <c:v>938.69349999999997</c:v>
                </c:pt>
                <c:pt idx="1702">
                  <c:v>938.88369999999998</c:v>
                </c:pt>
                <c:pt idx="1703">
                  <c:v>938.83460000000002</c:v>
                </c:pt>
                <c:pt idx="1704">
                  <c:v>938.81100000000004</c:v>
                </c:pt>
                <c:pt idx="1705">
                  <c:v>939.21410000000003</c:v>
                </c:pt>
                <c:pt idx="1706">
                  <c:v>939.3424</c:v>
                </c:pt>
                <c:pt idx="1707">
                  <c:v>939.18770000000006</c:v>
                </c:pt>
                <c:pt idx="1708">
                  <c:v>939.08920000000001</c:v>
                </c:pt>
                <c:pt idx="1709">
                  <c:v>939.0729</c:v>
                </c:pt>
                <c:pt idx="1710">
                  <c:v>939.02660000000003</c:v>
                </c:pt>
                <c:pt idx="1711">
                  <c:v>939.04669999999999</c:v>
                </c:pt>
                <c:pt idx="1712">
                  <c:v>939.1259</c:v>
                </c:pt>
                <c:pt idx="1713">
                  <c:v>939.25600000000009</c:v>
                </c:pt>
                <c:pt idx="1714">
                  <c:v>939.21510000000001</c:v>
                </c:pt>
                <c:pt idx="1715">
                  <c:v>939.16059999999993</c:v>
                </c:pt>
                <c:pt idx="1716">
                  <c:v>939.15790000000004</c:v>
                </c:pt>
                <c:pt idx="1717">
                  <c:v>939.17769999999996</c:v>
                </c:pt>
                <c:pt idx="1718">
                  <c:v>939.07129999999995</c:v>
                </c:pt>
                <c:pt idx="1719">
                  <c:v>939.04669999999999</c:v>
                </c:pt>
                <c:pt idx="1720">
                  <c:v>939.03489999999999</c:v>
                </c:pt>
                <c:pt idx="1721">
                  <c:v>938.96759999999995</c:v>
                </c:pt>
                <c:pt idx="1722">
                  <c:v>939.01580000000001</c:v>
                </c:pt>
                <c:pt idx="1723">
                  <c:v>939.06500000000005</c:v>
                </c:pt>
                <c:pt idx="1724">
                  <c:v>938.9203</c:v>
                </c:pt>
                <c:pt idx="1725">
                  <c:v>938.71010000000001</c:v>
                </c:pt>
                <c:pt idx="1726">
                  <c:v>938.80560000000003</c:v>
                </c:pt>
                <c:pt idx="1727">
                  <c:v>938.88490000000002</c:v>
                </c:pt>
                <c:pt idx="1728">
                  <c:v>938.97219999999993</c:v>
                </c:pt>
                <c:pt idx="1729">
                  <c:v>938.72649999999999</c:v>
                </c:pt>
                <c:pt idx="1730">
                  <c:v>938.66650000000004</c:v>
                </c:pt>
                <c:pt idx="1731">
                  <c:v>938.72929999999997</c:v>
                </c:pt>
                <c:pt idx="1732">
                  <c:v>938.80020000000002</c:v>
                </c:pt>
                <c:pt idx="1733">
                  <c:v>938.8411000000001</c:v>
                </c:pt>
                <c:pt idx="1734">
                  <c:v>938.90390000000002</c:v>
                </c:pt>
                <c:pt idx="1735">
                  <c:v>938.93670000000009</c:v>
                </c:pt>
                <c:pt idx="1736">
                  <c:v>938.95850000000007</c:v>
                </c:pt>
                <c:pt idx="1737">
                  <c:v>939.0104</c:v>
                </c:pt>
                <c:pt idx="1738">
                  <c:v>938.89850000000001</c:v>
                </c:pt>
                <c:pt idx="1739">
                  <c:v>938.76200000000006</c:v>
                </c:pt>
                <c:pt idx="1740">
                  <c:v>938.8411000000001</c:v>
                </c:pt>
                <c:pt idx="1741">
                  <c:v>938.48350000000005</c:v>
                </c:pt>
                <c:pt idx="1742">
                  <c:v>938.35790000000009</c:v>
                </c:pt>
                <c:pt idx="1743">
                  <c:v>938.42619999999999</c:v>
                </c:pt>
                <c:pt idx="1744">
                  <c:v>938.4507000000001</c:v>
                </c:pt>
                <c:pt idx="1745">
                  <c:v>938.36060000000009</c:v>
                </c:pt>
                <c:pt idx="1746">
                  <c:v>938.3497000000001</c:v>
                </c:pt>
                <c:pt idx="1747">
                  <c:v>938.3415</c:v>
                </c:pt>
                <c:pt idx="1748">
                  <c:v>938.43430000000001</c:v>
                </c:pt>
                <c:pt idx="1749">
                  <c:v>938.41250000000002</c:v>
                </c:pt>
                <c:pt idx="1750">
                  <c:v>938.38520000000005</c:v>
                </c:pt>
                <c:pt idx="1751">
                  <c:v>938.40160000000003</c:v>
                </c:pt>
                <c:pt idx="1752">
                  <c:v>938.4452</c:v>
                </c:pt>
                <c:pt idx="1753">
                  <c:v>938.42360000000008</c:v>
                </c:pt>
                <c:pt idx="1754">
                  <c:v>938.37990000000002</c:v>
                </c:pt>
                <c:pt idx="1755">
                  <c:v>938.40620000000001</c:v>
                </c:pt>
                <c:pt idx="1756">
                  <c:v>938.41160000000002</c:v>
                </c:pt>
                <c:pt idx="1757">
                  <c:v>938.4307</c:v>
                </c:pt>
                <c:pt idx="1758">
                  <c:v>938.46910000000003</c:v>
                </c:pt>
                <c:pt idx="1759">
                  <c:v>938.39009999999996</c:v>
                </c:pt>
                <c:pt idx="1760">
                  <c:v>938.37040000000002</c:v>
                </c:pt>
                <c:pt idx="1761">
                  <c:v>938.45519999999999</c:v>
                </c:pt>
                <c:pt idx="1762">
                  <c:v>938.46899999999994</c:v>
                </c:pt>
                <c:pt idx="1763">
                  <c:v>938.41909999999996</c:v>
                </c:pt>
                <c:pt idx="1764">
                  <c:v>938.39459999999997</c:v>
                </c:pt>
                <c:pt idx="1765">
                  <c:v>938.37289999999996</c:v>
                </c:pt>
                <c:pt idx="1766">
                  <c:v>938.36209999999994</c:v>
                </c:pt>
                <c:pt idx="1767">
                  <c:v>938.34029999999996</c:v>
                </c:pt>
                <c:pt idx="1768">
                  <c:v>938.43219999999997</c:v>
                </c:pt>
                <c:pt idx="1769">
                  <c:v>938.32399999999996</c:v>
                </c:pt>
                <c:pt idx="1770">
                  <c:v>938.34579999999994</c:v>
                </c:pt>
                <c:pt idx="1771">
                  <c:v>938.38409999999999</c:v>
                </c:pt>
                <c:pt idx="1772">
                  <c:v>938.62880000000007</c:v>
                </c:pt>
                <c:pt idx="1773">
                  <c:v>938.58519999999999</c:v>
                </c:pt>
                <c:pt idx="1774">
                  <c:v>938.58619999999996</c:v>
                </c:pt>
                <c:pt idx="1775">
                  <c:v>938.66449999999998</c:v>
                </c:pt>
                <c:pt idx="1776">
                  <c:v>938.62649999999996</c:v>
                </c:pt>
                <c:pt idx="1777">
                  <c:v>939.01689999999996</c:v>
                </c:pt>
                <c:pt idx="1778">
                  <c:v>939.07339999999999</c:v>
                </c:pt>
                <c:pt idx="1779">
                  <c:v>939.00840000000005</c:v>
                </c:pt>
                <c:pt idx="1780">
                  <c:v>938.96939999999995</c:v>
                </c:pt>
                <c:pt idx="1781">
                  <c:v>938.97230000000002</c:v>
                </c:pt>
                <c:pt idx="1782">
                  <c:v>938.95060000000001</c:v>
                </c:pt>
                <c:pt idx="1783">
                  <c:v>938.88250000000005</c:v>
                </c:pt>
                <c:pt idx="1784">
                  <c:v>939.03269999999998</c:v>
                </c:pt>
                <c:pt idx="1785">
                  <c:v>939.16390000000001</c:v>
                </c:pt>
                <c:pt idx="1786">
                  <c:v>939.29409999999996</c:v>
                </c:pt>
                <c:pt idx="1787">
                  <c:v>939.27600000000007</c:v>
                </c:pt>
                <c:pt idx="1788">
                  <c:v>939.32420000000002</c:v>
                </c:pt>
                <c:pt idx="1789">
                  <c:v>939.32690000000002</c:v>
                </c:pt>
                <c:pt idx="1790">
                  <c:v>939.23130000000003</c:v>
                </c:pt>
                <c:pt idx="1791">
                  <c:v>939.2559</c:v>
                </c:pt>
                <c:pt idx="1792">
                  <c:v>939.15219999999999</c:v>
                </c:pt>
                <c:pt idx="1793">
                  <c:v>938.93370000000004</c:v>
                </c:pt>
                <c:pt idx="1794">
                  <c:v>938.93369999999993</c:v>
                </c:pt>
                <c:pt idx="1795">
                  <c:v>938.98559999999998</c:v>
                </c:pt>
                <c:pt idx="1796">
                  <c:v>939.1631000000001</c:v>
                </c:pt>
                <c:pt idx="1797">
                  <c:v>939.12239999999997</c:v>
                </c:pt>
                <c:pt idx="1798">
                  <c:v>939.14409999999998</c:v>
                </c:pt>
                <c:pt idx="1799">
                  <c:v>939.25250000000005</c:v>
                </c:pt>
                <c:pt idx="1800">
                  <c:v>939.13059999999996</c:v>
                </c:pt>
                <c:pt idx="1801">
                  <c:v>939.22630000000004</c:v>
                </c:pt>
                <c:pt idx="1802">
                  <c:v>939.22079999999994</c:v>
                </c:pt>
                <c:pt idx="1803">
                  <c:v>938.98609999999996</c:v>
                </c:pt>
                <c:pt idx="1804">
                  <c:v>938.90879999999993</c:v>
                </c:pt>
                <c:pt idx="1805">
                  <c:v>938.81450000000007</c:v>
                </c:pt>
                <c:pt idx="1806">
                  <c:v>938.8143</c:v>
                </c:pt>
                <c:pt idx="1807">
                  <c:v>938.91419999999994</c:v>
                </c:pt>
                <c:pt idx="1808">
                  <c:v>938.90409999999997</c:v>
                </c:pt>
                <c:pt idx="1809">
                  <c:v>938.96990000000005</c:v>
                </c:pt>
                <c:pt idx="1810">
                  <c:v>939.05200000000002</c:v>
                </c:pt>
                <c:pt idx="1811">
                  <c:v>939.07120000000009</c:v>
                </c:pt>
                <c:pt idx="1812">
                  <c:v>939.12310000000002</c:v>
                </c:pt>
                <c:pt idx="1813">
                  <c:v>939.03480000000002</c:v>
                </c:pt>
                <c:pt idx="1814">
                  <c:v>939.10040000000004</c:v>
                </c:pt>
                <c:pt idx="1815">
                  <c:v>939.10660000000007</c:v>
                </c:pt>
                <c:pt idx="1816">
                  <c:v>939.14210000000003</c:v>
                </c:pt>
                <c:pt idx="1817">
                  <c:v>938.93470000000002</c:v>
                </c:pt>
                <c:pt idx="1818">
                  <c:v>938.80630000000008</c:v>
                </c:pt>
                <c:pt idx="1819">
                  <c:v>938.69440000000009</c:v>
                </c:pt>
                <c:pt idx="1820">
                  <c:v>938.60680000000002</c:v>
                </c:pt>
                <c:pt idx="1821">
                  <c:v>938.53290000000004</c:v>
                </c:pt>
                <c:pt idx="1822">
                  <c:v>938.45130000000006</c:v>
                </c:pt>
                <c:pt idx="1823">
                  <c:v>938.52230000000009</c:v>
                </c:pt>
                <c:pt idx="1824">
                  <c:v>938.61590000000001</c:v>
                </c:pt>
                <c:pt idx="1825">
                  <c:v>938.65039999999999</c:v>
                </c:pt>
                <c:pt idx="1826">
                  <c:v>938.64230000000009</c:v>
                </c:pt>
                <c:pt idx="1827">
                  <c:v>938.63420000000008</c:v>
                </c:pt>
                <c:pt idx="1828">
                  <c:v>938.7654</c:v>
                </c:pt>
                <c:pt idx="1829">
                  <c:v>938.80359999999996</c:v>
                </c:pt>
                <c:pt idx="1830">
                  <c:v>938.74889999999994</c:v>
                </c:pt>
                <c:pt idx="1831">
                  <c:v>938.80610000000001</c:v>
                </c:pt>
                <c:pt idx="1832">
                  <c:v>938.74889999999994</c:v>
                </c:pt>
                <c:pt idx="1833">
                  <c:v>938.77870000000007</c:v>
                </c:pt>
                <c:pt idx="1834">
                  <c:v>938.67779999999993</c:v>
                </c:pt>
                <c:pt idx="1835">
                  <c:v>938.85509999999999</c:v>
                </c:pt>
                <c:pt idx="1836">
                  <c:v>938.99800000000005</c:v>
                </c:pt>
                <c:pt idx="1837">
                  <c:v>938.95910000000003</c:v>
                </c:pt>
                <c:pt idx="1838">
                  <c:v>938.82249999999999</c:v>
                </c:pt>
                <c:pt idx="1839">
                  <c:v>938.99930000000006</c:v>
                </c:pt>
                <c:pt idx="1840">
                  <c:v>938.93450000000007</c:v>
                </c:pt>
                <c:pt idx="1841">
                  <c:v>938.69410000000005</c:v>
                </c:pt>
                <c:pt idx="1842">
                  <c:v>938.57130000000006</c:v>
                </c:pt>
                <c:pt idx="1843">
                  <c:v>938.40480000000002</c:v>
                </c:pt>
                <c:pt idx="1844">
                  <c:v>938.3528</c:v>
                </c:pt>
                <c:pt idx="1845">
                  <c:v>938.53840000000002</c:v>
                </c:pt>
                <c:pt idx="1846">
                  <c:v>938.3691</c:v>
                </c:pt>
                <c:pt idx="1847">
                  <c:v>938.44049999999993</c:v>
                </c:pt>
                <c:pt idx="1848">
                  <c:v>938.3587</c:v>
                </c:pt>
                <c:pt idx="1849">
                  <c:v>938.40239999999994</c:v>
                </c:pt>
                <c:pt idx="1850">
                  <c:v>938.48720000000003</c:v>
                </c:pt>
                <c:pt idx="1851">
                  <c:v>938.59619999999995</c:v>
                </c:pt>
                <c:pt idx="1852">
                  <c:v>938.6019</c:v>
                </c:pt>
                <c:pt idx="1853">
                  <c:v>938.44640000000004</c:v>
                </c:pt>
                <c:pt idx="1854">
                  <c:v>938.69749999999999</c:v>
                </c:pt>
                <c:pt idx="1855">
                  <c:v>938.91309999999999</c:v>
                </c:pt>
                <c:pt idx="1856">
                  <c:v>938.99490000000003</c:v>
                </c:pt>
                <c:pt idx="1857">
                  <c:v>938.92139999999995</c:v>
                </c:pt>
                <c:pt idx="1858">
                  <c:v>938.9923</c:v>
                </c:pt>
                <c:pt idx="1859">
                  <c:v>938.91039999999998</c:v>
                </c:pt>
                <c:pt idx="1860">
                  <c:v>939.00609999999995</c:v>
                </c:pt>
                <c:pt idx="1861">
                  <c:v>938.93430000000001</c:v>
                </c:pt>
                <c:pt idx="1862">
                  <c:v>938.98609999999996</c:v>
                </c:pt>
                <c:pt idx="1863">
                  <c:v>939.08980000000008</c:v>
                </c:pt>
                <c:pt idx="1864">
                  <c:v>938.95980000000009</c:v>
                </c:pt>
                <c:pt idx="1865">
                  <c:v>939.00879999999995</c:v>
                </c:pt>
                <c:pt idx="1866">
                  <c:v>939.05719999999997</c:v>
                </c:pt>
                <c:pt idx="1867">
                  <c:v>939.02530000000002</c:v>
                </c:pt>
                <c:pt idx="1868">
                  <c:v>939.0299</c:v>
                </c:pt>
                <c:pt idx="1869">
                  <c:v>939.08460000000002</c:v>
                </c:pt>
                <c:pt idx="1870">
                  <c:v>939.14179999999999</c:v>
                </c:pt>
                <c:pt idx="1871">
                  <c:v>939.12350000000004</c:v>
                </c:pt>
                <c:pt idx="1872">
                  <c:v>939.02820000000008</c:v>
                </c:pt>
                <c:pt idx="1873">
                  <c:v>938.93820000000005</c:v>
                </c:pt>
                <c:pt idx="1874">
                  <c:v>938.91090000000008</c:v>
                </c:pt>
                <c:pt idx="1875">
                  <c:v>939.07929999999999</c:v>
                </c:pt>
                <c:pt idx="1876">
                  <c:v>939.02830000000006</c:v>
                </c:pt>
                <c:pt idx="1877">
                  <c:v>939.04750000000001</c:v>
                </c:pt>
                <c:pt idx="1878">
                  <c:v>939.01190000000008</c:v>
                </c:pt>
                <c:pt idx="1879">
                  <c:v>939.07479999999998</c:v>
                </c:pt>
                <c:pt idx="1880">
                  <c:v>939.05579999999998</c:v>
                </c:pt>
                <c:pt idx="1881">
                  <c:v>939.15320000000008</c:v>
                </c:pt>
                <c:pt idx="1882">
                  <c:v>939.04229999999995</c:v>
                </c:pt>
                <c:pt idx="1883">
                  <c:v>939.05309999999997</c:v>
                </c:pt>
                <c:pt idx="1884">
                  <c:v>939.12139999999999</c:v>
                </c:pt>
                <c:pt idx="1885">
                  <c:v>938.95310000000006</c:v>
                </c:pt>
                <c:pt idx="1886">
                  <c:v>938.94950000000006</c:v>
                </c:pt>
                <c:pt idx="1887">
                  <c:v>938.96870000000001</c:v>
                </c:pt>
                <c:pt idx="1888">
                  <c:v>938.99869999999999</c:v>
                </c:pt>
                <c:pt idx="1889">
                  <c:v>938.99329999999998</c:v>
                </c:pt>
                <c:pt idx="1890">
                  <c:v>939.01510000000007</c:v>
                </c:pt>
                <c:pt idx="1891">
                  <c:v>938.91509999999994</c:v>
                </c:pt>
                <c:pt idx="1892">
                  <c:v>939.00150000000008</c:v>
                </c:pt>
                <c:pt idx="1893">
                  <c:v>939.07249999999999</c:v>
                </c:pt>
                <c:pt idx="1894">
                  <c:v>939.03430000000003</c:v>
                </c:pt>
                <c:pt idx="1895">
                  <c:v>938.96600000000001</c:v>
                </c:pt>
                <c:pt idx="1896">
                  <c:v>938.90950000000009</c:v>
                </c:pt>
                <c:pt idx="1897">
                  <c:v>938.90940000000001</c:v>
                </c:pt>
                <c:pt idx="1898">
                  <c:v>938.98320000000001</c:v>
                </c:pt>
                <c:pt idx="1899">
                  <c:v>939.04329999999993</c:v>
                </c:pt>
                <c:pt idx="1900">
                  <c:v>939.06769999999995</c:v>
                </c:pt>
                <c:pt idx="1901">
                  <c:v>939.10329999999999</c:v>
                </c:pt>
                <c:pt idx="1902">
                  <c:v>938.92039999999997</c:v>
                </c:pt>
                <c:pt idx="1903">
                  <c:v>938.93389999999999</c:v>
                </c:pt>
                <c:pt idx="1904">
                  <c:v>939.02409999999998</c:v>
                </c:pt>
                <c:pt idx="1905">
                  <c:v>939.05689999999993</c:v>
                </c:pt>
                <c:pt idx="1906">
                  <c:v>938.99130000000002</c:v>
                </c:pt>
                <c:pt idx="1907">
                  <c:v>938.86130000000003</c:v>
                </c:pt>
                <c:pt idx="1908">
                  <c:v>938.95589999999993</c:v>
                </c:pt>
                <c:pt idx="1909">
                  <c:v>938.74900000000002</c:v>
                </c:pt>
                <c:pt idx="1910">
                  <c:v>938.60069999999996</c:v>
                </c:pt>
                <c:pt idx="1911">
                  <c:v>938.34140000000002</c:v>
                </c:pt>
                <c:pt idx="1912">
                  <c:v>938.20860000000005</c:v>
                </c:pt>
                <c:pt idx="1913">
                  <c:v>938.16750000000002</c:v>
                </c:pt>
                <c:pt idx="1914">
                  <c:v>938.23020000000008</c:v>
                </c:pt>
                <c:pt idx="1915">
                  <c:v>938.29310000000009</c:v>
                </c:pt>
                <c:pt idx="1916">
                  <c:v>938.4298</c:v>
                </c:pt>
                <c:pt idx="1917">
                  <c:v>938.56370000000004</c:v>
                </c:pt>
                <c:pt idx="1918">
                  <c:v>938.61290000000008</c:v>
                </c:pt>
                <c:pt idx="1919">
                  <c:v>938.76310000000001</c:v>
                </c:pt>
                <c:pt idx="1920">
                  <c:v>938.76310000000001</c:v>
                </c:pt>
                <c:pt idx="1921">
                  <c:v>938.80960000000005</c:v>
                </c:pt>
                <c:pt idx="1922">
                  <c:v>938.77660000000003</c:v>
                </c:pt>
                <c:pt idx="1923">
                  <c:v>938.76580000000001</c:v>
                </c:pt>
                <c:pt idx="1924">
                  <c:v>938.85590000000002</c:v>
                </c:pt>
                <c:pt idx="1925">
                  <c:v>938.75760000000002</c:v>
                </c:pt>
                <c:pt idx="1926">
                  <c:v>938.45190000000002</c:v>
                </c:pt>
                <c:pt idx="1927">
                  <c:v>938.33699999999999</c:v>
                </c:pt>
                <c:pt idx="1928">
                  <c:v>938.53639999999996</c:v>
                </c:pt>
                <c:pt idx="1929">
                  <c:v>938.73860000000002</c:v>
                </c:pt>
                <c:pt idx="1930">
                  <c:v>938.8451</c:v>
                </c:pt>
                <c:pt idx="1931">
                  <c:v>938.75040000000001</c:v>
                </c:pt>
                <c:pt idx="1932">
                  <c:v>938.79690000000005</c:v>
                </c:pt>
                <c:pt idx="1933">
                  <c:v>938.70950000000005</c:v>
                </c:pt>
                <c:pt idx="1934">
                  <c:v>938.44470000000001</c:v>
                </c:pt>
                <c:pt idx="1935">
                  <c:v>938.16340000000002</c:v>
                </c:pt>
                <c:pt idx="1936">
                  <c:v>938.36830000000009</c:v>
                </c:pt>
                <c:pt idx="1937">
                  <c:v>938.17449999999997</c:v>
                </c:pt>
                <c:pt idx="1938">
                  <c:v>938.49120000000005</c:v>
                </c:pt>
                <c:pt idx="1939">
                  <c:v>938.37379999999996</c:v>
                </c:pt>
                <c:pt idx="1940">
                  <c:v>938.84890000000007</c:v>
                </c:pt>
                <c:pt idx="1941">
                  <c:v>938.80520000000001</c:v>
                </c:pt>
                <c:pt idx="1942">
                  <c:v>938.90089999999998</c:v>
                </c:pt>
                <c:pt idx="1943">
                  <c:v>938.92279999999994</c:v>
                </c:pt>
                <c:pt idx="1944">
                  <c:v>939.01550000000009</c:v>
                </c:pt>
                <c:pt idx="1945">
                  <c:v>938.98820000000001</c:v>
                </c:pt>
                <c:pt idx="1946">
                  <c:v>939.02649999999994</c:v>
                </c:pt>
                <c:pt idx="1947">
                  <c:v>939.04290000000003</c:v>
                </c:pt>
                <c:pt idx="1948">
                  <c:v>938.97190000000001</c:v>
                </c:pt>
                <c:pt idx="1949">
                  <c:v>938.80529999999999</c:v>
                </c:pt>
                <c:pt idx="1950">
                  <c:v>938.57320000000004</c:v>
                </c:pt>
                <c:pt idx="1951">
                  <c:v>938.44209999999998</c:v>
                </c:pt>
                <c:pt idx="1952">
                  <c:v>938.38750000000005</c:v>
                </c:pt>
                <c:pt idx="1953">
                  <c:v>938.322</c:v>
                </c:pt>
                <c:pt idx="1954">
                  <c:v>938.19640000000004</c:v>
                </c:pt>
                <c:pt idx="1955">
                  <c:v>938.07170000000008</c:v>
                </c:pt>
                <c:pt idx="1956">
                  <c:v>938.08540000000005</c:v>
                </c:pt>
                <c:pt idx="1957">
                  <c:v>938.06630000000007</c:v>
                </c:pt>
                <c:pt idx="1958">
                  <c:v>938.17579999999998</c:v>
                </c:pt>
                <c:pt idx="1959">
                  <c:v>938.23500000000001</c:v>
                </c:pt>
                <c:pt idx="1960">
                  <c:v>938.31259999999997</c:v>
                </c:pt>
                <c:pt idx="1961">
                  <c:v>938.51370000000009</c:v>
                </c:pt>
                <c:pt idx="1962">
                  <c:v>938.44560000000001</c:v>
                </c:pt>
                <c:pt idx="1963">
                  <c:v>938.50569999999993</c:v>
                </c:pt>
                <c:pt idx="1964">
                  <c:v>938.54679999999996</c:v>
                </c:pt>
                <c:pt idx="1965">
                  <c:v>938.91</c:v>
                </c:pt>
                <c:pt idx="1966">
                  <c:v>938.94929999999999</c:v>
                </c:pt>
                <c:pt idx="1967">
                  <c:v>938.99459999999999</c:v>
                </c:pt>
                <c:pt idx="1968">
                  <c:v>938.94630000000006</c:v>
                </c:pt>
                <c:pt idx="1969">
                  <c:v>938.77160000000003</c:v>
                </c:pt>
                <c:pt idx="1970">
                  <c:v>938.57510000000002</c:v>
                </c:pt>
                <c:pt idx="1971">
                  <c:v>938.55499999999995</c:v>
                </c:pt>
                <c:pt idx="1972">
                  <c:v>938.3922</c:v>
                </c:pt>
                <c:pt idx="1973">
                  <c:v>938.39689999999996</c:v>
                </c:pt>
                <c:pt idx="1974">
                  <c:v>938.2903</c:v>
                </c:pt>
                <c:pt idx="1975">
                  <c:v>938.11279999999999</c:v>
                </c:pt>
                <c:pt idx="1976">
                  <c:v>938.16210000000001</c:v>
                </c:pt>
                <c:pt idx="1977">
                  <c:v>938.13780000000008</c:v>
                </c:pt>
                <c:pt idx="1978">
                  <c:v>938.1925</c:v>
                </c:pt>
                <c:pt idx="1979">
                  <c:v>938.15449999999998</c:v>
                </c:pt>
                <c:pt idx="1980">
                  <c:v>938.17909999999995</c:v>
                </c:pt>
                <c:pt idx="1981">
                  <c:v>938.22289999999998</c:v>
                </c:pt>
                <c:pt idx="1982">
                  <c:v>938.34480000000008</c:v>
                </c:pt>
                <c:pt idx="1983">
                  <c:v>938.23939999999993</c:v>
                </c:pt>
                <c:pt idx="1984">
                  <c:v>938.53880000000004</c:v>
                </c:pt>
                <c:pt idx="1985">
                  <c:v>938.30499999999995</c:v>
                </c:pt>
                <c:pt idx="1986">
                  <c:v>938.16470000000004</c:v>
                </c:pt>
                <c:pt idx="1987">
                  <c:v>938.15100000000007</c:v>
                </c:pt>
                <c:pt idx="1988">
                  <c:v>938.33119999999997</c:v>
                </c:pt>
                <c:pt idx="1989">
                  <c:v>938.9375</c:v>
                </c:pt>
                <c:pt idx="1990">
                  <c:v>938.78740000000005</c:v>
                </c:pt>
                <c:pt idx="1991">
                  <c:v>938.74099999999999</c:v>
                </c:pt>
                <c:pt idx="1992">
                  <c:v>938.88570000000004</c:v>
                </c:pt>
                <c:pt idx="1993">
                  <c:v>939.01139999999998</c:v>
                </c:pt>
                <c:pt idx="1994">
                  <c:v>939.04140000000007</c:v>
                </c:pt>
                <c:pt idx="1995">
                  <c:v>938.995</c:v>
                </c:pt>
                <c:pt idx="1996">
                  <c:v>939.00319999999999</c:v>
                </c:pt>
                <c:pt idx="1997">
                  <c:v>938.96770000000004</c:v>
                </c:pt>
                <c:pt idx="1998">
                  <c:v>938.79390000000001</c:v>
                </c:pt>
                <c:pt idx="1999">
                  <c:v>938.85300000000007</c:v>
                </c:pt>
                <c:pt idx="2000">
                  <c:v>938.8048</c:v>
                </c:pt>
                <c:pt idx="2001">
                  <c:v>938.72289999999998</c:v>
                </c:pt>
                <c:pt idx="2002">
                  <c:v>938.79939999999999</c:v>
                </c:pt>
                <c:pt idx="2003">
                  <c:v>938.82939999999996</c:v>
                </c:pt>
                <c:pt idx="2004">
                  <c:v>938.81299999999999</c:v>
                </c:pt>
                <c:pt idx="2005">
                  <c:v>938.9742</c:v>
                </c:pt>
                <c:pt idx="2006">
                  <c:v>938.94139999999993</c:v>
                </c:pt>
                <c:pt idx="2007">
                  <c:v>938.88679999999999</c:v>
                </c:pt>
                <c:pt idx="2008">
                  <c:v>938.81299999999999</c:v>
                </c:pt>
                <c:pt idx="2009">
                  <c:v>938.69560000000001</c:v>
                </c:pt>
                <c:pt idx="2010">
                  <c:v>938.70920000000001</c:v>
                </c:pt>
                <c:pt idx="2011">
                  <c:v>938.77480000000003</c:v>
                </c:pt>
                <c:pt idx="2012">
                  <c:v>938.60550000000001</c:v>
                </c:pt>
                <c:pt idx="2013">
                  <c:v>938.40070000000003</c:v>
                </c:pt>
                <c:pt idx="2014">
                  <c:v>938.35700000000008</c:v>
                </c:pt>
                <c:pt idx="2015">
                  <c:v>938.4144</c:v>
                </c:pt>
                <c:pt idx="2016">
                  <c:v>938.46350000000007</c:v>
                </c:pt>
                <c:pt idx="2017">
                  <c:v>938.4973</c:v>
                </c:pt>
                <c:pt idx="2018">
                  <c:v>938.49180000000001</c:v>
                </c:pt>
                <c:pt idx="2019">
                  <c:v>938.63109999999995</c:v>
                </c:pt>
                <c:pt idx="2020">
                  <c:v>938.77859999999998</c:v>
                </c:pt>
                <c:pt idx="2021">
                  <c:v>938.73770000000002</c:v>
                </c:pt>
                <c:pt idx="2022">
                  <c:v>938.83600000000001</c:v>
                </c:pt>
                <c:pt idx="2023">
                  <c:v>938.71860000000004</c:v>
                </c:pt>
                <c:pt idx="2024">
                  <c:v>938.83159999999998</c:v>
                </c:pt>
                <c:pt idx="2025">
                  <c:v>938.89890000000003</c:v>
                </c:pt>
                <c:pt idx="2026">
                  <c:v>938.80430000000001</c:v>
                </c:pt>
                <c:pt idx="2027">
                  <c:v>938.85889999999995</c:v>
                </c:pt>
                <c:pt idx="2028">
                  <c:v>938.76059999999995</c:v>
                </c:pt>
                <c:pt idx="2029">
                  <c:v>938.8125</c:v>
                </c:pt>
                <c:pt idx="2030">
                  <c:v>938.92169999999999</c:v>
                </c:pt>
                <c:pt idx="2031">
                  <c:v>938.88070000000005</c:v>
                </c:pt>
                <c:pt idx="2032">
                  <c:v>938.82890000000009</c:v>
                </c:pt>
                <c:pt idx="2033">
                  <c:v>938.92180000000008</c:v>
                </c:pt>
                <c:pt idx="2034">
                  <c:v>938.91090000000008</c:v>
                </c:pt>
                <c:pt idx="2035">
                  <c:v>938.86</c:v>
                </c:pt>
                <c:pt idx="2036">
                  <c:v>938.8836</c:v>
                </c:pt>
                <c:pt idx="2037">
                  <c:v>938.8044000000001</c:v>
                </c:pt>
                <c:pt idx="2038">
                  <c:v>938.85900000000004</c:v>
                </c:pt>
                <c:pt idx="2039">
                  <c:v>938.72790000000009</c:v>
                </c:pt>
                <c:pt idx="2040">
                  <c:v>938.69069999999999</c:v>
                </c:pt>
                <c:pt idx="2041">
                  <c:v>938.80539999999996</c:v>
                </c:pt>
                <c:pt idx="2042">
                  <c:v>938.92549999999994</c:v>
                </c:pt>
                <c:pt idx="2043">
                  <c:v>938.97739999999999</c:v>
                </c:pt>
                <c:pt idx="2044">
                  <c:v>938.88760000000002</c:v>
                </c:pt>
                <c:pt idx="2045">
                  <c:v>939.024</c:v>
                </c:pt>
                <c:pt idx="2046">
                  <c:v>938.86840000000007</c:v>
                </c:pt>
                <c:pt idx="2047">
                  <c:v>938.90650000000005</c:v>
                </c:pt>
                <c:pt idx="2048">
                  <c:v>938.81640000000004</c:v>
                </c:pt>
                <c:pt idx="2049">
                  <c:v>938.87469999999996</c:v>
                </c:pt>
                <c:pt idx="2050">
                  <c:v>938.92310000000009</c:v>
                </c:pt>
                <c:pt idx="2051">
                  <c:v>939.06240000000003</c:v>
                </c:pt>
                <c:pt idx="2052">
                  <c:v>938.96500000000003</c:v>
                </c:pt>
                <c:pt idx="2053">
                  <c:v>939.02229999999997</c:v>
                </c:pt>
                <c:pt idx="2054">
                  <c:v>939.00049999999999</c:v>
                </c:pt>
                <c:pt idx="2055">
                  <c:v>939.07960000000003</c:v>
                </c:pt>
                <c:pt idx="2056">
                  <c:v>938.93759999999997</c:v>
                </c:pt>
                <c:pt idx="2057">
                  <c:v>938.77199999999993</c:v>
                </c:pt>
                <c:pt idx="2058">
                  <c:v>938.79109999999991</c:v>
                </c:pt>
                <c:pt idx="2059">
                  <c:v>938.85669999999993</c:v>
                </c:pt>
                <c:pt idx="2060">
                  <c:v>938.97409999999991</c:v>
                </c:pt>
                <c:pt idx="2061">
                  <c:v>938.99590000000001</c:v>
                </c:pt>
                <c:pt idx="2062">
                  <c:v>938.91399999999999</c:v>
                </c:pt>
                <c:pt idx="2063">
                  <c:v>938.82939999999996</c:v>
                </c:pt>
                <c:pt idx="2064">
                  <c:v>938.66280000000006</c:v>
                </c:pt>
                <c:pt idx="2065">
                  <c:v>938.56449999999995</c:v>
                </c:pt>
                <c:pt idx="2066">
                  <c:v>938.56179999999995</c:v>
                </c:pt>
                <c:pt idx="2067">
                  <c:v>938.62459999999999</c:v>
                </c:pt>
                <c:pt idx="2068">
                  <c:v>938.62729999999999</c:v>
                </c:pt>
                <c:pt idx="2069">
                  <c:v>938.529</c:v>
                </c:pt>
                <c:pt idx="2070">
                  <c:v>938.47159999999997</c:v>
                </c:pt>
                <c:pt idx="2071">
                  <c:v>938.33229999999992</c:v>
                </c:pt>
                <c:pt idx="2072">
                  <c:v>938.14659999999992</c:v>
                </c:pt>
                <c:pt idx="2073">
                  <c:v>938.04290000000003</c:v>
                </c:pt>
                <c:pt idx="2074">
                  <c:v>938.0838</c:v>
                </c:pt>
                <c:pt idx="2075">
                  <c:v>938.00189999999998</c:v>
                </c:pt>
                <c:pt idx="2076">
                  <c:v>938.00459999999998</c:v>
                </c:pt>
                <c:pt idx="2077">
                  <c:v>937.99639999999999</c:v>
                </c:pt>
                <c:pt idx="2078">
                  <c:v>938.01829999999995</c:v>
                </c:pt>
                <c:pt idx="2079">
                  <c:v>937.98</c:v>
                </c:pt>
                <c:pt idx="2080">
                  <c:v>937.96370000000002</c:v>
                </c:pt>
                <c:pt idx="2081">
                  <c:v>938.01549999999997</c:v>
                </c:pt>
                <c:pt idx="2082">
                  <c:v>938.00459999999998</c:v>
                </c:pt>
                <c:pt idx="2083">
                  <c:v>938.00189999999998</c:v>
                </c:pt>
                <c:pt idx="2084">
                  <c:v>938.03740000000005</c:v>
                </c:pt>
                <c:pt idx="2085">
                  <c:v>937.93189999999993</c:v>
                </c:pt>
                <c:pt idx="2086">
                  <c:v>937.90179999999998</c:v>
                </c:pt>
                <c:pt idx="2087">
                  <c:v>937.98379999999997</c:v>
                </c:pt>
                <c:pt idx="2088">
                  <c:v>938.33339999999998</c:v>
                </c:pt>
                <c:pt idx="2089">
                  <c:v>938.45079999999996</c:v>
                </c:pt>
                <c:pt idx="2090">
                  <c:v>938.43709999999999</c:v>
                </c:pt>
                <c:pt idx="2091">
                  <c:v>938.29239999999993</c:v>
                </c:pt>
                <c:pt idx="2092">
                  <c:v>938.29789999999991</c:v>
                </c:pt>
                <c:pt idx="2093">
                  <c:v>938.72950000000003</c:v>
                </c:pt>
                <c:pt idx="2094">
                  <c:v>938.54390000000001</c:v>
                </c:pt>
                <c:pt idx="2095">
                  <c:v>938.77060000000006</c:v>
                </c:pt>
                <c:pt idx="2096">
                  <c:v>938.7989</c:v>
                </c:pt>
                <c:pt idx="2097">
                  <c:v>938.82510000000002</c:v>
                </c:pt>
                <c:pt idx="2098">
                  <c:v>938.82259999999997</c:v>
                </c:pt>
                <c:pt idx="2099">
                  <c:v>938.84709999999995</c:v>
                </c:pt>
                <c:pt idx="2100">
                  <c:v>938.75689999999997</c:v>
                </c:pt>
                <c:pt idx="2101">
                  <c:v>938.65330000000006</c:v>
                </c:pt>
                <c:pt idx="2102">
                  <c:v>938.61789999999996</c:v>
                </c:pt>
                <c:pt idx="2103">
                  <c:v>938.7328</c:v>
                </c:pt>
                <c:pt idx="2104">
                  <c:v>938.75759999999991</c:v>
                </c:pt>
                <c:pt idx="2105">
                  <c:v>938.89610000000005</c:v>
                </c:pt>
                <c:pt idx="2106">
                  <c:v>938.64210000000003</c:v>
                </c:pt>
                <c:pt idx="2107">
                  <c:v>938.5412</c:v>
                </c:pt>
                <c:pt idx="2108">
                  <c:v>938.50030000000004</c:v>
                </c:pt>
                <c:pt idx="2109">
                  <c:v>938.59060000000011</c:v>
                </c:pt>
                <c:pt idx="2110">
                  <c:v>938.62599999999998</c:v>
                </c:pt>
                <c:pt idx="2111">
                  <c:v>938.74270000000001</c:v>
                </c:pt>
                <c:pt idx="2112">
                  <c:v>938.85840000000007</c:v>
                </c:pt>
                <c:pt idx="2113">
                  <c:v>938.77890000000002</c:v>
                </c:pt>
                <c:pt idx="2114">
                  <c:v>938.91290000000004</c:v>
                </c:pt>
                <c:pt idx="2115">
                  <c:v>938.87379999999996</c:v>
                </c:pt>
                <c:pt idx="2116">
                  <c:v>938.91590000000008</c:v>
                </c:pt>
                <c:pt idx="2117">
                  <c:v>938.72480000000007</c:v>
                </c:pt>
                <c:pt idx="2118">
                  <c:v>938.48180000000002</c:v>
                </c:pt>
                <c:pt idx="2119">
                  <c:v>938.35360000000003</c:v>
                </c:pt>
                <c:pt idx="2120">
                  <c:v>938.45090000000005</c:v>
                </c:pt>
                <c:pt idx="2121">
                  <c:v>938.35530000000006</c:v>
                </c:pt>
                <c:pt idx="2122">
                  <c:v>938.28809999999999</c:v>
                </c:pt>
                <c:pt idx="2123">
                  <c:v>938.14059999999995</c:v>
                </c:pt>
                <c:pt idx="2124">
                  <c:v>938.14340000000004</c:v>
                </c:pt>
                <c:pt idx="2125">
                  <c:v>938.20600000000002</c:v>
                </c:pt>
                <c:pt idx="2126">
                  <c:v>938.42459999999994</c:v>
                </c:pt>
                <c:pt idx="2127">
                  <c:v>938.43280000000004</c:v>
                </c:pt>
                <c:pt idx="2128">
                  <c:v>938.47649999999999</c:v>
                </c:pt>
                <c:pt idx="2129">
                  <c:v>938.40829999999994</c:v>
                </c:pt>
                <c:pt idx="2130">
                  <c:v>938.35090000000002</c:v>
                </c:pt>
                <c:pt idx="2131">
                  <c:v>938.34820000000002</c:v>
                </c:pt>
                <c:pt idx="2132">
                  <c:v>938.2718000000001</c:v>
                </c:pt>
                <c:pt idx="2133">
                  <c:v>938.20360000000005</c:v>
                </c:pt>
                <c:pt idx="2134">
                  <c:v>938.02330000000006</c:v>
                </c:pt>
                <c:pt idx="2135">
                  <c:v>938.01779999999997</c:v>
                </c:pt>
                <c:pt idx="2136">
                  <c:v>938.57770000000005</c:v>
                </c:pt>
                <c:pt idx="2137">
                  <c:v>938.52320000000009</c:v>
                </c:pt>
                <c:pt idx="2138">
                  <c:v>938.42039999999997</c:v>
                </c:pt>
                <c:pt idx="2139">
                  <c:v>938.51490000000001</c:v>
                </c:pt>
                <c:pt idx="2140">
                  <c:v>938.5942</c:v>
                </c:pt>
                <c:pt idx="2141">
                  <c:v>938.55590000000007</c:v>
                </c:pt>
                <c:pt idx="2142">
                  <c:v>938.5068</c:v>
                </c:pt>
                <c:pt idx="2143">
                  <c:v>938.44120000000009</c:v>
                </c:pt>
                <c:pt idx="2144">
                  <c:v>938.55320000000006</c:v>
                </c:pt>
                <c:pt idx="2145">
                  <c:v>938.73070000000007</c:v>
                </c:pt>
                <c:pt idx="2146">
                  <c:v>938.69800000000009</c:v>
                </c:pt>
                <c:pt idx="2147">
                  <c:v>938.6925</c:v>
                </c:pt>
                <c:pt idx="2148">
                  <c:v>938.74440000000004</c:v>
                </c:pt>
                <c:pt idx="2149">
                  <c:v>938.75519999999995</c:v>
                </c:pt>
                <c:pt idx="2150">
                  <c:v>938.76070000000004</c:v>
                </c:pt>
                <c:pt idx="2151">
                  <c:v>938.68970000000002</c:v>
                </c:pt>
                <c:pt idx="2152">
                  <c:v>938.84259999999995</c:v>
                </c:pt>
                <c:pt idx="2153">
                  <c:v>938.80989999999997</c:v>
                </c:pt>
                <c:pt idx="2154">
                  <c:v>938.75249999999994</c:v>
                </c:pt>
                <c:pt idx="2155">
                  <c:v>938.82349999999997</c:v>
                </c:pt>
                <c:pt idx="2156">
                  <c:v>938.76350000000002</c:v>
                </c:pt>
                <c:pt idx="2157">
                  <c:v>938.65430000000003</c:v>
                </c:pt>
                <c:pt idx="2158">
                  <c:v>938.73350000000005</c:v>
                </c:pt>
                <c:pt idx="2159">
                  <c:v>938.52139999999997</c:v>
                </c:pt>
                <c:pt idx="2160">
                  <c:v>938.3931</c:v>
                </c:pt>
                <c:pt idx="2161">
                  <c:v>938.39580000000001</c:v>
                </c:pt>
                <c:pt idx="2162">
                  <c:v>938.50779999999997</c:v>
                </c:pt>
                <c:pt idx="2163">
                  <c:v>938.404</c:v>
                </c:pt>
                <c:pt idx="2164">
                  <c:v>938.3193</c:v>
                </c:pt>
                <c:pt idx="2165">
                  <c:v>938.30290000000002</c:v>
                </c:pt>
                <c:pt idx="2166">
                  <c:v>938.43679999999995</c:v>
                </c:pt>
                <c:pt idx="2167">
                  <c:v>938.45590000000004</c:v>
                </c:pt>
                <c:pt idx="2168">
                  <c:v>938.54880000000003</c:v>
                </c:pt>
                <c:pt idx="2169">
                  <c:v>938.44500000000005</c:v>
                </c:pt>
                <c:pt idx="2170">
                  <c:v>938.3667999999999</c:v>
                </c:pt>
                <c:pt idx="2171">
                  <c:v>938.32309999999995</c:v>
                </c:pt>
                <c:pt idx="2172">
                  <c:v>938.40229999999997</c:v>
                </c:pt>
                <c:pt idx="2173">
                  <c:v>938.75360000000001</c:v>
                </c:pt>
                <c:pt idx="2174">
                  <c:v>938.81739999999991</c:v>
                </c:pt>
                <c:pt idx="2175">
                  <c:v>938.86929999999995</c:v>
                </c:pt>
                <c:pt idx="2176">
                  <c:v>938.81739999999991</c:v>
                </c:pt>
                <c:pt idx="2177">
                  <c:v>938.61540000000002</c:v>
                </c:pt>
                <c:pt idx="2178">
                  <c:v>938.57439999999997</c:v>
                </c:pt>
                <c:pt idx="2179">
                  <c:v>938.75199999999995</c:v>
                </c:pt>
                <c:pt idx="2180">
                  <c:v>938.70819999999992</c:v>
                </c:pt>
                <c:pt idx="2181">
                  <c:v>938.66179999999997</c:v>
                </c:pt>
                <c:pt idx="2182">
                  <c:v>938.39689999999996</c:v>
                </c:pt>
                <c:pt idx="2183">
                  <c:v>938.32320000000004</c:v>
                </c:pt>
                <c:pt idx="2184">
                  <c:v>938.48159999999996</c:v>
                </c:pt>
                <c:pt idx="2185">
                  <c:v>938.64549999999997</c:v>
                </c:pt>
                <c:pt idx="2186">
                  <c:v>938.6345</c:v>
                </c:pt>
                <c:pt idx="2187">
                  <c:v>938.49079999999992</c:v>
                </c:pt>
                <c:pt idx="2188">
                  <c:v>938.53620000000001</c:v>
                </c:pt>
                <c:pt idx="2189">
                  <c:v>938.56619999999998</c:v>
                </c:pt>
                <c:pt idx="2190">
                  <c:v>938.30229999999995</c:v>
                </c:pt>
                <c:pt idx="2191">
                  <c:v>938.23399999999992</c:v>
                </c:pt>
                <c:pt idx="2192">
                  <c:v>938.3614</c:v>
                </c:pt>
                <c:pt idx="2193">
                  <c:v>938.23850000000004</c:v>
                </c:pt>
                <c:pt idx="2194">
                  <c:v>938.15380000000005</c:v>
                </c:pt>
                <c:pt idx="2195">
                  <c:v>938.12099999999998</c:v>
                </c:pt>
                <c:pt idx="2196">
                  <c:v>938.29279999999994</c:v>
                </c:pt>
                <c:pt idx="2197">
                  <c:v>938.38299999999992</c:v>
                </c:pt>
                <c:pt idx="2198">
                  <c:v>938.3175</c:v>
                </c:pt>
                <c:pt idx="2199">
                  <c:v>938.1126999999999</c:v>
                </c:pt>
                <c:pt idx="2200">
                  <c:v>938.20539999999994</c:v>
                </c:pt>
                <c:pt idx="2201">
                  <c:v>938.26259999999991</c:v>
                </c:pt>
                <c:pt idx="2202">
                  <c:v>938.34739999999999</c:v>
                </c:pt>
                <c:pt idx="2203">
                  <c:v>938.33</c:v>
                </c:pt>
                <c:pt idx="2204">
                  <c:v>938.35569999999996</c:v>
                </c:pt>
                <c:pt idx="2205">
                  <c:v>938.28639999999996</c:v>
                </c:pt>
                <c:pt idx="2206">
                  <c:v>938.04610000000002</c:v>
                </c:pt>
                <c:pt idx="2207">
                  <c:v>937.88599999999997</c:v>
                </c:pt>
                <c:pt idx="2208">
                  <c:v>938.21270000000004</c:v>
                </c:pt>
                <c:pt idx="2209">
                  <c:v>938.08439999999996</c:v>
                </c:pt>
                <c:pt idx="2210">
                  <c:v>938.01070000000004</c:v>
                </c:pt>
                <c:pt idx="2211">
                  <c:v>938.06079999999997</c:v>
                </c:pt>
                <c:pt idx="2212">
                  <c:v>937.98320000000001</c:v>
                </c:pt>
                <c:pt idx="2213">
                  <c:v>938.00609999999995</c:v>
                </c:pt>
                <c:pt idx="2214">
                  <c:v>938.01699999999994</c:v>
                </c:pt>
                <c:pt idx="2215">
                  <c:v>938.03329999999994</c:v>
                </c:pt>
                <c:pt idx="2216">
                  <c:v>938.10159999999996</c:v>
                </c:pt>
                <c:pt idx="2217">
                  <c:v>938.0788</c:v>
                </c:pt>
                <c:pt idx="2218">
                  <c:v>938.0498</c:v>
                </c:pt>
                <c:pt idx="2219">
                  <c:v>938.1635</c:v>
                </c:pt>
                <c:pt idx="2220">
                  <c:v>938.34109999999998</c:v>
                </c:pt>
                <c:pt idx="2221">
                  <c:v>938.32029999999997</c:v>
                </c:pt>
                <c:pt idx="2222">
                  <c:v>938.29300000000001</c:v>
                </c:pt>
                <c:pt idx="2223">
                  <c:v>938.45039999999995</c:v>
                </c:pt>
                <c:pt idx="2224">
                  <c:v>938.39659999999992</c:v>
                </c:pt>
                <c:pt idx="2225">
                  <c:v>938.47209999999995</c:v>
                </c:pt>
                <c:pt idx="2226">
                  <c:v>938.13890000000004</c:v>
                </c:pt>
                <c:pt idx="2227">
                  <c:v>938.01880000000006</c:v>
                </c:pt>
                <c:pt idx="2228">
                  <c:v>938.05160000000001</c:v>
                </c:pt>
                <c:pt idx="2229">
                  <c:v>938.26459999999997</c:v>
                </c:pt>
                <c:pt idx="2230">
                  <c:v>938.21280000000002</c:v>
                </c:pt>
                <c:pt idx="2231">
                  <c:v>938.04070000000002</c:v>
                </c:pt>
                <c:pt idx="2232">
                  <c:v>937.90409999999997</c:v>
                </c:pt>
                <c:pt idx="2233">
                  <c:v>938.00789999999995</c:v>
                </c:pt>
                <c:pt idx="2234">
                  <c:v>938.04340000000002</c:v>
                </c:pt>
                <c:pt idx="2235">
                  <c:v>938.08720000000005</c:v>
                </c:pt>
                <c:pt idx="2236">
                  <c:v>938.27290000000005</c:v>
                </c:pt>
                <c:pt idx="2237">
                  <c:v>938.29470000000003</c:v>
                </c:pt>
                <c:pt idx="2238">
                  <c:v>938.3193</c:v>
                </c:pt>
                <c:pt idx="2239">
                  <c:v>938.24829999999997</c:v>
                </c:pt>
                <c:pt idx="2240">
                  <c:v>938.21180000000004</c:v>
                </c:pt>
                <c:pt idx="2241">
                  <c:v>938.16810000000009</c:v>
                </c:pt>
                <c:pt idx="2242">
                  <c:v>938.29650000000004</c:v>
                </c:pt>
                <c:pt idx="2243">
                  <c:v>938.38660000000004</c:v>
                </c:pt>
                <c:pt idx="2244">
                  <c:v>938.20360000000005</c:v>
                </c:pt>
                <c:pt idx="2245">
                  <c:v>938.02610000000004</c:v>
                </c:pt>
                <c:pt idx="2246">
                  <c:v>938.03700000000003</c:v>
                </c:pt>
                <c:pt idx="2247">
                  <c:v>937.95230000000004</c:v>
                </c:pt>
                <c:pt idx="2248">
                  <c:v>937.96870000000001</c:v>
                </c:pt>
                <c:pt idx="2249">
                  <c:v>938.07800000000009</c:v>
                </c:pt>
                <c:pt idx="2250">
                  <c:v>938.149</c:v>
                </c:pt>
                <c:pt idx="2251">
                  <c:v>938.03970000000004</c:v>
                </c:pt>
                <c:pt idx="2252">
                  <c:v>938.00970000000007</c:v>
                </c:pt>
                <c:pt idx="2253">
                  <c:v>937.99869999999999</c:v>
                </c:pt>
                <c:pt idx="2254">
                  <c:v>937.81570000000011</c:v>
                </c:pt>
                <c:pt idx="2255">
                  <c:v>937.8211</c:v>
                </c:pt>
                <c:pt idx="2256">
                  <c:v>937.79930000000002</c:v>
                </c:pt>
                <c:pt idx="2257">
                  <c:v>938.17349999999999</c:v>
                </c:pt>
                <c:pt idx="2258">
                  <c:v>938.25540000000001</c:v>
                </c:pt>
                <c:pt idx="2259">
                  <c:v>938.20090000000005</c:v>
                </c:pt>
                <c:pt idx="2260">
                  <c:v>938.1572000000001</c:v>
                </c:pt>
                <c:pt idx="2261">
                  <c:v>938.03970000000004</c:v>
                </c:pt>
                <c:pt idx="2262">
                  <c:v>937.82940000000008</c:v>
                </c:pt>
                <c:pt idx="2263">
                  <c:v>937.96320000000003</c:v>
                </c:pt>
                <c:pt idx="2264">
                  <c:v>938.26370000000009</c:v>
                </c:pt>
                <c:pt idx="2265">
                  <c:v>938.25280000000009</c:v>
                </c:pt>
                <c:pt idx="2266">
                  <c:v>938.08890000000008</c:v>
                </c:pt>
                <c:pt idx="2267">
                  <c:v>938.14620000000002</c:v>
                </c:pt>
                <c:pt idx="2268">
                  <c:v>938.28010000000006</c:v>
                </c:pt>
                <c:pt idx="2269">
                  <c:v>938.11990000000003</c:v>
                </c:pt>
                <c:pt idx="2270">
                  <c:v>938.12710000000004</c:v>
                </c:pt>
                <c:pt idx="2271">
                  <c:v>938.12180000000001</c:v>
                </c:pt>
                <c:pt idx="2272">
                  <c:v>938.1409000000001</c:v>
                </c:pt>
                <c:pt idx="2273">
                  <c:v>938.12990000000002</c:v>
                </c:pt>
                <c:pt idx="2274">
                  <c:v>938.07800000000009</c:v>
                </c:pt>
                <c:pt idx="2275">
                  <c:v>937.85230000000001</c:v>
                </c:pt>
                <c:pt idx="2276">
                  <c:v>937.9362000000001</c:v>
                </c:pt>
                <c:pt idx="2277">
                  <c:v>937.97980000000007</c:v>
                </c:pt>
                <c:pt idx="2278">
                  <c:v>938.03460000000007</c:v>
                </c:pt>
                <c:pt idx="2279">
                  <c:v>937.97720000000004</c:v>
                </c:pt>
                <c:pt idx="2280">
                  <c:v>937.93880000000001</c:v>
                </c:pt>
                <c:pt idx="2281">
                  <c:v>937.78340000000003</c:v>
                </c:pt>
                <c:pt idx="2282">
                  <c:v>937.70780000000002</c:v>
                </c:pt>
                <c:pt idx="2283">
                  <c:v>937.67489999999998</c:v>
                </c:pt>
                <c:pt idx="2284">
                  <c:v>937.71310000000005</c:v>
                </c:pt>
                <c:pt idx="2285">
                  <c:v>937.86520000000007</c:v>
                </c:pt>
                <c:pt idx="2286">
                  <c:v>937.74490000000003</c:v>
                </c:pt>
                <c:pt idx="2287">
                  <c:v>937.68230000000005</c:v>
                </c:pt>
                <c:pt idx="2288">
                  <c:v>937.69600000000003</c:v>
                </c:pt>
                <c:pt idx="2289">
                  <c:v>937.78620000000001</c:v>
                </c:pt>
                <c:pt idx="2290">
                  <c:v>938.0127</c:v>
                </c:pt>
                <c:pt idx="2291">
                  <c:v>938.10109999999997</c:v>
                </c:pt>
                <c:pt idx="2292">
                  <c:v>938.27480000000003</c:v>
                </c:pt>
                <c:pt idx="2293">
                  <c:v>938.33190000000002</c:v>
                </c:pt>
                <c:pt idx="2294">
                  <c:v>938.3972</c:v>
                </c:pt>
                <c:pt idx="2295">
                  <c:v>938.31060000000002</c:v>
                </c:pt>
                <c:pt idx="2296">
                  <c:v>938.36709999999994</c:v>
                </c:pt>
                <c:pt idx="2297">
                  <c:v>938.36439999999993</c:v>
                </c:pt>
                <c:pt idx="2298">
                  <c:v>938.43170000000009</c:v>
                </c:pt>
                <c:pt idx="2299">
                  <c:v>938.15899999999999</c:v>
                </c:pt>
                <c:pt idx="2300">
                  <c:v>937.99779999999998</c:v>
                </c:pt>
                <c:pt idx="2301">
                  <c:v>937.73020000000008</c:v>
                </c:pt>
                <c:pt idx="2302">
                  <c:v>937.88240000000008</c:v>
                </c:pt>
                <c:pt idx="2303">
                  <c:v>938.19990000000007</c:v>
                </c:pt>
                <c:pt idx="2304">
                  <c:v>938.53480000000002</c:v>
                </c:pt>
                <c:pt idx="2305">
                  <c:v>938.54130000000009</c:v>
                </c:pt>
                <c:pt idx="2306">
                  <c:v>938.36390000000006</c:v>
                </c:pt>
                <c:pt idx="2307">
                  <c:v>938.37099999999998</c:v>
                </c:pt>
                <c:pt idx="2308">
                  <c:v>938.47479999999996</c:v>
                </c:pt>
                <c:pt idx="2309">
                  <c:v>938.45859999999993</c:v>
                </c:pt>
                <c:pt idx="2310">
                  <c:v>938.31099999999992</c:v>
                </c:pt>
                <c:pt idx="2311">
                  <c:v>938.29179999999997</c:v>
                </c:pt>
                <c:pt idx="2312">
                  <c:v>938.31349999999998</c:v>
                </c:pt>
                <c:pt idx="2313">
                  <c:v>938.16599999999994</c:v>
                </c:pt>
                <c:pt idx="2314">
                  <c:v>938.03210000000001</c:v>
                </c:pt>
                <c:pt idx="2315">
                  <c:v>938.02689999999996</c:v>
                </c:pt>
                <c:pt idx="2316">
                  <c:v>938.08969999999999</c:v>
                </c:pt>
                <c:pt idx="2317">
                  <c:v>938.10599999999999</c:v>
                </c:pt>
                <c:pt idx="2318">
                  <c:v>938.30539999999996</c:v>
                </c:pt>
                <c:pt idx="2319">
                  <c:v>938.46100000000001</c:v>
                </c:pt>
                <c:pt idx="2320">
                  <c:v>938.49649999999997</c:v>
                </c:pt>
                <c:pt idx="2321">
                  <c:v>938.45899999999995</c:v>
                </c:pt>
                <c:pt idx="2322">
                  <c:v>938.40699999999993</c:v>
                </c:pt>
                <c:pt idx="2323">
                  <c:v>938.55430000000001</c:v>
                </c:pt>
                <c:pt idx="2324">
                  <c:v>938.48889999999994</c:v>
                </c:pt>
                <c:pt idx="2325">
                  <c:v>938.2346</c:v>
                </c:pt>
                <c:pt idx="2326">
                  <c:v>938.07260000000008</c:v>
                </c:pt>
                <c:pt idx="2327">
                  <c:v>937.96609999999998</c:v>
                </c:pt>
                <c:pt idx="2328">
                  <c:v>937.97190000000001</c:v>
                </c:pt>
                <c:pt idx="2329">
                  <c:v>938.029</c:v>
                </c:pt>
                <c:pt idx="2330">
                  <c:v>938.1875</c:v>
                </c:pt>
                <c:pt idx="2331">
                  <c:v>938.47980000000007</c:v>
                </c:pt>
                <c:pt idx="2332">
                  <c:v>938.45510000000002</c:v>
                </c:pt>
                <c:pt idx="2333">
                  <c:v>938.34019999999998</c:v>
                </c:pt>
                <c:pt idx="2334">
                  <c:v>938.25289999999995</c:v>
                </c:pt>
                <c:pt idx="2335">
                  <c:v>938.30740000000003</c:v>
                </c:pt>
                <c:pt idx="2336">
                  <c:v>938.33839999999998</c:v>
                </c:pt>
                <c:pt idx="2337">
                  <c:v>938.41840000000002</c:v>
                </c:pt>
                <c:pt idx="2338">
                  <c:v>938.54930000000002</c:v>
                </c:pt>
                <c:pt idx="2339">
                  <c:v>938.51099999999997</c:v>
                </c:pt>
                <c:pt idx="2340">
                  <c:v>938.52629999999999</c:v>
                </c:pt>
                <c:pt idx="2341">
                  <c:v>938.55450000000008</c:v>
                </c:pt>
                <c:pt idx="2342">
                  <c:v>938.50800000000004</c:v>
                </c:pt>
                <c:pt idx="2343">
                  <c:v>938.5752</c:v>
                </c:pt>
                <c:pt idx="2344">
                  <c:v>938.49599999999998</c:v>
                </c:pt>
                <c:pt idx="2345">
                  <c:v>938.46319999999992</c:v>
                </c:pt>
                <c:pt idx="2346">
                  <c:v>938.43039999999996</c:v>
                </c:pt>
                <c:pt idx="2347">
                  <c:v>938.41399999999999</c:v>
                </c:pt>
                <c:pt idx="2348">
                  <c:v>938.38670000000002</c:v>
                </c:pt>
                <c:pt idx="2349">
                  <c:v>938.38119999999992</c:v>
                </c:pt>
                <c:pt idx="2350">
                  <c:v>938.44119999999998</c:v>
                </c:pt>
                <c:pt idx="2351">
                  <c:v>938.47670000000005</c:v>
                </c:pt>
                <c:pt idx="2352">
                  <c:v>938.35389999999995</c:v>
                </c:pt>
                <c:pt idx="2353">
                  <c:v>938.29379999999992</c:v>
                </c:pt>
                <c:pt idx="2354">
                  <c:v>938.36749999999995</c:v>
                </c:pt>
                <c:pt idx="2355">
                  <c:v>938.4085</c:v>
                </c:pt>
                <c:pt idx="2356">
                  <c:v>938.45760000000007</c:v>
                </c:pt>
                <c:pt idx="2357">
                  <c:v>938.26649999999995</c:v>
                </c:pt>
                <c:pt idx="2358">
                  <c:v>938.11349999999993</c:v>
                </c:pt>
                <c:pt idx="2359">
                  <c:v>938.05889999999999</c:v>
                </c:pt>
                <c:pt idx="2360">
                  <c:v>938.38389999999993</c:v>
                </c:pt>
                <c:pt idx="2361">
                  <c:v>938.45839999999998</c:v>
                </c:pt>
                <c:pt idx="2362">
                  <c:v>938.4393</c:v>
                </c:pt>
                <c:pt idx="2363">
                  <c:v>938.44630000000006</c:v>
                </c:pt>
                <c:pt idx="2364">
                  <c:v>938.41660000000002</c:v>
                </c:pt>
                <c:pt idx="2365">
                  <c:v>938.39190000000008</c:v>
                </c:pt>
                <c:pt idx="2366">
                  <c:v>938.37549999999999</c:v>
                </c:pt>
                <c:pt idx="2367">
                  <c:v>938.33440000000007</c:v>
                </c:pt>
                <c:pt idx="2368">
                  <c:v>938.29150000000004</c:v>
                </c:pt>
                <c:pt idx="2369">
                  <c:v>938.34500000000003</c:v>
                </c:pt>
                <c:pt idx="2370">
                  <c:v>938.3066</c:v>
                </c:pt>
                <c:pt idx="2371">
                  <c:v>938.29110000000003</c:v>
                </c:pt>
                <c:pt idx="2372">
                  <c:v>938.25819999999999</c:v>
                </c:pt>
                <c:pt idx="2373">
                  <c:v>938.29540000000009</c:v>
                </c:pt>
                <c:pt idx="2374">
                  <c:v>938.24450000000002</c:v>
                </c:pt>
                <c:pt idx="2375">
                  <c:v>938.23900000000003</c:v>
                </c:pt>
                <c:pt idx="2376">
                  <c:v>938.21439999999996</c:v>
                </c:pt>
                <c:pt idx="2377">
                  <c:v>938.20389999999998</c:v>
                </c:pt>
                <c:pt idx="2378">
                  <c:v>938.28750000000002</c:v>
                </c:pt>
                <c:pt idx="2379">
                  <c:v>938.24930000000006</c:v>
                </c:pt>
                <c:pt idx="2380">
                  <c:v>938.27110000000005</c:v>
                </c:pt>
                <c:pt idx="2381">
                  <c:v>938.16180000000008</c:v>
                </c:pt>
                <c:pt idx="2382">
                  <c:v>938.0886999999999</c:v>
                </c:pt>
                <c:pt idx="2383">
                  <c:v>938.16499999999996</c:v>
                </c:pt>
                <c:pt idx="2384">
                  <c:v>938.17830000000004</c:v>
                </c:pt>
                <c:pt idx="2385">
                  <c:v>938.2</c:v>
                </c:pt>
                <c:pt idx="2386">
                  <c:v>938.16719999999998</c:v>
                </c:pt>
                <c:pt idx="2387">
                  <c:v>938.18340000000001</c:v>
                </c:pt>
                <c:pt idx="2388">
                  <c:v>938.07150000000001</c:v>
                </c:pt>
                <c:pt idx="2389">
                  <c:v>938.13419999999996</c:v>
                </c:pt>
                <c:pt idx="2390">
                  <c:v>937.9511</c:v>
                </c:pt>
                <c:pt idx="2391">
                  <c:v>937.96479999999997</c:v>
                </c:pt>
                <c:pt idx="2392">
                  <c:v>938.01639999999998</c:v>
                </c:pt>
                <c:pt idx="2393">
                  <c:v>938.04099999999994</c:v>
                </c:pt>
                <c:pt idx="2394">
                  <c:v>937.99249999999995</c:v>
                </c:pt>
                <c:pt idx="2395">
                  <c:v>937.97329999999999</c:v>
                </c:pt>
                <c:pt idx="2396">
                  <c:v>938.0059</c:v>
                </c:pt>
                <c:pt idx="2397">
                  <c:v>937.9982</c:v>
                </c:pt>
                <c:pt idx="2398">
                  <c:v>937.9837</c:v>
                </c:pt>
                <c:pt idx="2399">
                  <c:v>938.10730000000001</c:v>
                </c:pt>
                <c:pt idx="2400">
                  <c:v>938.12360000000001</c:v>
                </c:pt>
                <c:pt idx="2401">
                  <c:v>938.08539999999994</c:v>
                </c:pt>
                <c:pt idx="2402">
                  <c:v>938.08259999999996</c:v>
                </c:pt>
                <c:pt idx="2403">
                  <c:v>938.01240000000007</c:v>
                </c:pt>
                <c:pt idx="2404">
                  <c:v>938.05229999999995</c:v>
                </c:pt>
                <c:pt idx="2405">
                  <c:v>937.98950000000002</c:v>
                </c:pt>
                <c:pt idx="2406">
                  <c:v>937.96499999999992</c:v>
                </c:pt>
                <c:pt idx="2407">
                  <c:v>937.96219999999994</c:v>
                </c:pt>
                <c:pt idx="2408">
                  <c:v>937.94309999999996</c:v>
                </c:pt>
                <c:pt idx="2409">
                  <c:v>937.89659999999992</c:v>
                </c:pt>
                <c:pt idx="2410">
                  <c:v>937.75009999999997</c:v>
                </c:pt>
                <c:pt idx="2411">
                  <c:v>937.73630000000003</c:v>
                </c:pt>
                <c:pt idx="2412">
                  <c:v>937.8537</c:v>
                </c:pt>
                <c:pt idx="2413">
                  <c:v>937.89739999999995</c:v>
                </c:pt>
                <c:pt idx="2414">
                  <c:v>937.94380000000001</c:v>
                </c:pt>
                <c:pt idx="2415">
                  <c:v>937.64080000000001</c:v>
                </c:pt>
                <c:pt idx="2416">
                  <c:v>937.59389999999996</c:v>
                </c:pt>
                <c:pt idx="2417">
                  <c:v>937.63009999999997</c:v>
                </c:pt>
                <c:pt idx="2418">
                  <c:v>937.67020000000002</c:v>
                </c:pt>
                <c:pt idx="2419">
                  <c:v>937.6848</c:v>
                </c:pt>
                <c:pt idx="2420">
                  <c:v>937.75830000000008</c:v>
                </c:pt>
                <c:pt idx="2421">
                  <c:v>937.72620000000006</c:v>
                </c:pt>
                <c:pt idx="2422">
                  <c:v>937.6332000000001</c:v>
                </c:pt>
                <c:pt idx="2423">
                  <c:v>937.7749</c:v>
                </c:pt>
                <c:pt idx="2424">
                  <c:v>937.80489999999998</c:v>
                </c:pt>
                <c:pt idx="2425">
                  <c:v>937.85670000000005</c:v>
                </c:pt>
                <c:pt idx="2426">
                  <c:v>937.70920000000001</c:v>
                </c:pt>
                <c:pt idx="2427">
                  <c:v>937.71289999999999</c:v>
                </c:pt>
                <c:pt idx="2428">
                  <c:v>937.84019999999998</c:v>
                </c:pt>
                <c:pt idx="2429">
                  <c:v>937.82920000000001</c:v>
                </c:pt>
                <c:pt idx="2430">
                  <c:v>937.76089999999999</c:v>
                </c:pt>
                <c:pt idx="2431">
                  <c:v>937.64080000000001</c:v>
                </c:pt>
                <c:pt idx="2432">
                  <c:v>937.67970000000003</c:v>
                </c:pt>
                <c:pt idx="2433">
                  <c:v>937.70159999999998</c:v>
                </c:pt>
                <c:pt idx="2434">
                  <c:v>937.67489999999998</c:v>
                </c:pt>
                <c:pt idx="2435">
                  <c:v>937.71600000000001</c:v>
                </c:pt>
                <c:pt idx="2436">
                  <c:v>937.6280999999999</c:v>
                </c:pt>
                <c:pt idx="2437">
                  <c:v>937.57420000000002</c:v>
                </c:pt>
                <c:pt idx="2438">
                  <c:v>937.61400000000003</c:v>
                </c:pt>
                <c:pt idx="2439">
                  <c:v>937.54660000000001</c:v>
                </c:pt>
                <c:pt idx="2440">
                  <c:v>937.55740000000003</c:v>
                </c:pt>
                <c:pt idx="2441">
                  <c:v>937.601</c:v>
                </c:pt>
                <c:pt idx="2442">
                  <c:v>937.45060000000001</c:v>
                </c:pt>
                <c:pt idx="2443">
                  <c:v>937.63599999999997</c:v>
                </c:pt>
                <c:pt idx="2444">
                  <c:v>937.50009999999997</c:v>
                </c:pt>
                <c:pt idx="2445">
                  <c:v>937.59810000000004</c:v>
                </c:pt>
                <c:pt idx="2446">
                  <c:v>937.56259999999997</c:v>
                </c:pt>
                <c:pt idx="2447">
                  <c:v>937.34770000000003</c:v>
                </c:pt>
                <c:pt idx="2448">
                  <c:v>937.08989999999994</c:v>
                </c:pt>
                <c:pt idx="2449">
                  <c:v>936.93500000000006</c:v>
                </c:pt>
                <c:pt idx="2450">
                  <c:v>937.16150000000005</c:v>
                </c:pt>
                <c:pt idx="2451">
                  <c:v>937.61699999999996</c:v>
                </c:pt>
                <c:pt idx="2452">
                  <c:v>937.33090000000004</c:v>
                </c:pt>
                <c:pt idx="2453">
                  <c:v>937.32069999999999</c:v>
                </c:pt>
                <c:pt idx="2454">
                  <c:v>937.25220000000002</c:v>
                </c:pt>
                <c:pt idx="2455">
                  <c:v>937.50850000000003</c:v>
                </c:pt>
                <c:pt idx="2456">
                  <c:v>937.77319999999997</c:v>
                </c:pt>
                <c:pt idx="2457">
                  <c:v>937.76310000000001</c:v>
                </c:pt>
                <c:pt idx="2458">
                  <c:v>937.66160000000002</c:v>
                </c:pt>
                <c:pt idx="2459">
                  <c:v>937.14909999999998</c:v>
                </c:pt>
                <c:pt idx="2460">
                  <c:v>937.05320000000006</c:v>
                </c:pt>
                <c:pt idx="2461">
                  <c:v>937.50709999999992</c:v>
                </c:pt>
                <c:pt idx="2462">
                  <c:v>937.69230000000005</c:v>
                </c:pt>
                <c:pt idx="2463">
                  <c:v>937.46890000000008</c:v>
                </c:pt>
                <c:pt idx="2464">
                  <c:v>937.2287</c:v>
                </c:pt>
                <c:pt idx="2465">
                  <c:v>936.97720000000004</c:v>
                </c:pt>
                <c:pt idx="2466">
                  <c:v>937.19080000000008</c:v>
                </c:pt>
                <c:pt idx="2467">
                  <c:v>937.4362000000001</c:v>
                </c:pt>
                <c:pt idx="2468">
                  <c:v>937.67969999999991</c:v>
                </c:pt>
                <c:pt idx="2469">
                  <c:v>937.6413</c:v>
                </c:pt>
                <c:pt idx="2470">
                  <c:v>937.46619999999996</c:v>
                </c:pt>
                <c:pt idx="2471">
                  <c:v>937.45869999999991</c:v>
                </c:pt>
                <c:pt idx="2472">
                  <c:v>937.68219999999997</c:v>
                </c:pt>
                <c:pt idx="2473">
                  <c:v>937.6037</c:v>
                </c:pt>
                <c:pt idx="2474">
                  <c:v>937.72629999999992</c:v>
                </c:pt>
                <c:pt idx="2475">
                  <c:v>937.72329999999999</c:v>
                </c:pt>
                <c:pt idx="2476">
                  <c:v>937.39350000000002</c:v>
                </c:pt>
                <c:pt idx="2477">
                  <c:v>937.14570000000003</c:v>
                </c:pt>
                <c:pt idx="2478">
                  <c:v>937.26549999999997</c:v>
                </c:pt>
                <c:pt idx="2479">
                  <c:v>937.3972</c:v>
                </c:pt>
                <c:pt idx="2480">
                  <c:v>936.94669999999996</c:v>
                </c:pt>
                <c:pt idx="2481">
                  <c:v>937.0856</c:v>
                </c:pt>
                <c:pt idx="2482">
                  <c:v>936.88900000000001</c:v>
                </c:pt>
                <c:pt idx="2483">
                  <c:v>936.99630000000002</c:v>
                </c:pt>
                <c:pt idx="2484">
                  <c:v>937.43619999999999</c:v>
                </c:pt>
                <c:pt idx="2485">
                  <c:v>937.43950000000007</c:v>
                </c:pt>
                <c:pt idx="2486">
                  <c:v>937.07079999999996</c:v>
                </c:pt>
                <c:pt idx="2487">
                  <c:v>937.68280000000004</c:v>
                </c:pt>
                <c:pt idx="2488">
                  <c:v>937.55869999999993</c:v>
                </c:pt>
                <c:pt idx="2489">
                  <c:v>937.71760000000006</c:v>
                </c:pt>
                <c:pt idx="2490">
                  <c:v>937.68029999999999</c:v>
                </c:pt>
                <c:pt idx="2491">
                  <c:v>937.53820000000007</c:v>
                </c:pt>
                <c:pt idx="2492">
                  <c:v>937.26769999999999</c:v>
                </c:pt>
                <c:pt idx="2493">
                  <c:v>937.48130000000003</c:v>
                </c:pt>
                <c:pt idx="2494">
                  <c:v>937.32260000000008</c:v>
                </c:pt>
                <c:pt idx="2495">
                  <c:v>937.26059999999995</c:v>
                </c:pt>
                <c:pt idx="2496">
                  <c:v>936.7912</c:v>
                </c:pt>
                <c:pt idx="2497">
                  <c:v>937.47320000000002</c:v>
                </c:pt>
                <c:pt idx="2498">
                  <c:v>937.69140000000004</c:v>
                </c:pt>
                <c:pt idx="2499">
                  <c:v>937.41030000000001</c:v>
                </c:pt>
                <c:pt idx="2500">
                  <c:v>937.22269999999992</c:v>
                </c:pt>
                <c:pt idx="2501">
                  <c:v>937.09990000000005</c:v>
                </c:pt>
                <c:pt idx="2502">
                  <c:v>936.99400000000003</c:v>
                </c:pt>
                <c:pt idx="2503">
                  <c:v>937.28300000000002</c:v>
                </c:pt>
                <c:pt idx="2504">
                  <c:v>937.46010000000001</c:v>
                </c:pt>
                <c:pt idx="2505">
                  <c:v>937.06790000000001</c:v>
                </c:pt>
                <c:pt idx="2506">
                  <c:v>937.28699999999992</c:v>
                </c:pt>
                <c:pt idx="2507">
                  <c:v>936.97569999999996</c:v>
                </c:pt>
                <c:pt idx="2508">
                  <c:v>936.84739999999999</c:v>
                </c:pt>
                <c:pt idx="2509">
                  <c:v>937.13110000000006</c:v>
                </c:pt>
                <c:pt idx="2510">
                  <c:v>937.56459999999993</c:v>
                </c:pt>
                <c:pt idx="2511">
                  <c:v>937.50260000000003</c:v>
                </c:pt>
                <c:pt idx="2512">
                  <c:v>937.43680000000006</c:v>
                </c:pt>
                <c:pt idx="2513">
                  <c:v>937.51660000000004</c:v>
                </c:pt>
                <c:pt idx="2514">
                  <c:v>937.52170000000001</c:v>
                </c:pt>
                <c:pt idx="2515">
                  <c:v>937.41510000000005</c:v>
                </c:pt>
                <c:pt idx="2516">
                  <c:v>937.54590000000007</c:v>
                </c:pt>
                <c:pt idx="2517">
                  <c:v>937.524</c:v>
                </c:pt>
                <c:pt idx="2518">
                  <c:v>937.55119999999999</c:v>
                </c:pt>
                <c:pt idx="2519">
                  <c:v>936.92740000000003</c:v>
                </c:pt>
                <c:pt idx="2520">
                  <c:v>937.4946000000001</c:v>
                </c:pt>
                <c:pt idx="2521">
                  <c:v>937.45349999999996</c:v>
                </c:pt>
                <c:pt idx="2522">
                  <c:v>937.40509999999995</c:v>
                </c:pt>
                <c:pt idx="2523">
                  <c:v>937.46249999999998</c:v>
                </c:pt>
                <c:pt idx="2524">
                  <c:v>936.94389999999999</c:v>
                </c:pt>
                <c:pt idx="2525">
                  <c:v>936.81000000000006</c:v>
                </c:pt>
                <c:pt idx="2526">
                  <c:v>937.12170000000003</c:v>
                </c:pt>
                <c:pt idx="2527">
                  <c:v>937.53330000000005</c:v>
                </c:pt>
                <c:pt idx="2528">
                  <c:v>937.34230000000002</c:v>
                </c:pt>
                <c:pt idx="2529">
                  <c:v>937.16759999999999</c:v>
                </c:pt>
                <c:pt idx="2530">
                  <c:v>937.02659999999992</c:v>
                </c:pt>
                <c:pt idx="2531">
                  <c:v>937.28300000000002</c:v>
                </c:pt>
                <c:pt idx="2532">
                  <c:v>937.21449999999993</c:v>
                </c:pt>
                <c:pt idx="2533">
                  <c:v>936.69399999999996</c:v>
                </c:pt>
                <c:pt idx="2534">
                  <c:v>936.86369999999999</c:v>
                </c:pt>
                <c:pt idx="2535">
                  <c:v>937.36</c:v>
                </c:pt>
                <c:pt idx="2536">
                  <c:v>937.27800000000002</c:v>
                </c:pt>
                <c:pt idx="2537">
                  <c:v>936.44319999999993</c:v>
                </c:pt>
                <c:pt idx="2538">
                  <c:v>937.32769999999994</c:v>
                </c:pt>
                <c:pt idx="2539">
                  <c:v>937.14490000000001</c:v>
                </c:pt>
                <c:pt idx="2540">
                  <c:v>937.33840000000009</c:v>
                </c:pt>
                <c:pt idx="2541">
                  <c:v>936.91020000000003</c:v>
                </c:pt>
                <c:pt idx="2542">
                  <c:v>936.59720000000004</c:v>
                </c:pt>
                <c:pt idx="2543">
                  <c:v>937.47510000000011</c:v>
                </c:pt>
                <c:pt idx="2544">
                  <c:v>937.0311999999999</c:v>
                </c:pt>
                <c:pt idx="2545">
                  <c:v>936.8211</c:v>
                </c:pt>
                <c:pt idx="2546">
                  <c:v>937.19799999999998</c:v>
                </c:pt>
                <c:pt idx="2547">
                  <c:v>937.40790000000004</c:v>
                </c:pt>
                <c:pt idx="2548">
                  <c:v>937.34780000000001</c:v>
                </c:pt>
                <c:pt idx="2549">
                  <c:v>937.41660000000002</c:v>
                </c:pt>
                <c:pt idx="2550">
                  <c:v>937.32380000000001</c:v>
                </c:pt>
                <c:pt idx="2551">
                  <c:v>937.18269999999995</c:v>
                </c:pt>
                <c:pt idx="2552">
                  <c:v>937.32709999999997</c:v>
                </c:pt>
                <c:pt idx="2553">
                  <c:v>937.39789999999994</c:v>
                </c:pt>
                <c:pt idx="2554">
                  <c:v>936.85500000000002</c:v>
                </c:pt>
                <c:pt idx="2555">
                  <c:v>937.38469999999995</c:v>
                </c:pt>
                <c:pt idx="2556">
                  <c:v>937.42910000000006</c:v>
                </c:pt>
                <c:pt idx="2557">
                  <c:v>937.03890000000001</c:v>
                </c:pt>
                <c:pt idx="2558">
                  <c:v>937.17330000000004</c:v>
                </c:pt>
                <c:pt idx="2559">
                  <c:v>936.60839999999996</c:v>
                </c:pt>
                <c:pt idx="2560">
                  <c:v>936.77019999999993</c:v>
                </c:pt>
                <c:pt idx="2561">
                  <c:v>936.65559999999994</c:v>
                </c:pt>
                <c:pt idx="2562">
                  <c:v>936.90099999999995</c:v>
                </c:pt>
                <c:pt idx="2563">
                  <c:v>936.71259999999995</c:v>
                </c:pt>
                <c:pt idx="2564">
                  <c:v>936.28250000000003</c:v>
                </c:pt>
                <c:pt idx="2565">
                  <c:v>936.37220000000002</c:v>
                </c:pt>
                <c:pt idx="2566">
                  <c:v>936.30180000000007</c:v>
                </c:pt>
                <c:pt idx="2567">
                  <c:v>937.19060000000002</c:v>
                </c:pt>
                <c:pt idx="2568">
                  <c:v>936.52050000000008</c:v>
                </c:pt>
                <c:pt idx="2569">
                  <c:v>936.2559</c:v>
                </c:pt>
                <c:pt idx="2570">
                  <c:v>937.41210000000001</c:v>
                </c:pt>
                <c:pt idx="2571">
                  <c:v>937.35</c:v>
                </c:pt>
                <c:pt idx="2572">
                  <c:v>937.20799999999997</c:v>
                </c:pt>
                <c:pt idx="2573">
                  <c:v>936.73609999999996</c:v>
                </c:pt>
                <c:pt idx="2574">
                  <c:v>936.37329999999997</c:v>
                </c:pt>
                <c:pt idx="2575">
                  <c:v>936.35500000000002</c:v>
                </c:pt>
                <c:pt idx="2576">
                  <c:v>936.31130000000007</c:v>
                </c:pt>
                <c:pt idx="2577">
                  <c:v>937.33100000000002</c:v>
                </c:pt>
                <c:pt idx="2578">
                  <c:v>936.47750000000008</c:v>
                </c:pt>
                <c:pt idx="2579">
                  <c:v>937.2636</c:v>
                </c:pt>
                <c:pt idx="2580">
                  <c:v>937.12980000000005</c:v>
                </c:pt>
                <c:pt idx="2581">
                  <c:v>937.13869999999997</c:v>
                </c:pt>
                <c:pt idx="2582">
                  <c:v>936.3415</c:v>
                </c:pt>
                <c:pt idx="2583">
                  <c:v>936.43499999999995</c:v>
                </c:pt>
                <c:pt idx="2584">
                  <c:v>936.86300000000006</c:v>
                </c:pt>
                <c:pt idx="2585">
                  <c:v>937.15829999999994</c:v>
                </c:pt>
                <c:pt idx="2586">
                  <c:v>936.87099999999998</c:v>
                </c:pt>
                <c:pt idx="2587">
                  <c:v>936.95010000000002</c:v>
                </c:pt>
                <c:pt idx="2588">
                  <c:v>937.27809999999999</c:v>
                </c:pt>
                <c:pt idx="2589">
                  <c:v>936.5800999999999</c:v>
                </c:pt>
                <c:pt idx="2590">
                  <c:v>936.77089999999998</c:v>
                </c:pt>
                <c:pt idx="2591">
                  <c:v>937.22609999999997</c:v>
                </c:pt>
                <c:pt idx="2592">
                  <c:v>936.53699999999992</c:v>
                </c:pt>
                <c:pt idx="2593">
                  <c:v>936.3703999999999</c:v>
                </c:pt>
                <c:pt idx="2594">
                  <c:v>937.21080000000006</c:v>
                </c:pt>
                <c:pt idx="2595">
                  <c:v>937.27959999999996</c:v>
                </c:pt>
                <c:pt idx="2596">
                  <c:v>937.27060000000006</c:v>
                </c:pt>
                <c:pt idx="2597">
                  <c:v>937.11339999999996</c:v>
                </c:pt>
                <c:pt idx="2598">
                  <c:v>936.35509999999999</c:v>
                </c:pt>
                <c:pt idx="2599">
                  <c:v>936.89749999999992</c:v>
                </c:pt>
                <c:pt idx="2600">
                  <c:v>936.44569999999999</c:v>
                </c:pt>
                <c:pt idx="2601">
                  <c:v>937.28539999999998</c:v>
                </c:pt>
                <c:pt idx="2602">
                  <c:v>936.89550000000008</c:v>
                </c:pt>
                <c:pt idx="2603">
                  <c:v>937.04899999999998</c:v>
                </c:pt>
                <c:pt idx="2604">
                  <c:v>936.25200000000007</c:v>
                </c:pt>
                <c:pt idx="2605">
                  <c:v>936.49530000000004</c:v>
                </c:pt>
                <c:pt idx="2606">
                  <c:v>937.18849999999998</c:v>
                </c:pt>
                <c:pt idx="2607">
                  <c:v>936.35950000000003</c:v>
                </c:pt>
                <c:pt idx="2608">
                  <c:v>937.30820000000006</c:v>
                </c:pt>
                <c:pt idx="2609">
                  <c:v>936.37929999999994</c:v>
                </c:pt>
                <c:pt idx="2610">
                  <c:v>936.2399999999999</c:v>
                </c:pt>
                <c:pt idx="2611">
                  <c:v>937.32489999999996</c:v>
                </c:pt>
                <c:pt idx="2612">
                  <c:v>937.02489999999989</c:v>
                </c:pt>
                <c:pt idx="2613">
                  <c:v>936.72849999999994</c:v>
                </c:pt>
                <c:pt idx="2614">
                  <c:v>936.36849999999993</c:v>
                </c:pt>
                <c:pt idx="2615">
                  <c:v>936.44749999999999</c:v>
                </c:pt>
                <c:pt idx="2616">
                  <c:v>936.2127999999999</c:v>
                </c:pt>
                <c:pt idx="2617">
                  <c:v>936.9325</c:v>
                </c:pt>
                <c:pt idx="2618">
                  <c:v>937.0806</c:v>
                </c:pt>
                <c:pt idx="2619">
                  <c:v>936.58979999999997</c:v>
                </c:pt>
                <c:pt idx="2620">
                  <c:v>937.27409999999998</c:v>
                </c:pt>
                <c:pt idx="2621">
                  <c:v>936.55229999999995</c:v>
                </c:pt>
                <c:pt idx="2622">
                  <c:v>937.00739999999996</c:v>
                </c:pt>
                <c:pt idx="2623">
                  <c:v>936.31489999999997</c:v>
                </c:pt>
                <c:pt idx="2624">
                  <c:v>936.59350000000006</c:v>
                </c:pt>
                <c:pt idx="2625">
                  <c:v>937.32929999999999</c:v>
                </c:pt>
                <c:pt idx="2626">
                  <c:v>936.63139999999999</c:v>
                </c:pt>
                <c:pt idx="2627">
                  <c:v>936.80590000000007</c:v>
                </c:pt>
                <c:pt idx="2628">
                  <c:v>936.38409999999999</c:v>
                </c:pt>
                <c:pt idx="2629">
                  <c:v>936.68650000000002</c:v>
                </c:pt>
                <c:pt idx="2630">
                  <c:v>937.06620000000009</c:v>
                </c:pt>
                <c:pt idx="2631">
                  <c:v>937.1404</c:v>
                </c:pt>
                <c:pt idx="2632">
                  <c:v>936.33339999999998</c:v>
                </c:pt>
                <c:pt idx="2633">
                  <c:v>936.40430000000003</c:v>
                </c:pt>
                <c:pt idx="2634">
                  <c:v>936.178</c:v>
                </c:pt>
                <c:pt idx="2635">
                  <c:v>936.24159999999995</c:v>
                </c:pt>
                <c:pt idx="2636">
                  <c:v>936.16519999999991</c:v>
                </c:pt>
                <c:pt idx="2637">
                  <c:v>936.60389999999995</c:v>
                </c:pt>
                <c:pt idx="2638">
                  <c:v>936.57939999999996</c:v>
                </c:pt>
                <c:pt idx="2639">
                  <c:v>937.10640000000001</c:v>
                </c:pt>
                <c:pt idx="2640">
                  <c:v>936.57209999999998</c:v>
                </c:pt>
                <c:pt idx="2641">
                  <c:v>936.79</c:v>
                </c:pt>
                <c:pt idx="2642">
                  <c:v>936.88819999999998</c:v>
                </c:pt>
                <c:pt idx="2643">
                  <c:v>936.22109999999998</c:v>
                </c:pt>
                <c:pt idx="2644">
                  <c:v>936.56989999999996</c:v>
                </c:pt>
                <c:pt idx="2645">
                  <c:v>936.84530000000007</c:v>
                </c:pt>
                <c:pt idx="2646">
                  <c:v>936.15570000000002</c:v>
                </c:pt>
                <c:pt idx="2647">
                  <c:v>936.31910000000005</c:v>
                </c:pt>
                <c:pt idx="2648">
                  <c:v>936.31629999999996</c:v>
                </c:pt>
                <c:pt idx="2649">
                  <c:v>936.27549999999997</c:v>
                </c:pt>
                <c:pt idx="2650">
                  <c:v>936.73620000000005</c:v>
                </c:pt>
                <c:pt idx="2651">
                  <c:v>936.548</c:v>
                </c:pt>
                <c:pt idx="2652">
                  <c:v>936.51349999999991</c:v>
                </c:pt>
                <c:pt idx="2653">
                  <c:v>936.53249999999991</c:v>
                </c:pt>
                <c:pt idx="2654">
                  <c:v>936.20819999999992</c:v>
                </c:pt>
                <c:pt idx="2655">
                  <c:v>936.70989999999995</c:v>
                </c:pt>
                <c:pt idx="2656">
                  <c:v>936.43460000000005</c:v>
                </c:pt>
                <c:pt idx="2657">
                  <c:v>936.59530000000007</c:v>
                </c:pt>
                <c:pt idx="2658">
                  <c:v>936.40729999999996</c:v>
                </c:pt>
                <c:pt idx="2659">
                  <c:v>936.24720000000002</c:v>
                </c:pt>
                <c:pt idx="2660">
                  <c:v>936.50339999999994</c:v>
                </c:pt>
                <c:pt idx="2661">
                  <c:v>936.59609999999998</c:v>
                </c:pt>
                <c:pt idx="2662">
                  <c:v>936.52880000000005</c:v>
                </c:pt>
                <c:pt idx="2663">
                  <c:v>936.5204</c:v>
                </c:pt>
                <c:pt idx="2664">
                  <c:v>937.03829999999994</c:v>
                </c:pt>
                <c:pt idx="2665">
                  <c:v>936.81759999999997</c:v>
                </c:pt>
                <c:pt idx="2666">
                  <c:v>937.06380000000001</c:v>
                </c:pt>
                <c:pt idx="2667">
                  <c:v>936.73390000000006</c:v>
                </c:pt>
                <c:pt idx="2668">
                  <c:v>936.43940000000009</c:v>
                </c:pt>
                <c:pt idx="2669">
                  <c:v>936.52120000000002</c:v>
                </c:pt>
                <c:pt idx="2670">
                  <c:v>936.36659999999995</c:v>
                </c:pt>
                <c:pt idx="2671">
                  <c:v>936.13139999999999</c:v>
                </c:pt>
                <c:pt idx="2672">
                  <c:v>936.23860000000002</c:v>
                </c:pt>
                <c:pt idx="2673">
                  <c:v>937.02380000000005</c:v>
                </c:pt>
                <c:pt idx="2674">
                  <c:v>936.50580000000002</c:v>
                </c:pt>
                <c:pt idx="2675">
                  <c:v>936.98840000000007</c:v>
                </c:pt>
                <c:pt idx="2676">
                  <c:v>936.99130000000002</c:v>
                </c:pt>
                <c:pt idx="2677">
                  <c:v>936.87670000000003</c:v>
                </c:pt>
                <c:pt idx="2678">
                  <c:v>936.80859999999996</c:v>
                </c:pt>
                <c:pt idx="2679">
                  <c:v>936.79239999999993</c:v>
                </c:pt>
                <c:pt idx="2680">
                  <c:v>937.19110000000001</c:v>
                </c:pt>
                <c:pt idx="2681">
                  <c:v>936.54970000000003</c:v>
                </c:pt>
                <c:pt idx="2682">
                  <c:v>936.28060000000005</c:v>
                </c:pt>
                <c:pt idx="2683">
                  <c:v>936.86680000000001</c:v>
                </c:pt>
                <c:pt idx="2684">
                  <c:v>936.58879999999999</c:v>
                </c:pt>
                <c:pt idx="2685">
                  <c:v>937.17950000000008</c:v>
                </c:pt>
                <c:pt idx="2686">
                  <c:v>937.0249</c:v>
                </c:pt>
                <c:pt idx="2687">
                  <c:v>937.08220000000006</c:v>
                </c:pt>
                <c:pt idx="2688">
                  <c:v>936.7876</c:v>
                </c:pt>
                <c:pt idx="2689">
                  <c:v>936.93229999999994</c:v>
                </c:pt>
                <c:pt idx="2690">
                  <c:v>936.6241</c:v>
                </c:pt>
                <c:pt idx="2691">
                  <c:v>936.22619999999995</c:v>
                </c:pt>
                <c:pt idx="2692">
                  <c:v>936.7505000000001</c:v>
                </c:pt>
                <c:pt idx="2693">
                  <c:v>937.04770000000008</c:v>
                </c:pt>
                <c:pt idx="2694">
                  <c:v>937.06140000000005</c:v>
                </c:pt>
                <c:pt idx="2695">
                  <c:v>936.38240000000008</c:v>
                </c:pt>
                <c:pt idx="2696">
                  <c:v>936.27600000000007</c:v>
                </c:pt>
                <c:pt idx="2697">
                  <c:v>936.68499999999995</c:v>
                </c:pt>
                <c:pt idx="2698">
                  <c:v>936.71209999999996</c:v>
                </c:pt>
                <c:pt idx="2699">
                  <c:v>937.12720000000002</c:v>
                </c:pt>
                <c:pt idx="2700">
                  <c:v>936.9910000000001</c:v>
                </c:pt>
                <c:pt idx="2701">
                  <c:v>936.87390000000005</c:v>
                </c:pt>
                <c:pt idx="2702">
                  <c:v>936.65020000000004</c:v>
                </c:pt>
                <c:pt idx="2703">
                  <c:v>936.48110000000008</c:v>
                </c:pt>
                <c:pt idx="2704">
                  <c:v>936.37009999999998</c:v>
                </c:pt>
                <c:pt idx="2705">
                  <c:v>936.23020000000008</c:v>
                </c:pt>
                <c:pt idx="2706">
                  <c:v>936.56079999999997</c:v>
                </c:pt>
                <c:pt idx="2707">
                  <c:v>936.72709999999995</c:v>
                </c:pt>
                <c:pt idx="2708">
                  <c:v>936.28819999999996</c:v>
                </c:pt>
                <c:pt idx="2709">
                  <c:v>936.45799999999997</c:v>
                </c:pt>
                <c:pt idx="2710">
                  <c:v>936.51229999999998</c:v>
                </c:pt>
                <c:pt idx="2711">
                  <c:v>936.07619999999997</c:v>
                </c:pt>
                <c:pt idx="2712">
                  <c:v>936.10980000000006</c:v>
                </c:pt>
                <c:pt idx="2713">
                  <c:v>936.55140000000006</c:v>
                </c:pt>
                <c:pt idx="2714">
                  <c:v>937.10120000000006</c:v>
                </c:pt>
                <c:pt idx="2715">
                  <c:v>937.08760000000007</c:v>
                </c:pt>
                <c:pt idx="2716">
                  <c:v>937.07669999999996</c:v>
                </c:pt>
                <c:pt idx="2717">
                  <c:v>937.1019</c:v>
                </c:pt>
                <c:pt idx="2718">
                  <c:v>936.7423</c:v>
                </c:pt>
                <c:pt idx="2719">
                  <c:v>936.5942</c:v>
                </c:pt>
                <c:pt idx="2720">
                  <c:v>936.91129999999998</c:v>
                </c:pt>
                <c:pt idx="2721">
                  <c:v>936.55129999999997</c:v>
                </c:pt>
                <c:pt idx="2722">
                  <c:v>936.25409999999999</c:v>
                </c:pt>
                <c:pt idx="2723">
                  <c:v>936.20779999999991</c:v>
                </c:pt>
                <c:pt idx="2724">
                  <c:v>936.42859999999996</c:v>
                </c:pt>
                <c:pt idx="2725">
                  <c:v>936.30579999999998</c:v>
                </c:pt>
                <c:pt idx="2726">
                  <c:v>936.43949999999995</c:v>
                </c:pt>
                <c:pt idx="2727">
                  <c:v>936.70389999999998</c:v>
                </c:pt>
                <c:pt idx="2728">
                  <c:v>936.49210000000005</c:v>
                </c:pt>
                <c:pt idx="2729">
                  <c:v>936.22770000000003</c:v>
                </c:pt>
                <c:pt idx="2730">
                  <c:v>936.74549999999999</c:v>
                </c:pt>
                <c:pt idx="2731">
                  <c:v>936.99899999999991</c:v>
                </c:pt>
                <c:pt idx="2732">
                  <c:v>936.34489999999994</c:v>
                </c:pt>
                <c:pt idx="2733">
                  <c:v>936.21749999999997</c:v>
                </c:pt>
                <c:pt idx="2734">
                  <c:v>936.63720000000001</c:v>
                </c:pt>
                <c:pt idx="2735">
                  <c:v>936.81450000000007</c:v>
                </c:pt>
                <c:pt idx="2736">
                  <c:v>936.60180000000003</c:v>
                </c:pt>
                <c:pt idx="2737">
                  <c:v>937.00779999999997</c:v>
                </c:pt>
                <c:pt idx="2738">
                  <c:v>936.37350000000004</c:v>
                </c:pt>
                <c:pt idx="2739">
                  <c:v>936.18810000000008</c:v>
                </c:pt>
                <c:pt idx="2740">
                  <c:v>936.50900000000001</c:v>
                </c:pt>
                <c:pt idx="2741">
                  <c:v>936.55340000000001</c:v>
                </c:pt>
                <c:pt idx="2742">
                  <c:v>936.91579999999999</c:v>
                </c:pt>
                <c:pt idx="2743">
                  <c:v>936.65410000000008</c:v>
                </c:pt>
                <c:pt idx="2744">
                  <c:v>936.07370000000003</c:v>
                </c:pt>
                <c:pt idx="2745">
                  <c:v>936.19290000000001</c:v>
                </c:pt>
                <c:pt idx="2746">
                  <c:v>936.56619999999998</c:v>
                </c:pt>
                <c:pt idx="2747">
                  <c:v>936.80959999999993</c:v>
                </c:pt>
                <c:pt idx="2748">
                  <c:v>936.73879999999997</c:v>
                </c:pt>
                <c:pt idx="2749">
                  <c:v>936.56970000000001</c:v>
                </c:pt>
                <c:pt idx="2750">
                  <c:v>936.49879999999996</c:v>
                </c:pt>
                <c:pt idx="2751">
                  <c:v>936.61869999999999</c:v>
                </c:pt>
                <c:pt idx="2752">
                  <c:v>936.54250000000002</c:v>
                </c:pt>
                <c:pt idx="2753">
                  <c:v>936.41179999999997</c:v>
                </c:pt>
                <c:pt idx="2754">
                  <c:v>936.10720000000003</c:v>
                </c:pt>
                <c:pt idx="2755">
                  <c:v>936.17259999999999</c:v>
                </c:pt>
                <c:pt idx="2756">
                  <c:v>936.66590000000008</c:v>
                </c:pt>
                <c:pt idx="2757">
                  <c:v>936.24360000000001</c:v>
                </c:pt>
                <c:pt idx="2758">
                  <c:v>936.02470000000005</c:v>
                </c:pt>
                <c:pt idx="2759">
                  <c:v>936.24360000000001</c:v>
                </c:pt>
                <c:pt idx="2760">
                  <c:v>936.94400000000007</c:v>
                </c:pt>
                <c:pt idx="2761">
                  <c:v>936.97429999999997</c:v>
                </c:pt>
                <c:pt idx="2762">
                  <c:v>937.04229999999995</c:v>
                </c:pt>
                <c:pt idx="2763">
                  <c:v>937.05520000000001</c:v>
                </c:pt>
                <c:pt idx="2764">
                  <c:v>937.05319999999995</c:v>
                </c:pt>
                <c:pt idx="2765">
                  <c:v>936.09629999999993</c:v>
                </c:pt>
                <c:pt idx="2766">
                  <c:v>935.95749999999998</c:v>
                </c:pt>
                <c:pt idx="2767">
                  <c:v>936.03319999999997</c:v>
                </c:pt>
                <c:pt idx="2768">
                  <c:v>935.99850000000004</c:v>
                </c:pt>
                <c:pt idx="2769">
                  <c:v>935.97670000000005</c:v>
                </c:pt>
                <c:pt idx="2770">
                  <c:v>936.36390000000006</c:v>
                </c:pt>
                <c:pt idx="2771">
                  <c:v>936.41860000000008</c:v>
                </c:pt>
                <c:pt idx="2772">
                  <c:v>936.3723</c:v>
                </c:pt>
                <c:pt idx="2773">
                  <c:v>936.14670000000001</c:v>
                </c:pt>
                <c:pt idx="2774">
                  <c:v>936.08129999999994</c:v>
                </c:pt>
                <c:pt idx="2775">
                  <c:v>936.06139999999994</c:v>
                </c:pt>
                <c:pt idx="2776">
                  <c:v>936.09159999999997</c:v>
                </c:pt>
                <c:pt idx="2777">
                  <c:v>936.16880000000003</c:v>
                </c:pt>
                <c:pt idx="2778">
                  <c:v>936.33770000000004</c:v>
                </c:pt>
                <c:pt idx="2779">
                  <c:v>935.97250000000008</c:v>
                </c:pt>
                <c:pt idx="2780">
                  <c:v>936.00459999999998</c:v>
                </c:pt>
                <c:pt idx="2781">
                  <c:v>936.16539999999998</c:v>
                </c:pt>
                <c:pt idx="2782">
                  <c:v>936.678</c:v>
                </c:pt>
                <c:pt idx="2783">
                  <c:v>936.74159999999995</c:v>
                </c:pt>
                <c:pt idx="2784">
                  <c:v>936.82540000000006</c:v>
                </c:pt>
                <c:pt idx="2785">
                  <c:v>936.54259999999999</c:v>
                </c:pt>
                <c:pt idx="2786">
                  <c:v>936.55070000000001</c:v>
                </c:pt>
                <c:pt idx="2787">
                  <c:v>936.779</c:v>
                </c:pt>
                <c:pt idx="2788">
                  <c:v>936.70550000000003</c:v>
                </c:pt>
                <c:pt idx="2789">
                  <c:v>936.78459999999995</c:v>
                </c:pt>
                <c:pt idx="2790">
                  <c:v>936.21219999999994</c:v>
                </c:pt>
                <c:pt idx="2791">
                  <c:v>935.90149999999994</c:v>
                </c:pt>
                <c:pt idx="2792">
                  <c:v>936.06779999999992</c:v>
                </c:pt>
                <c:pt idx="2793">
                  <c:v>935.85789999999997</c:v>
                </c:pt>
                <c:pt idx="2794">
                  <c:v>936.30229999999995</c:v>
                </c:pt>
                <c:pt idx="2795">
                  <c:v>936.21499999999992</c:v>
                </c:pt>
                <c:pt idx="2796">
                  <c:v>936.33519999999999</c:v>
                </c:pt>
                <c:pt idx="2797">
                  <c:v>936.22879999999998</c:v>
                </c:pt>
                <c:pt idx="2798">
                  <c:v>935.87530000000004</c:v>
                </c:pt>
                <c:pt idx="2799">
                  <c:v>935.9271</c:v>
                </c:pt>
                <c:pt idx="2800">
                  <c:v>936.22890000000007</c:v>
                </c:pt>
                <c:pt idx="2801">
                  <c:v>935.95080000000007</c:v>
                </c:pt>
                <c:pt idx="2802">
                  <c:v>935.94260000000008</c:v>
                </c:pt>
                <c:pt idx="2803">
                  <c:v>935.91369999999995</c:v>
                </c:pt>
                <c:pt idx="2804">
                  <c:v>936.20730000000003</c:v>
                </c:pt>
                <c:pt idx="2805">
                  <c:v>936.03030000000001</c:v>
                </c:pt>
                <c:pt idx="2806">
                  <c:v>935.92679999999996</c:v>
                </c:pt>
                <c:pt idx="2807">
                  <c:v>936.09019999999998</c:v>
                </c:pt>
                <c:pt idx="2808">
                  <c:v>936.25929999999994</c:v>
                </c:pt>
                <c:pt idx="2809">
                  <c:v>936.39319999999998</c:v>
                </c:pt>
                <c:pt idx="2810">
                  <c:v>936.60529999999994</c:v>
                </c:pt>
                <c:pt idx="2811">
                  <c:v>936.76400000000001</c:v>
                </c:pt>
                <c:pt idx="2812">
                  <c:v>936.71769999999992</c:v>
                </c:pt>
                <c:pt idx="2813">
                  <c:v>936.45549999999992</c:v>
                </c:pt>
                <c:pt idx="2814">
                  <c:v>936.11749999999995</c:v>
                </c:pt>
                <c:pt idx="2815">
                  <c:v>936.17759999999998</c:v>
                </c:pt>
                <c:pt idx="2816">
                  <c:v>936.24579999999992</c:v>
                </c:pt>
                <c:pt idx="2817">
                  <c:v>935.88879999999995</c:v>
                </c:pt>
                <c:pt idx="2818">
                  <c:v>935.90249999999992</c:v>
                </c:pt>
                <c:pt idx="2819">
                  <c:v>935.92970000000003</c:v>
                </c:pt>
                <c:pt idx="2820">
                  <c:v>935.83979999999997</c:v>
                </c:pt>
                <c:pt idx="2821">
                  <c:v>935.91340000000002</c:v>
                </c:pt>
                <c:pt idx="2822">
                  <c:v>935.88639999999998</c:v>
                </c:pt>
                <c:pt idx="2823">
                  <c:v>935.78570000000002</c:v>
                </c:pt>
                <c:pt idx="2824">
                  <c:v>935.87559999999996</c:v>
                </c:pt>
                <c:pt idx="2825">
                  <c:v>935.7657999999999</c:v>
                </c:pt>
                <c:pt idx="2826">
                  <c:v>935.83150000000001</c:v>
                </c:pt>
                <c:pt idx="2827">
                  <c:v>935.82060000000001</c:v>
                </c:pt>
                <c:pt idx="2828">
                  <c:v>935.79869999999994</c:v>
                </c:pt>
                <c:pt idx="2829">
                  <c:v>935.65700000000004</c:v>
                </c:pt>
                <c:pt idx="2830">
                  <c:v>935.8125</c:v>
                </c:pt>
                <c:pt idx="2831">
                  <c:v>935.73620000000005</c:v>
                </c:pt>
                <c:pt idx="2832">
                  <c:v>935.80939999999998</c:v>
                </c:pt>
                <c:pt idx="2833">
                  <c:v>935.63779999999997</c:v>
                </c:pt>
                <c:pt idx="2834">
                  <c:v>935.70060000000001</c:v>
                </c:pt>
                <c:pt idx="2835">
                  <c:v>935.74360000000001</c:v>
                </c:pt>
                <c:pt idx="2836">
                  <c:v>935.67369999999994</c:v>
                </c:pt>
                <c:pt idx="2837">
                  <c:v>935.65189999999996</c:v>
                </c:pt>
                <c:pt idx="2838">
                  <c:v>935.68190000000004</c:v>
                </c:pt>
                <c:pt idx="2839">
                  <c:v>935.76589999999999</c:v>
                </c:pt>
                <c:pt idx="2840">
                  <c:v>935.7822000000001</c:v>
                </c:pt>
                <c:pt idx="2841">
                  <c:v>935.73879999999997</c:v>
                </c:pt>
                <c:pt idx="2842">
                  <c:v>935.88520000000005</c:v>
                </c:pt>
                <c:pt idx="2843">
                  <c:v>935.83350000000007</c:v>
                </c:pt>
                <c:pt idx="2844">
                  <c:v>935.64019999999994</c:v>
                </c:pt>
                <c:pt idx="2845">
                  <c:v>935.76329999999996</c:v>
                </c:pt>
                <c:pt idx="2846">
                  <c:v>935.84699999999998</c:v>
                </c:pt>
                <c:pt idx="2847">
                  <c:v>935.88529999999992</c:v>
                </c:pt>
                <c:pt idx="2848">
                  <c:v>935.95899999999995</c:v>
                </c:pt>
                <c:pt idx="2849">
                  <c:v>936.05729999999994</c:v>
                </c:pt>
                <c:pt idx="2850">
                  <c:v>935.95100000000002</c:v>
                </c:pt>
                <c:pt idx="2851">
                  <c:v>936.00009999999997</c:v>
                </c:pt>
                <c:pt idx="2852">
                  <c:v>936.21309999999994</c:v>
                </c:pt>
                <c:pt idx="2853">
                  <c:v>936.04599999999994</c:v>
                </c:pt>
                <c:pt idx="2854">
                  <c:v>936.02159999999992</c:v>
                </c:pt>
                <c:pt idx="2855">
                  <c:v>935.8809</c:v>
                </c:pt>
                <c:pt idx="2856">
                  <c:v>935.91549999999995</c:v>
                </c:pt>
                <c:pt idx="2857">
                  <c:v>935.84199999999998</c:v>
                </c:pt>
                <c:pt idx="2858">
                  <c:v>936.08129999999994</c:v>
                </c:pt>
                <c:pt idx="2859">
                  <c:v>936.38149999999996</c:v>
                </c:pt>
                <c:pt idx="2860">
                  <c:v>936.41179999999997</c:v>
                </c:pt>
                <c:pt idx="2861">
                  <c:v>936.39760000000001</c:v>
                </c:pt>
                <c:pt idx="2862">
                  <c:v>936.48530000000005</c:v>
                </c:pt>
                <c:pt idx="2863">
                  <c:v>936.40820000000008</c:v>
                </c:pt>
                <c:pt idx="2864">
                  <c:v>936.23400000000004</c:v>
                </c:pt>
                <c:pt idx="2865">
                  <c:v>936.09170000000006</c:v>
                </c:pt>
                <c:pt idx="2866">
                  <c:v>936.11390000000006</c:v>
                </c:pt>
                <c:pt idx="2867">
                  <c:v>936.18490000000008</c:v>
                </c:pt>
                <c:pt idx="2868">
                  <c:v>936.32060000000001</c:v>
                </c:pt>
                <c:pt idx="2869">
                  <c:v>936.39179999999999</c:v>
                </c:pt>
                <c:pt idx="2870">
                  <c:v>936.21760000000006</c:v>
                </c:pt>
                <c:pt idx="2871">
                  <c:v>936.1345</c:v>
                </c:pt>
                <c:pt idx="2872">
                  <c:v>935.90930000000003</c:v>
                </c:pt>
                <c:pt idx="2873">
                  <c:v>935.85940000000005</c:v>
                </c:pt>
                <c:pt idx="2874">
                  <c:v>935.89250000000004</c:v>
                </c:pt>
                <c:pt idx="2875">
                  <c:v>936.00980000000004</c:v>
                </c:pt>
                <c:pt idx="2876">
                  <c:v>935.92510000000004</c:v>
                </c:pt>
                <c:pt idx="2877">
                  <c:v>936.00970000000007</c:v>
                </c:pt>
                <c:pt idx="2878">
                  <c:v>936.22820000000002</c:v>
                </c:pt>
                <c:pt idx="2879">
                  <c:v>936.35919999999999</c:v>
                </c:pt>
                <c:pt idx="2880">
                  <c:v>936.45190000000002</c:v>
                </c:pt>
                <c:pt idx="2881">
                  <c:v>936.19550000000004</c:v>
                </c:pt>
                <c:pt idx="2882">
                  <c:v>936.21389999999997</c:v>
                </c:pt>
                <c:pt idx="2883">
                  <c:v>936.29340000000002</c:v>
                </c:pt>
                <c:pt idx="2884">
                  <c:v>936.09700000000009</c:v>
                </c:pt>
                <c:pt idx="2885">
                  <c:v>936.1789</c:v>
                </c:pt>
                <c:pt idx="2886">
                  <c:v>935.9910000000001</c:v>
                </c:pt>
                <c:pt idx="2887">
                  <c:v>936.11670000000004</c:v>
                </c:pt>
                <c:pt idx="2888">
                  <c:v>936.06960000000004</c:v>
                </c:pt>
                <c:pt idx="2889">
                  <c:v>936.03970000000004</c:v>
                </c:pt>
                <c:pt idx="2890">
                  <c:v>936.02319999999997</c:v>
                </c:pt>
                <c:pt idx="2891">
                  <c:v>936.1508</c:v>
                </c:pt>
                <c:pt idx="2892">
                  <c:v>936.43999999999994</c:v>
                </c:pt>
                <c:pt idx="2893">
                  <c:v>936.44889999999998</c:v>
                </c:pt>
                <c:pt idx="2894">
                  <c:v>936.30349999999999</c:v>
                </c:pt>
                <c:pt idx="2895">
                  <c:v>936.36090000000002</c:v>
                </c:pt>
                <c:pt idx="2896">
                  <c:v>936.28729999999996</c:v>
                </c:pt>
                <c:pt idx="2897">
                  <c:v>936.05279999999993</c:v>
                </c:pt>
                <c:pt idx="2898">
                  <c:v>936.07470000000001</c:v>
                </c:pt>
                <c:pt idx="2899">
                  <c:v>935.90559999999994</c:v>
                </c:pt>
                <c:pt idx="2900">
                  <c:v>936.16930000000002</c:v>
                </c:pt>
                <c:pt idx="2901">
                  <c:v>935.97019999999998</c:v>
                </c:pt>
                <c:pt idx="2902">
                  <c:v>935.92750000000001</c:v>
                </c:pt>
                <c:pt idx="2903">
                  <c:v>935.86660000000006</c:v>
                </c:pt>
                <c:pt idx="2904">
                  <c:v>935.93200000000002</c:v>
                </c:pt>
                <c:pt idx="2905">
                  <c:v>935.78289999999993</c:v>
                </c:pt>
                <c:pt idx="2906">
                  <c:v>935.91300000000001</c:v>
                </c:pt>
                <c:pt idx="2907">
                  <c:v>936.02019999999993</c:v>
                </c:pt>
                <c:pt idx="2908">
                  <c:v>935.88929999999993</c:v>
                </c:pt>
                <c:pt idx="2909">
                  <c:v>935.91840000000002</c:v>
                </c:pt>
                <c:pt idx="2910">
                  <c:v>935.81299999999999</c:v>
                </c:pt>
                <c:pt idx="2911">
                  <c:v>935.76929999999993</c:v>
                </c:pt>
                <c:pt idx="2912">
                  <c:v>935.88120000000004</c:v>
                </c:pt>
                <c:pt idx="2913">
                  <c:v>935.6875</c:v>
                </c:pt>
                <c:pt idx="2914">
                  <c:v>936.00929999999994</c:v>
                </c:pt>
                <c:pt idx="2915">
                  <c:v>935.8021</c:v>
                </c:pt>
                <c:pt idx="2916">
                  <c:v>935.81569999999999</c:v>
                </c:pt>
                <c:pt idx="2917">
                  <c:v>935.89229999999998</c:v>
                </c:pt>
                <c:pt idx="2918">
                  <c:v>935.83769999999993</c:v>
                </c:pt>
                <c:pt idx="2919">
                  <c:v>935.83770000000004</c:v>
                </c:pt>
                <c:pt idx="2920">
                  <c:v>935.72580000000005</c:v>
                </c:pt>
                <c:pt idx="2921">
                  <c:v>935.81870000000004</c:v>
                </c:pt>
                <c:pt idx="2922">
                  <c:v>935.76700000000005</c:v>
                </c:pt>
                <c:pt idx="2923">
                  <c:v>935.78539999999998</c:v>
                </c:pt>
                <c:pt idx="2924">
                  <c:v>935.6902</c:v>
                </c:pt>
                <c:pt idx="2925">
                  <c:v>935.67660000000001</c:v>
                </c:pt>
                <c:pt idx="2926">
                  <c:v>935.78570000000002</c:v>
                </c:pt>
                <c:pt idx="2927">
                  <c:v>935.91319999999996</c:v>
                </c:pt>
                <c:pt idx="2928">
                  <c:v>935.88609999999994</c:v>
                </c:pt>
                <c:pt idx="2929">
                  <c:v>935.90260000000001</c:v>
                </c:pt>
                <c:pt idx="2930">
                  <c:v>936.35839999999996</c:v>
                </c:pt>
                <c:pt idx="2931">
                  <c:v>936.27389999999991</c:v>
                </c:pt>
                <c:pt idx="2932">
                  <c:v>936.21659999999997</c:v>
                </c:pt>
                <c:pt idx="2933">
                  <c:v>936.18299999999999</c:v>
                </c:pt>
                <c:pt idx="2934">
                  <c:v>935.83939999999996</c:v>
                </c:pt>
                <c:pt idx="2935">
                  <c:v>935.78489999999999</c:v>
                </c:pt>
                <c:pt idx="2936">
                  <c:v>935.79039999999998</c:v>
                </c:pt>
                <c:pt idx="2937">
                  <c:v>935.75489999999991</c:v>
                </c:pt>
                <c:pt idx="2938">
                  <c:v>935.65959999999995</c:v>
                </c:pt>
                <c:pt idx="2939">
                  <c:v>935.70639999999992</c:v>
                </c:pt>
                <c:pt idx="2940">
                  <c:v>935.71939999999995</c:v>
                </c:pt>
                <c:pt idx="2941">
                  <c:v>936.1386</c:v>
                </c:pt>
                <c:pt idx="2942">
                  <c:v>936.34709999999995</c:v>
                </c:pt>
                <c:pt idx="2943">
                  <c:v>936.48019999999997</c:v>
                </c:pt>
                <c:pt idx="2944">
                  <c:v>936.18020000000001</c:v>
                </c:pt>
                <c:pt idx="2945">
                  <c:v>935.90390000000002</c:v>
                </c:pt>
                <c:pt idx="2946">
                  <c:v>935.66480000000001</c:v>
                </c:pt>
                <c:pt idx="2947">
                  <c:v>935.71309999999994</c:v>
                </c:pt>
                <c:pt idx="2948">
                  <c:v>935.66689999999994</c:v>
                </c:pt>
                <c:pt idx="2949">
                  <c:v>935.68079999999998</c:v>
                </c:pt>
                <c:pt idx="2950">
                  <c:v>935.66909999999996</c:v>
                </c:pt>
                <c:pt idx="2951">
                  <c:v>935.63940000000002</c:v>
                </c:pt>
                <c:pt idx="2952">
                  <c:v>935.65599999999995</c:v>
                </c:pt>
                <c:pt idx="2953">
                  <c:v>935.6499</c:v>
                </c:pt>
                <c:pt idx="2954">
                  <c:v>935.94470000000001</c:v>
                </c:pt>
                <c:pt idx="2955">
                  <c:v>935.91930000000002</c:v>
                </c:pt>
                <c:pt idx="2956">
                  <c:v>935.84879999999998</c:v>
                </c:pt>
                <c:pt idx="2957">
                  <c:v>936.19820000000004</c:v>
                </c:pt>
                <c:pt idx="2958">
                  <c:v>936.44579999999996</c:v>
                </c:pt>
                <c:pt idx="2959">
                  <c:v>936.59619999999995</c:v>
                </c:pt>
                <c:pt idx="2960">
                  <c:v>936.71289999999999</c:v>
                </c:pt>
                <c:pt idx="2961">
                  <c:v>936.4221</c:v>
                </c:pt>
                <c:pt idx="2962">
                  <c:v>936.33420000000001</c:v>
                </c:pt>
                <c:pt idx="2963">
                  <c:v>936.17060000000004</c:v>
                </c:pt>
                <c:pt idx="2964">
                  <c:v>936.38260000000002</c:v>
                </c:pt>
                <c:pt idx="2965">
                  <c:v>936.17529999999999</c:v>
                </c:pt>
                <c:pt idx="2966">
                  <c:v>936.0308</c:v>
                </c:pt>
                <c:pt idx="2967">
                  <c:v>935.97370000000001</c:v>
                </c:pt>
                <c:pt idx="2968">
                  <c:v>935.9248</c:v>
                </c:pt>
                <c:pt idx="2969">
                  <c:v>936.35910000000001</c:v>
                </c:pt>
                <c:pt idx="2970">
                  <c:v>936.41829999999993</c:v>
                </c:pt>
                <c:pt idx="2971">
                  <c:v>936.11300000000006</c:v>
                </c:pt>
                <c:pt idx="2972">
                  <c:v>935.86760000000004</c:v>
                </c:pt>
                <c:pt idx="2973">
                  <c:v>935.81499999999994</c:v>
                </c:pt>
                <c:pt idx="2974">
                  <c:v>935.65689999999995</c:v>
                </c:pt>
                <c:pt idx="2975">
                  <c:v>935.54239999999993</c:v>
                </c:pt>
                <c:pt idx="2976">
                  <c:v>935.54449999999997</c:v>
                </c:pt>
                <c:pt idx="2977">
                  <c:v>935.55840000000001</c:v>
                </c:pt>
                <c:pt idx="2978">
                  <c:v>935.56939999999997</c:v>
                </c:pt>
                <c:pt idx="2979">
                  <c:v>936.04340000000002</c:v>
                </c:pt>
                <c:pt idx="2980">
                  <c:v>936.33920000000001</c:v>
                </c:pt>
                <c:pt idx="2981">
                  <c:v>936.57590000000005</c:v>
                </c:pt>
                <c:pt idx="2982">
                  <c:v>936.6037</c:v>
                </c:pt>
                <c:pt idx="2983">
                  <c:v>936.60289999999998</c:v>
                </c:pt>
                <c:pt idx="2984">
                  <c:v>936.66480000000001</c:v>
                </c:pt>
                <c:pt idx="2985">
                  <c:v>936.19920000000002</c:v>
                </c:pt>
                <c:pt idx="2986">
                  <c:v>936.00189999999998</c:v>
                </c:pt>
                <c:pt idx="2987">
                  <c:v>935.99919999999997</c:v>
                </c:pt>
                <c:pt idx="2988">
                  <c:v>936.19309999999996</c:v>
                </c:pt>
                <c:pt idx="2989">
                  <c:v>936.04849999999999</c:v>
                </c:pt>
                <c:pt idx="2990">
                  <c:v>936.05960000000005</c:v>
                </c:pt>
                <c:pt idx="2991">
                  <c:v>935.92859999999996</c:v>
                </c:pt>
                <c:pt idx="2992">
                  <c:v>935.97249999999997</c:v>
                </c:pt>
                <c:pt idx="2993">
                  <c:v>936.0865</c:v>
                </c:pt>
                <c:pt idx="2994">
                  <c:v>936.28500000000008</c:v>
                </c:pt>
                <c:pt idx="2995">
                  <c:v>936.29419999999993</c:v>
                </c:pt>
                <c:pt idx="2996">
                  <c:v>936.38429999999994</c:v>
                </c:pt>
                <c:pt idx="2997">
                  <c:v>936.33259999999996</c:v>
                </c:pt>
                <c:pt idx="2998">
                  <c:v>936.33730000000003</c:v>
                </c:pt>
                <c:pt idx="2999">
                  <c:v>936.28830000000005</c:v>
                </c:pt>
                <c:pt idx="3000">
                  <c:v>935.89</c:v>
                </c:pt>
                <c:pt idx="3001">
                  <c:v>935.96109999999999</c:v>
                </c:pt>
                <c:pt idx="3002">
                  <c:v>935.78649999999993</c:v>
                </c:pt>
                <c:pt idx="3003">
                  <c:v>935.83199999999999</c:v>
                </c:pt>
                <c:pt idx="3004">
                  <c:v>935.83299999999997</c:v>
                </c:pt>
                <c:pt idx="3005">
                  <c:v>935.87029999999993</c:v>
                </c:pt>
                <c:pt idx="3006">
                  <c:v>935.93039999999996</c:v>
                </c:pt>
                <c:pt idx="3007">
                  <c:v>936.03140000000008</c:v>
                </c:pt>
                <c:pt idx="3008">
                  <c:v>936.02099999999996</c:v>
                </c:pt>
                <c:pt idx="3009">
                  <c:v>935.7509</c:v>
                </c:pt>
                <c:pt idx="3010">
                  <c:v>935.91679999999997</c:v>
                </c:pt>
                <c:pt idx="3011">
                  <c:v>936.02049999999997</c:v>
                </c:pt>
                <c:pt idx="3012">
                  <c:v>936.09969999999998</c:v>
                </c:pt>
                <c:pt idx="3013">
                  <c:v>936.05899999999997</c:v>
                </c:pt>
                <c:pt idx="3014">
                  <c:v>935.96909999999991</c:v>
                </c:pt>
                <c:pt idx="3015">
                  <c:v>935.90549999999996</c:v>
                </c:pt>
                <c:pt idx="3016">
                  <c:v>935.85919999999999</c:v>
                </c:pt>
                <c:pt idx="3017">
                  <c:v>935.97659999999996</c:v>
                </c:pt>
                <c:pt idx="3018">
                  <c:v>935.89490000000001</c:v>
                </c:pt>
                <c:pt idx="3019">
                  <c:v>936.05049999999994</c:v>
                </c:pt>
                <c:pt idx="3020">
                  <c:v>936.01409999999998</c:v>
                </c:pt>
                <c:pt idx="3021">
                  <c:v>935.89499999999998</c:v>
                </c:pt>
                <c:pt idx="3022">
                  <c:v>935.87869999999998</c:v>
                </c:pt>
                <c:pt idx="3023">
                  <c:v>935.91049999999996</c:v>
                </c:pt>
                <c:pt idx="3024">
                  <c:v>935.67399999999998</c:v>
                </c:pt>
                <c:pt idx="3025">
                  <c:v>935.64600000000007</c:v>
                </c:pt>
                <c:pt idx="3026">
                  <c:v>935.73610000000008</c:v>
                </c:pt>
                <c:pt idx="3027">
                  <c:v>935.71509999999989</c:v>
                </c:pt>
                <c:pt idx="3028">
                  <c:v>935.78329999999994</c:v>
                </c:pt>
                <c:pt idx="3029">
                  <c:v>935.92720000000008</c:v>
                </c:pt>
                <c:pt idx="3030">
                  <c:v>936.00930000000005</c:v>
                </c:pt>
                <c:pt idx="3031">
                  <c:v>936.12130000000002</c:v>
                </c:pt>
                <c:pt idx="3032">
                  <c:v>936.03410000000008</c:v>
                </c:pt>
                <c:pt idx="3033">
                  <c:v>935.92399999999998</c:v>
                </c:pt>
                <c:pt idx="3034">
                  <c:v>935.80990000000008</c:v>
                </c:pt>
                <c:pt idx="3035">
                  <c:v>935.89969999999994</c:v>
                </c:pt>
                <c:pt idx="3036">
                  <c:v>935.77139999999997</c:v>
                </c:pt>
                <c:pt idx="3037">
                  <c:v>935.64060000000006</c:v>
                </c:pt>
                <c:pt idx="3038">
                  <c:v>935.64350000000002</c:v>
                </c:pt>
                <c:pt idx="3039">
                  <c:v>935.67100000000005</c:v>
                </c:pt>
                <c:pt idx="3040">
                  <c:v>935.74659999999994</c:v>
                </c:pt>
                <c:pt idx="3041">
                  <c:v>935.81220000000008</c:v>
                </c:pt>
                <c:pt idx="3042">
                  <c:v>935.77410000000009</c:v>
                </c:pt>
                <c:pt idx="3043">
                  <c:v>935.77949999999998</c:v>
                </c:pt>
                <c:pt idx="3044">
                  <c:v>935.87239999999997</c:v>
                </c:pt>
                <c:pt idx="3045">
                  <c:v>936.05259999999998</c:v>
                </c:pt>
                <c:pt idx="3046">
                  <c:v>936.10079999999994</c:v>
                </c:pt>
                <c:pt idx="3047">
                  <c:v>936.07990000000007</c:v>
                </c:pt>
                <c:pt idx="3048">
                  <c:v>936.16180000000008</c:v>
                </c:pt>
                <c:pt idx="3049">
                  <c:v>936.12090000000001</c:v>
                </c:pt>
                <c:pt idx="3050">
                  <c:v>936.08820000000003</c:v>
                </c:pt>
                <c:pt idx="3051">
                  <c:v>936.08</c:v>
                </c:pt>
                <c:pt idx="3052">
                  <c:v>936.18370000000004</c:v>
                </c:pt>
                <c:pt idx="3053">
                  <c:v>936.16190000000006</c:v>
                </c:pt>
                <c:pt idx="3054">
                  <c:v>936.18100000000004</c:v>
                </c:pt>
                <c:pt idx="3055">
                  <c:v>936.1155</c:v>
                </c:pt>
                <c:pt idx="3056">
                  <c:v>936.19460000000004</c:v>
                </c:pt>
                <c:pt idx="3057">
                  <c:v>936.19190000000003</c:v>
                </c:pt>
                <c:pt idx="3058">
                  <c:v>936.2056</c:v>
                </c:pt>
                <c:pt idx="3059">
                  <c:v>936.13729999999998</c:v>
                </c:pt>
                <c:pt idx="3060">
                  <c:v>936.30939999999998</c:v>
                </c:pt>
                <c:pt idx="3061">
                  <c:v>936.28489999999999</c:v>
                </c:pt>
                <c:pt idx="3062">
                  <c:v>936.20029999999997</c:v>
                </c:pt>
                <c:pt idx="3063">
                  <c:v>936.28210000000001</c:v>
                </c:pt>
                <c:pt idx="3064">
                  <c:v>936.19479999999999</c:v>
                </c:pt>
                <c:pt idx="3065">
                  <c:v>935.97090000000003</c:v>
                </c:pt>
                <c:pt idx="3066">
                  <c:v>935.96010000000001</c:v>
                </c:pt>
                <c:pt idx="3067">
                  <c:v>936.05290000000002</c:v>
                </c:pt>
                <c:pt idx="3068">
                  <c:v>936.02480000000003</c:v>
                </c:pt>
                <c:pt idx="3069">
                  <c:v>935.87560000000008</c:v>
                </c:pt>
                <c:pt idx="3070">
                  <c:v>935.83460000000002</c:v>
                </c:pt>
                <c:pt idx="3071">
                  <c:v>935.79630000000009</c:v>
                </c:pt>
                <c:pt idx="3072">
                  <c:v>935.73350000000005</c:v>
                </c:pt>
                <c:pt idx="3073">
                  <c:v>935.87830000000008</c:v>
                </c:pt>
                <c:pt idx="3074">
                  <c:v>935.91650000000004</c:v>
                </c:pt>
                <c:pt idx="3075">
                  <c:v>935.96559999999999</c:v>
                </c:pt>
                <c:pt idx="3076">
                  <c:v>935.8338</c:v>
                </c:pt>
                <c:pt idx="3077">
                  <c:v>935.94310000000007</c:v>
                </c:pt>
                <c:pt idx="3078">
                  <c:v>935.97590000000002</c:v>
                </c:pt>
                <c:pt idx="3079">
                  <c:v>936.01430000000005</c:v>
                </c:pt>
                <c:pt idx="3080">
                  <c:v>935.93810000000008</c:v>
                </c:pt>
                <c:pt idx="3081">
                  <c:v>936.05160000000001</c:v>
                </c:pt>
                <c:pt idx="3082">
                  <c:v>936.02</c:v>
                </c:pt>
                <c:pt idx="3083">
                  <c:v>936.07889999999998</c:v>
                </c:pt>
                <c:pt idx="3084">
                  <c:v>936.01349999999991</c:v>
                </c:pt>
                <c:pt idx="3085">
                  <c:v>935.83980000000008</c:v>
                </c:pt>
                <c:pt idx="3086">
                  <c:v>935.99739999999997</c:v>
                </c:pt>
                <c:pt idx="3087">
                  <c:v>935.97299999999996</c:v>
                </c:pt>
                <c:pt idx="3088">
                  <c:v>935.78159999999991</c:v>
                </c:pt>
                <c:pt idx="3089">
                  <c:v>935.49479999999994</c:v>
                </c:pt>
                <c:pt idx="3090">
                  <c:v>935.29279999999994</c:v>
                </c:pt>
                <c:pt idx="3091">
                  <c:v>935.26559999999995</c:v>
                </c:pt>
                <c:pt idx="3092">
                  <c:v>935.27379999999994</c:v>
                </c:pt>
                <c:pt idx="3093">
                  <c:v>935.24180000000001</c:v>
                </c:pt>
                <c:pt idx="3094">
                  <c:v>935.32009999999991</c:v>
                </c:pt>
                <c:pt idx="3095">
                  <c:v>935.30669999999998</c:v>
                </c:pt>
                <c:pt idx="3096">
                  <c:v>935.27659999999992</c:v>
                </c:pt>
                <c:pt idx="3097">
                  <c:v>935.43239999999992</c:v>
                </c:pt>
                <c:pt idx="3098">
                  <c:v>935.43439999999998</c:v>
                </c:pt>
                <c:pt idx="3099">
                  <c:v>935.4864</c:v>
                </c:pt>
                <c:pt idx="3100">
                  <c:v>935.60659999999996</c:v>
                </c:pt>
                <c:pt idx="3101">
                  <c:v>935.57669999999996</c:v>
                </c:pt>
                <c:pt idx="3102">
                  <c:v>935.71049999999991</c:v>
                </c:pt>
                <c:pt idx="3103">
                  <c:v>935.73509999999999</c:v>
                </c:pt>
                <c:pt idx="3104">
                  <c:v>935.68329999999992</c:v>
                </c:pt>
                <c:pt idx="3105">
                  <c:v>935.41859999999997</c:v>
                </c:pt>
                <c:pt idx="3106">
                  <c:v>935.35580000000004</c:v>
                </c:pt>
                <c:pt idx="3107">
                  <c:v>935.40769999999998</c:v>
                </c:pt>
                <c:pt idx="3108">
                  <c:v>935.5059</c:v>
                </c:pt>
                <c:pt idx="3109">
                  <c:v>935.52510000000007</c:v>
                </c:pt>
                <c:pt idx="3110">
                  <c:v>935.9864</c:v>
                </c:pt>
                <c:pt idx="3111">
                  <c:v>936.10649999999998</c:v>
                </c:pt>
                <c:pt idx="3112">
                  <c:v>935.95370000000003</c:v>
                </c:pt>
                <c:pt idx="3113">
                  <c:v>935.80899999999997</c:v>
                </c:pt>
                <c:pt idx="3114">
                  <c:v>935.6807</c:v>
                </c:pt>
                <c:pt idx="3115">
                  <c:v>935.59719999999993</c:v>
                </c:pt>
                <c:pt idx="3116">
                  <c:v>935.67560000000003</c:v>
                </c:pt>
                <c:pt idx="3117">
                  <c:v>935.61569999999995</c:v>
                </c:pt>
                <c:pt idx="3118">
                  <c:v>935.46539999999993</c:v>
                </c:pt>
                <c:pt idx="3119">
                  <c:v>935.4052999999999</c:v>
                </c:pt>
                <c:pt idx="3120">
                  <c:v>935.33690000000001</c:v>
                </c:pt>
                <c:pt idx="3121">
                  <c:v>935.2287</c:v>
                </c:pt>
                <c:pt idx="3122">
                  <c:v>935.2396</c:v>
                </c:pt>
                <c:pt idx="3123">
                  <c:v>935.40089999999998</c:v>
                </c:pt>
                <c:pt idx="3124">
                  <c:v>935.32629999999995</c:v>
                </c:pt>
                <c:pt idx="3125">
                  <c:v>935.33709999999996</c:v>
                </c:pt>
                <c:pt idx="3126">
                  <c:v>935.43100000000004</c:v>
                </c:pt>
                <c:pt idx="3127">
                  <c:v>935.43829999999991</c:v>
                </c:pt>
                <c:pt idx="3128">
                  <c:v>935.3211</c:v>
                </c:pt>
                <c:pt idx="3129">
                  <c:v>935.17099999999994</c:v>
                </c:pt>
                <c:pt idx="3130">
                  <c:v>935.23580000000004</c:v>
                </c:pt>
                <c:pt idx="3131">
                  <c:v>935.63440000000003</c:v>
                </c:pt>
                <c:pt idx="3132">
                  <c:v>935.27680000000009</c:v>
                </c:pt>
                <c:pt idx="3133">
                  <c:v>935.15960000000007</c:v>
                </c:pt>
                <c:pt idx="3134">
                  <c:v>935.1241</c:v>
                </c:pt>
                <c:pt idx="3135">
                  <c:v>935.20050000000003</c:v>
                </c:pt>
                <c:pt idx="3136">
                  <c:v>935.54190000000006</c:v>
                </c:pt>
                <c:pt idx="3137">
                  <c:v>935.12160000000006</c:v>
                </c:pt>
                <c:pt idx="3138">
                  <c:v>935.15180000000009</c:v>
                </c:pt>
                <c:pt idx="3139">
                  <c:v>935.22739999999999</c:v>
                </c:pt>
                <c:pt idx="3140">
                  <c:v>935.6816</c:v>
                </c:pt>
                <c:pt idx="3141">
                  <c:v>935.8882000000001</c:v>
                </c:pt>
                <c:pt idx="3142">
                  <c:v>935.80630000000008</c:v>
                </c:pt>
                <c:pt idx="3143">
                  <c:v>935.72990000000004</c:v>
                </c:pt>
                <c:pt idx="3144">
                  <c:v>935.68179999999995</c:v>
                </c:pt>
                <c:pt idx="3145">
                  <c:v>935.62170000000003</c:v>
                </c:pt>
                <c:pt idx="3146">
                  <c:v>935.61810000000003</c:v>
                </c:pt>
                <c:pt idx="3147">
                  <c:v>935.56350000000009</c:v>
                </c:pt>
                <c:pt idx="3148">
                  <c:v>935.56350000000009</c:v>
                </c:pt>
                <c:pt idx="3149">
                  <c:v>935.61810000000003</c:v>
                </c:pt>
                <c:pt idx="3150">
                  <c:v>935.59350000000006</c:v>
                </c:pt>
                <c:pt idx="3151">
                  <c:v>935.37510000000009</c:v>
                </c:pt>
                <c:pt idx="3152">
                  <c:v>935.21400000000006</c:v>
                </c:pt>
                <c:pt idx="3153">
                  <c:v>935.2632000000001</c:v>
                </c:pt>
                <c:pt idx="3154">
                  <c:v>935.20040000000006</c:v>
                </c:pt>
                <c:pt idx="3155">
                  <c:v>935.18680000000006</c:v>
                </c:pt>
                <c:pt idx="3156">
                  <c:v>935.74660000000006</c:v>
                </c:pt>
                <c:pt idx="3157">
                  <c:v>935.8805000000001</c:v>
                </c:pt>
                <c:pt idx="3158">
                  <c:v>935.95960000000002</c:v>
                </c:pt>
                <c:pt idx="3159">
                  <c:v>935.9131000000001</c:v>
                </c:pt>
                <c:pt idx="3160">
                  <c:v>935.79840000000002</c:v>
                </c:pt>
                <c:pt idx="3161">
                  <c:v>935.80930000000001</c:v>
                </c:pt>
                <c:pt idx="3162">
                  <c:v>935.86660000000006</c:v>
                </c:pt>
                <c:pt idx="3163">
                  <c:v>935.8202</c:v>
                </c:pt>
                <c:pt idx="3164">
                  <c:v>935.83989999999994</c:v>
                </c:pt>
                <c:pt idx="3165">
                  <c:v>935.88280000000009</c:v>
                </c:pt>
                <c:pt idx="3166">
                  <c:v>935.85630000000003</c:v>
                </c:pt>
                <c:pt idx="3167">
                  <c:v>935.90009999999995</c:v>
                </c:pt>
                <c:pt idx="3168">
                  <c:v>935.88299999999992</c:v>
                </c:pt>
                <c:pt idx="3169">
                  <c:v>935.73390000000006</c:v>
                </c:pt>
                <c:pt idx="3170">
                  <c:v>935.79039999999998</c:v>
                </c:pt>
                <c:pt idx="3171">
                  <c:v>935.85890000000006</c:v>
                </c:pt>
                <c:pt idx="3172">
                  <c:v>935.92169999999999</c:v>
                </c:pt>
                <c:pt idx="3173">
                  <c:v>935.90449999999998</c:v>
                </c:pt>
                <c:pt idx="3174">
                  <c:v>935.8691</c:v>
                </c:pt>
                <c:pt idx="3175">
                  <c:v>935.77710000000002</c:v>
                </c:pt>
                <c:pt idx="3176">
                  <c:v>935.72540000000004</c:v>
                </c:pt>
                <c:pt idx="3177">
                  <c:v>935.81729999999993</c:v>
                </c:pt>
                <c:pt idx="3178">
                  <c:v>935.79279999999994</c:v>
                </c:pt>
                <c:pt idx="3179">
                  <c:v>935.62630000000001</c:v>
                </c:pt>
                <c:pt idx="3180">
                  <c:v>935.60550000000001</c:v>
                </c:pt>
                <c:pt idx="3181">
                  <c:v>935.75199999999995</c:v>
                </c:pt>
                <c:pt idx="3182">
                  <c:v>935.72289999999998</c:v>
                </c:pt>
                <c:pt idx="3183">
                  <c:v>935.7491</c:v>
                </c:pt>
                <c:pt idx="3184">
                  <c:v>935.57719999999995</c:v>
                </c:pt>
                <c:pt idx="3185">
                  <c:v>935.47889999999995</c:v>
                </c:pt>
                <c:pt idx="3186">
                  <c:v>935.45979999999997</c:v>
                </c:pt>
                <c:pt idx="3187">
                  <c:v>935.25610000000006</c:v>
                </c:pt>
                <c:pt idx="3188">
                  <c:v>935.40899999999999</c:v>
                </c:pt>
                <c:pt idx="3189">
                  <c:v>935.53460000000007</c:v>
                </c:pt>
                <c:pt idx="3190">
                  <c:v>935.59469999999999</c:v>
                </c:pt>
                <c:pt idx="3191">
                  <c:v>935.60559999999998</c:v>
                </c:pt>
                <c:pt idx="3192">
                  <c:v>935.55640000000005</c:v>
                </c:pt>
                <c:pt idx="3193">
                  <c:v>935.46370000000002</c:v>
                </c:pt>
                <c:pt idx="3194">
                  <c:v>935.4692</c:v>
                </c:pt>
                <c:pt idx="3195">
                  <c:v>935.51559999999995</c:v>
                </c:pt>
                <c:pt idx="3196">
                  <c:v>935.48820000000001</c:v>
                </c:pt>
                <c:pt idx="3197">
                  <c:v>935.04319999999996</c:v>
                </c:pt>
                <c:pt idx="3198">
                  <c:v>935.1961</c:v>
                </c:pt>
                <c:pt idx="3199">
                  <c:v>935.46910000000003</c:v>
                </c:pt>
                <c:pt idx="3200">
                  <c:v>935.56740000000002</c:v>
                </c:pt>
                <c:pt idx="3201">
                  <c:v>935.50459999999998</c:v>
                </c:pt>
                <c:pt idx="3202">
                  <c:v>935.60730000000001</c:v>
                </c:pt>
                <c:pt idx="3203">
                  <c:v>935.64660000000003</c:v>
                </c:pt>
                <c:pt idx="3204">
                  <c:v>935.74480000000005</c:v>
                </c:pt>
                <c:pt idx="3205">
                  <c:v>935.62470000000008</c:v>
                </c:pt>
                <c:pt idx="3206">
                  <c:v>935.72300000000007</c:v>
                </c:pt>
                <c:pt idx="3207">
                  <c:v>935.90320000000008</c:v>
                </c:pt>
                <c:pt idx="3208">
                  <c:v>935.88139999999999</c:v>
                </c:pt>
                <c:pt idx="3209">
                  <c:v>935.60289999999998</c:v>
                </c:pt>
                <c:pt idx="3210">
                  <c:v>935.46360000000004</c:v>
                </c:pt>
                <c:pt idx="3211">
                  <c:v>935.6155</c:v>
                </c:pt>
                <c:pt idx="3212">
                  <c:v>935.64559999999994</c:v>
                </c:pt>
                <c:pt idx="3213">
                  <c:v>935.64009999999996</c:v>
                </c:pt>
                <c:pt idx="3214">
                  <c:v>935.54459999999995</c:v>
                </c:pt>
                <c:pt idx="3215">
                  <c:v>935.57189999999991</c:v>
                </c:pt>
                <c:pt idx="3216">
                  <c:v>935.66469999999993</c:v>
                </c:pt>
                <c:pt idx="3217">
                  <c:v>935.68110000000001</c:v>
                </c:pt>
                <c:pt idx="3218">
                  <c:v>935.61009999999999</c:v>
                </c:pt>
                <c:pt idx="3219">
                  <c:v>935.72570000000007</c:v>
                </c:pt>
                <c:pt idx="3220">
                  <c:v>935.79939999999999</c:v>
                </c:pt>
                <c:pt idx="3221">
                  <c:v>935.82130000000006</c:v>
                </c:pt>
                <c:pt idx="3222">
                  <c:v>935.83220000000006</c:v>
                </c:pt>
                <c:pt idx="3223">
                  <c:v>935.79129999999998</c:v>
                </c:pt>
                <c:pt idx="3224">
                  <c:v>935.70940000000007</c:v>
                </c:pt>
                <c:pt idx="3225">
                  <c:v>935.62200000000007</c:v>
                </c:pt>
                <c:pt idx="3226">
                  <c:v>935.66020000000003</c:v>
                </c:pt>
                <c:pt idx="3227">
                  <c:v>935.51550000000009</c:v>
                </c:pt>
                <c:pt idx="3228">
                  <c:v>935.42439999999999</c:v>
                </c:pt>
                <c:pt idx="3229">
                  <c:v>935.36530000000005</c:v>
                </c:pt>
                <c:pt idx="3230">
                  <c:v>935.3981</c:v>
                </c:pt>
                <c:pt idx="3231">
                  <c:v>935.49</c:v>
                </c:pt>
                <c:pt idx="3232">
                  <c:v>935.42270000000008</c:v>
                </c:pt>
                <c:pt idx="3233">
                  <c:v>935.32990000000007</c:v>
                </c:pt>
                <c:pt idx="3234">
                  <c:v>935.43259999999998</c:v>
                </c:pt>
                <c:pt idx="3235">
                  <c:v>935.34900000000005</c:v>
                </c:pt>
                <c:pt idx="3236">
                  <c:v>935.40359999999998</c:v>
                </c:pt>
                <c:pt idx="3237">
                  <c:v>935.46640000000002</c:v>
                </c:pt>
                <c:pt idx="3238">
                  <c:v>935.42000000000007</c:v>
                </c:pt>
                <c:pt idx="3239">
                  <c:v>935.50459999999998</c:v>
                </c:pt>
                <c:pt idx="3240">
                  <c:v>935.39</c:v>
                </c:pt>
                <c:pt idx="3241">
                  <c:v>935.40899999999999</c:v>
                </c:pt>
                <c:pt idx="3242">
                  <c:v>935.32989999999995</c:v>
                </c:pt>
                <c:pt idx="3243">
                  <c:v>935.30259999999998</c:v>
                </c:pt>
                <c:pt idx="3244">
                  <c:v>935.24259999999992</c:v>
                </c:pt>
                <c:pt idx="3245">
                  <c:v>935.27800000000002</c:v>
                </c:pt>
                <c:pt idx="3246">
                  <c:v>935.18520000000001</c:v>
                </c:pt>
                <c:pt idx="3247">
                  <c:v>935.28340000000003</c:v>
                </c:pt>
                <c:pt idx="3248">
                  <c:v>935.23979999999995</c:v>
                </c:pt>
                <c:pt idx="3249">
                  <c:v>935.12519999999995</c:v>
                </c:pt>
                <c:pt idx="3250">
                  <c:v>935.24270000000001</c:v>
                </c:pt>
                <c:pt idx="3251">
                  <c:v>935.28089999999997</c:v>
                </c:pt>
                <c:pt idx="3252">
                  <c:v>935.27819999999997</c:v>
                </c:pt>
                <c:pt idx="3253">
                  <c:v>935.08159999999998</c:v>
                </c:pt>
                <c:pt idx="3254">
                  <c:v>935.10339999999997</c:v>
                </c:pt>
                <c:pt idx="3255">
                  <c:v>934.96159999999998</c:v>
                </c:pt>
                <c:pt idx="3256">
                  <c:v>934.97239999999999</c:v>
                </c:pt>
                <c:pt idx="3257">
                  <c:v>935.02969999999993</c:v>
                </c:pt>
                <c:pt idx="3258">
                  <c:v>935.0652</c:v>
                </c:pt>
                <c:pt idx="3259">
                  <c:v>934.96510000000001</c:v>
                </c:pt>
                <c:pt idx="3260">
                  <c:v>934.79040000000009</c:v>
                </c:pt>
                <c:pt idx="3261">
                  <c:v>934.85860000000002</c:v>
                </c:pt>
                <c:pt idx="3262">
                  <c:v>934.90949999999998</c:v>
                </c:pt>
                <c:pt idx="3263">
                  <c:v>934.88589999999999</c:v>
                </c:pt>
                <c:pt idx="3264">
                  <c:v>934.79230000000007</c:v>
                </c:pt>
                <c:pt idx="3265">
                  <c:v>934.78960000000006</c:v>
                </c:pt>
                <c:pt idx="3266">
                  <c:v>934.84140000000002</c:v>
                </c:pt>
                <c:pt idx="3267">
                  <c:v>934.85250000000008</c:v>
                </c:pt>
                <c:pt idx="3268">
                  <c:v>934.86620000000005</c:v>
                </c:pt>
                <c:pt idx="3269">
                  <c:v>934.81970000000001</c:v>
                </c:pt>
                <c:pt idx="3270">
                  <c:v>934.82510000000002</c:v>
                </c:pt>
                <c:pt idx="3271">
                  <c:v>934.69769999999994</c:v>
                </c:pt>
                <c:pt idx="3272">
                  <c:v>934.8605</c:v>
                </c:pt>
                <c:pt idx="3273">
                  <c:v>934.86599999999999</c:v>
                </c:pt>
                <c:pt idx="3274">
                  <c:v>934.83879999999999</c:v>
                </c:pt>
                <c:pt idx="3275">
                  <c:v>934.73320000000001</c:v>
                </c:pt>
                <c:pt idx="3276">
                  <c:v>935.04640000000006</c:v>
                </c:pt>
                <c:pt idx="3277">
                  <c:v>934.90749999999991</c:v>
                </c:pt>
                <c:pt idx="3278">
                  <c:v>934.72469999999998</c:v>
                </c:pt>
                <c:pt idx="3279">
                  <c:v>934.7328</c:v>
                </c:pt>
                <c:pt idx="3280">
                  <c:v>934.65099999999995</c:v>
                </c:pt>
                <c:pt idx="3281">
                  <c:v>934.68399999999997</c:v>
                </c:pt>
                <c:pt idx="3282">
                  <c:v>934.66199999999992</c:v>
                </c:pt>
                <c:pt idx="3283">
                  <c:v>934.69489999999996</c:v>
                </c:pt>
                <c:pt idx="3284">
                  <c:v>934.75699999999995</c:v>
                </c:pt>
                <c:pt idx="3285">
                  <c:v>934.77699999999993</c:v>
                </c:pt>
                <c:pt idx="3286">
                  <c:v>935.1431</c:v>
                </c:pt>
                <c:pt idx="3287">
                  <c:v>935.19129999999996</c:v>
                </c:pt>
                <c:pt idx="3288">
                  <c:v>934.94119999999998</c:v>
                </c:pt>
                <c:pt idx="3289">
                  <c:v>935.20240000000001</c:v>
                </c:pt>
                <c:pt idx="3290">
                  <c:v>935.15610000000004</c:v>
                </c:pt>
                <c:pt idx="3291">
                  <c:v>935.37739999999997</c:v>
                </c:pt>
                <c:pt idx="3292">
                  <c:v>935.50030000000004</c:v>
                </c:pt>
                <c:pt idx="3293">
                  <c:v>935.4819</c:v>
                </c:pt>
                <c:pt idx="3294">
                  <c:v>935.49750000000006</c:v>
                </c:pt>
                <c:pt idx="3295">
                  <c:v>935.39920000000006</c:v>
                </c:pt>
                <c:pt idx="3296">
                  <c:v>935.24090000000001</c:v>
                </c:pt>
                <c:pt idx="3297">
                  <c:v>935.30650000000003</c:v>
                </c:pt>
                <c:pt idx="3298">
                  <c:v>935.2355</c:v>
                </c:pt>
                <c:pt idx="3299">
                  <c:v>935.41300000000001</c:v>
                </c:pt>
                <c:pt idx="3300">
                  <c:v>935.39940000000001</c:v>
                </c:pt>
                <c:pt idx="3301">
                  <c:v>935.37750000000005</c:v>
                </c:pt>
                <c:pt idx="3302">
                  <c:v>935.33109999999999</c:v>
                </c:pt>
                <c:pt idx="3303">
                  <c:v>935.42219999999998</c:v>
                </c:pt>
                <c:pt idx="3304">
                  <c:v>935.53149999999994</c:v>
                </c:pt>
                <c:pt idx="3305">
                  <c:v>935.50959999999998</c:v>
                </c:pt>
                <c:pt idx="3306">
                  <c:v>935.58330000000001</c:v>
                </c:pt>
                <c:pt idx="3307">
                  <c:v>935.64869999999996</c:v>
                </c:pt>
                <c:pt idx="3308">
                  <c:v>935.62959999999998</c:v>
                </c:pt>
                <c:pt idx="3309">
                  <c:v>935.6259</c:v>
                </c:pt>
                <c:pt idx="3310">
                  <c:v>935.60509999999999</c:v>
                </c:pt>
                <c:pt idx="3311">
                  <c:v>935.61329999999998</c:v>
                </c:pt>
                <c:pt idx="3312">
                  <c:v>935.60789999999997</c:v>
                </c:pt>
                <c:pt idx="3313">
                  <c:v>935.60239999999999</c:v>
                </c:pt>
                <c:pt idx="3314">
                  <c:v>935.65429999999992</c:v>
                </c:pt>
                <c:pt idx="3315">
                  <c:v>935.5752</c:v>
                </c:pt>
                <c:pt idx="3316">
                  <c:v>935.61879999999996</c:v>
                </c:pt>
                <c:pt idx="3317">
                  <c:v>935.60789999999997</c:v>
                </c:pt>
                <c:pt idx="3318">
                  <c:v>935.55610000000001</c:v>
                </c:pt>
                <c:pt idx="3319">
                  <c:v>935.57799999999997</c:v>
                </c:pt>
                <c:pt idx="3320">
                  <c:v>935.51790000000005</c:v>
                </c:pt>
                <c:pt idx="3321">
                  <c:v>935.5806</c:v>
                </c:pt>
                <c:pt idx="3322">
                  <c:v>935.45799999999997</c:v>
                </c:pt>
                <c:pt idx="3323">
                  <c:v>935.51800000000003</c:v>
                </c:pt>
                <c:pt idx="3324">
                  <c:v>935.45249999999999</c:v>
                </c:pt>
                <c:pt idx="3325">
                  <c:v>935.34050000000002</c:v>
                </c:pt>
                <c:pt idx="3326">
                  <c:v>935.44150000000002</c:v>
                </c:pt>
                <c:pt idx="3327">
                  <c:v>935.46609999999998</c:v>
                </c:pt>
                <c:pt idx="3328">
                  <c:v>935.51520000000005</c:v>
                </c:pt>
                <c:pt idx="3329">
                  <c:v>935.50149999999996</c:v>
                </c:pt>
                <c:pt idx="3330">
                  <c:v>935.52060000000006</c:v>
                </c:pt>
                <c:pt idx="3331">
                  <c:v>935.46629999999993</c:v>
                </c:pt>
                <c:pt idx="3332">
                  <c:v>935.43439999999998</c:v>
                </c:pt>
                <c:pt idx="3333">
                  <c:v>935.31150000000002</c:v>
                </c:pt>
                <c:pt idx="3334">
                  <c:v>935.2586</c:v>
                </c:pt>
                <c:pt idx="3335">
                  <c:v>935.16049999999996</c:v>
                </c:pt>
                <c:pt idx="3336">
                  <c:v>935.11419999999998</c:v>
                </c:pt>
                <c:pt idx="3337">
                  <c:v>935.02409999999998</c:v>
                </c:pt>
                <c:pt idx="3338">
                  <c:v>934.99119999999994</c:v>
                </c:pt>
                <c:pt idx="3339">
                  <c:v>935.06489999999997</c:v>
                </c:pt>
                <c:pt idx="3340">
                  <c:v>935.10329999999999</c:v>
                </c:pt>
                <c:pt idx="3341">
                  <c:v>934.99770000000001</c:v>
                </c:pt>
                <c:pt idx="3342">
                  <c:v>934.97850000000005</c:v>
                </c:pt>
                <c:pt idx="3343">
                  <c:v>934.99509999999998</c:v>
                </c:pt>
                <c:pt idx="3344">
                  <c:v>935.03070000000002</c:v>
                </c:pt>
                <c:pt idx="3345">
                  <c:v>934.98439999999994</c:v>
                </c:pt>
                <c:pt idx="3346">
                  <c:v>935.04700000000003</c:v>
                </c:pt>
                <c:pt idx="3347">
                  <c:v>935.13150000000007</c:v>
                </c:pt>
                <c:pt idx="3348">
                  <c:v>935.05780000000004</c:v>
                </c:pt>
                <c:pt idx="3349">
                  <c:v>935.15330000000006</c:v>
                </c:pt>
                <c:pt idx="3350">
                  <c:v>935.14780000000007</c:v>
                </c:pt>
                <c:pt idx="3351">
                  <c:v>935.12880000000007</c:v>
                </c:pt>
                <c:pt idx="3352">
                  <c:v>935.11260000000004</c:v>
                </c:pt>
                <c:pt idx="3353">
                  <c:v>935.12880000000007</c:v>
                </c:pt>
                <c:pt idx="3354">
                  <c:v>935.16989999999998</c:v>
                </c:pt>
                <c:pt idx="3355">
                  <c:v>935.32839999999999</c:v>
                </c:pt>
                <c:pt idx="3356">
                  <c:v>935.36649999999997</c:v>
                </c:pt>
                <c:pt idx="3357">
                  <c:v>935.27100000000007</c:v>
                </c:pt>
                <c:pt idx="3358">
                  <c:v>935.36099999999999</c:v>
                </c:pt>
                <c:pt idx="3359">
                  <c:v>935.25710000000004</c:v>
                </c:pt>
                <c:pt idx="3360">
                  <c:v>935.15600000000006</c:v>
                </c:pt>
                <c:pt idx="3361">
                  <c:v>935.11329999999998</c:v>
                </c:pt>
                <c:pt idx="3362">
                  <c:v>935.07499999999993</c:v>
                </c:pt>
                <c:pt idx="3363">
                  <c:v>935.2115</c:v>
                </c:pt>
                <c:pt idx="3364">
                  <c:v>935.27440000000001</c:v>
                </c:pt>
                <c:pt idx="3365">
                  <c:v>935.37259999999992</c:v>
                </c:pt>
                <c:pt idx="3366">
                  <c:v>935.33749999999998</c:v>
                </c:pt>
                <c:pt idx="3367">
                  <c:v>935.38559999999995</c:v>
                </c:pt>
                <c:pt idx="3368">
                  <c:v>935.34269999999992</c:v>
                </c:pt>
                <c:pt idx="3369">
                  <c:v>935.42189999999994</c:v>
                </c:pt>
                <c:pt idx="3370">
                  <c:v>935.40269999999998</c:v>
                </c:pt>
                <c:pt idx="3371">
                  <c:v>935.33369999999991</c:v>
                </c:pt>
                <c:pt idx="3372">
                  <c:v>935.12699999999995</c:v>
                </c:pt>
                <c:pt idx="3373">
                  <c:v>935.17809999999997</c:v>
                </c:pt>
                <c:pt idx="3374">
                  <c:v>935.18369999999993</c:v>
                </c:pt>
                <c:pt idx="3375">
                  <c:v>935.11529999999993</c:v>
                </c:pt>
                <c:pt idx="3376">
                  <c:v>935.12339999999995</c:v>
                </c:pt>
                <c:pt idx="3377">
                  <c:v>935.09640000000002</c:v>
                </c:pt>
                <c:pt idx="3378">
                  <c:v>934.9873</c:v>
                </c:pt>
                <c:pt idx="3379">
                  <c:v>934.99289999999996</c:v>
                </c:pt>
                <c:pt idx="3380">
                  <c:v>935.16219999999998</c:v>
                </c:pt>
                <c:pt idx="3381">
                  <c:v>935.11590000000001</c:v>
                </c:pt>
                <c:pt idx="3382">
                  <c:v>935.17600000000004</c:v>
                </c:pt>
                <c:pt idx="3383">
                  <c:v>935.10770000000002</c:v>
                </c:pt>
                <c:pt idx="3384">
                  <c:v>935.01510000000007</c:v>
                </c:pt>
                <c:pt idx="3385">
                  <c:v>935.01749999999993</c:v>
                </c:pt>
                <c:pt idx="3386">
                  <c:v>934.86199999999997</c:v>
                </c:pt>
                <c:pt idx="3387">
                  <c:v>934.88380000000006</c:v>
                </c:pt>
                <c:pt idx="3388">
                  <c:v>934.85130000000004</c:v>
                </c:pt>
                <c:pt idx="3389">
                  <c:v>934.88029999999992</c:v>
                </c:pt>
                <c:pt idx="3390">
                  <c:v>934.88839999999993</c:v>
                </c:pt>
                <c:pt idx="3391">
                  <c:v>934.88839999999993</c:v>
                </c:pt>
                <c:pt idx="3392">
                  <c:v>934.79009999999994</c:v>
                </c:pt>
                <c:pt idx="3393">
                  <c:v>934.9156999999999</c:v>
                </c:pt>
                <c:pt idx="3394">
                  <c:v>934.94650000000001</c:v>
                </c:pt>
                <c:pt idx="3395">
                  <c:v>935.03659999999991</c:v>
                </c:pt>
                <c:pt idx="3396">
                  <c:v>935.15600000000006</c:v>
                </c:pt>
                <c:pt idx="3397">
                  <c:v>935.16969999999992</c:v>
                </c:pt>
                <c:pt idx="3398">
                  <c:v>935.17500000000007</c:v>
                </c:pt>
                <c:pt idx="3399">
                  <c:v>935.18320000000006</c:v>
                </c:pt>
                <c:pt idx="3400">
                  <c:v>935.13430000000005</c:v>
                </c:pt>
                <c:pt idx="3401">
                  <c:v>935.12899999999991</c:v>
                </c:pt>
                <c:pt idx="3402">
                  <c:v>935.17460000000005</c:v>
                </c:pt>
                <c:pt idx="3403">
                  <c:v>935.06099999999992</c:v>
                </c:pt>
                <c:pt idx="3404">
                  <c:v>935.1647999999999</c:v>
                </c:pt>
                <c:pt idx="3405">
                  <c:v>935.18389999999999</c:v>
                </c:pt>
                <c:pt idx="3406">
                  <c:v>935.21129999999994</c:v>
                </c:pt>
                <c:pt idx="3407">
                  <c:v>935.07729999999992</c:v>
                </c:pt>
                <c:pt idx="3408">
                  <c:v>935.10199999999998</c:v>
                </c:pt>
                <c:pt idx="3409">
                  <c:v>934.98739999999998</c:v>
                </c:pt>
                <c:pt idx="3410">
                  <c:v>934.81989999999996</c:v>
                </c:pt>
                <c:pt idx="3411">
                  <c:v>934.7598999999999</c:v>
                </c:pt>
                <c:pt idx="3412">
                  <c:v>934.67880000000002</c:v>
                </c:pt>
                <c:pt idx="3413">
                  <c:v>934.78809999999999</c:v>
                </c:pt>
                <c:pt idx="3414">
                  <c:v>934.60059999999999</c:v>
                </c:pt>
                <c:pt idx="3415">
                  <c:v>934.9819</c:v>
                </c:pt>
                <c:pt idx="3416">
                  <c:v>935.08849999999995</c:v>
                </c:pt>
                <c:pt idx="3417">
                  <c:v>935.10320000000002</c:v>
                </c:pt>
                <c:pt idx="3418">
                  <c:v>935.25529999999992</c:v>
                </c:pt>
                <c:pt idx="3419">
                  <c:v>935.30719999999997</c:v>
                </c:pt>
                <c:pt idx="3420">
                  <c:v>935.26900000000001</c:v>
                </c:pt>
                <c:pt idx="3421">
                  <c:v>935.3590999999999</c:v>
                </c:pt>
                <c:pt idx="3422">
                  <c:v>935.30719999999997</c:v>
                </c:pt>
                <c:pt idx="3423">
                  <c:v>935.28809999999999</c:v>
                </c:pt>
                <c:pt idx="3424">
                  <c:v>935.32460000000003</c:v>
                </c:pt>
                <c:pt idx="3425">
                  <c:v>935.26459999999997</c:v>
                </c:pt>
                <c:pt idx="3426">
                  <c:v>935.44479999999999</c:v>
                </c:pt>
                <c:pt idx="3427">
                  <c:v>935.33010000000002</c:v>
                </c:pt>
                <c:pt idx="3428">
                  <c:v>935.44209999999998</c:v>
                </c:pt>
                <c:pt idx="3429">
                  <c:v>935.44209999999998</c:v>
                </c:pt>
                <c:pt idx="3430">
                  <c:v>935.24270000000001</c:v>
                </c:pt>
                <c:pt idx="3431">
                  <c:v>935.2482</c:v>
                </c:pt>
                <c:pt idx="3432">
                  <c:v>935.20180000000005</c:v>
                </c:pt>
                <c:pt idx="3433">
                  <c:v>935.21540000000005</c:v>
                </c:pt>
                <c:pt idx="3434">
                  <c:v>935.1336</c:v>
                </c:pt>
                <c:pt idx="3435">
                  <c:v>935.1472</c:v>
                </c:pt>
                <c:pt idx="3436">
                  <c:v>935.16629999999998</c:v>
                </c:pt>
                <c:pt idx="3437">
                  <c:v>935.08979999999997</c:v>
                </c:pt>
                <c:pt idx="3438">
                  <c:v>934.95330000000001</c:v>
                </c:pt>
                <c:pt idx="3439">
                  <c:v>934.84690000000001</c:v>
                </c:pt>
                <c:pt idx="3440">
                  <c:v>934.94780000000003</c:v>
                </c:pt>
                <c:pt idx="3441">
                  <c:v>935.07339999999999</c:v>
                </c:pt>
                <c:pt idx="3442">
                  <c:v>935.09530000000007</c:v>
                </c:pt>
                <c:pt idx="3443">
                  <c:v>934.92320000000007</c:v>
                </c:pt>
                <c:pt idx="3444">
                  <c:v>934.75940000000003</c:v>
                </c:pt>
                <c:pt idx="3445">
                  <c:v>934.94510000000002</c:v>
                </c:pt>
                <c:pt idx="3446">
                  <c:v>934.94139999999993</c:v>
                </c:pt>
                <c:pt idx="3447">
                  <c:v>934.62289999999996</c:v>
                </c:pt>
                <c:pt idx="3448">
                  <c:v>934.52729999999997</c:v>
                </c:pt>
                <c:pt idx="3449">
                  <c:v>934.61369999999999</c:v>
                </c:pt>
                <c:pt idx="3450">
                  <c:v>934.56529999999998</c:v>
                </c:pt>
                <c:pt idx="3451">
                  <c:v>934.58989999999994</c:v>
                </c:pt>
                <c:pt idx="3452">
                  <c:v>934.39340000000004</c:v>
                </c:pt>
                <c:pt idx="3453">
                  <c:v>934.3415</c:v>
                </c:pt>
                <c:pt idx="3454">
                  <c:v>934.47260000000006</c:v>
                </c:pt>
                <c:pt idx="3455">
                  <c:v>934.59280000000001</c:v>
                </c:pt>
                <c:pt idx="3456">
                  <c:v>934.67919999999992</c:v>
                </c:pt>
                <c:pt idx="3457">
                  <c:v>934.77300000000002</c:v>
                </c:pt>
                <c:pt idx="3458">
                  <c:v>934.94409999999993</c:v>
                </c:pt>
                <c:pt idx="3459">
                  <c:v>934.98879999999997</c:v>
                </c:pt>
                <c:pt idx="3460">
                  <c:v>935.01610000000005</c:v>
                </c:pt>
                <c:pt idx="3461">
                  <c:v>934.9778</c:v>
                </c:pt>
                <c:pt idx="3462">
                  <c:v>935.02700000000004</c:v>
                </c:pt>
                <c:pt idx="3463">
                  <c:v>934.95609999999999</c:v>
                </c:pt>
                <c:pt idx="3464">
                  <c:v>934.89599999999996</c:v>
                </c:pt>
                <c:pt idx="3465">
                  <c:v>934.74579999999992</c:v>
                </c:pt>
                <c:pt idx="3466">
                  <c:v>934.68860000000006</c:v>
                </c:pt>
                <c:pt idx="3467">
                  <c:v>934.93979999999999</c:v>
                </c:pt>
                <c:pt idx="3468">
                  <c:v>934.81690000000003</c:v>
                </c:pt>
                <c:pt idx="3469">
                  <c:v>934.7432</c:v>
                </c:pt>
                <c:pt idx="3470">
                  <c:v>934.68029999999999</c:v>
                </c:pt>
                <c:pt idx="3471">
                  <c:v>934.25159999999994</c:v>
                </c:pt>
                <c:pt idx="3472">
                  <c:v>934.24069999999995</c:v>
                </c:pt>
                <c:pt idx="3473">
                  <c:v>934.26249999999993</c:v>
                </c:pt>
                <c:pt idx="3474">
                  <c:v>934.298</c:v>
                </c:pt>
                <c:pt idx="3475">
                  <c:v>934.23789999999997</c:v>
                </c:pt>
                <c:pt idx="3476">
                  <c:v>934.26519999999994</c:v>
                </c:pt>
                <c:pt idx="3477">
                  <c:v>934.3528</c:v>
                </c:pt>
                <c:pt idx="3478">
                  <c:v>934.2681</c:v>
                </c:pt>
                <c:pt idx="3479">
                  <c:v>934.26930000000004</c:v>
                </c:pt>
                <c:pt idx="3480">
                  <c:v>934.29829999999993</c:v>
                </c:pt>
                <c:pt idx="3481">
                  <c:v>934.32920000000001</c:v>
                </c:pt>
                <c:pt idx="3482">
                  <c:v>934.42379999999991</c:v>
                </c:pt>
                <c:pt idx="3483">
                  <c:v>934.23630000000003</c:v>
                </c:pt>
                <c:pt idx="3484">
                  <c:v>934.32910000000004</c:v>
                </c:pt>
                <c:pt idx="3485">
                  <c:v>934.6404</c:v>
                </c:pt>
                <c:pt idx="3486">
                  <c:v>934.78239999999994</c:v>
                </c:pt>
                <c:pt idx="3487">
                  <c:v>934.77980000000002</c:v>
                </c:pt>
                <c:pt idx="3488">
                  <c:v>934.7011</c:v>
                </c:pt>
                <c:pt idx="3489">
                  <c:v>934.74649999999997</c:v>
                </c:pt>
                <c:pt idx="3490">
                  <c:v>934.64109999999994</c:v>
                </c:pt>
                <c:pt idx="3491">
                  <c:v>934.79700000000003</c:v>
                </c:pt>
                <c:pt idx="3492">
                  <c:v>934.89709999999991</c:v>
                </c:pt>
                <c:pt idx="3493">
                  <c:v>934.91149999999993</c:v>
                </c:pt>
                <c:pt idx="3494">
                  <c:v>934.83519999999999</c:v>
                </c:pt>
                <c:pt idx="3495">
                  <c:v>934.97889999999995</c:v>
                </c:pt>
                <c:pt idx="3496">
                  <c:v>935.05269999999996</c:v>
                </c:pt>
                <c:pt idx="3497">
                  <c:v>935.15379999999993</c:v>
                </c:pt>
                <c:pt idx="3498">
                  <c:v>935.07270000000005</c:v>
                </c:pt>
                <c:pt idx="3499">
                  <c:v>935.03989999999999</c:v>
                </c:pt>
                <c:pt idx="3500">
                  <c:v>935.04989999999998</c:v>
                </c:pt>
                <c:pt idx="3501">
                  <c:v>935.10479999999995</c:v>
                </c:pt>
                <c:pt idx="3502">
                  <c:v>935.07219999999995</c:v>
                </c:pt>
                <c:pt idx="3503">
                  <c:v>934.9547</c:v>
                </c:pt>
                <c:pt idx="3504">
                  <c:v>935.00109999999995</c:v>
                </c:pt>
                <c:pt idx="3505">
                  <c:v>934.85379999999998</c:v>
                </c:pt>
                <c:pt idx="3506">
                  <c:v>935.02650000000006</c:v>
                </c:pt>
                <c:pt idx="3507">
                  <c:v>934.97670000000005</c:v>
                </c:pt>
                <c:pt idx="3508">
                  <c:v>935.01830000000007</c:v>
                </c:pt>
                <c:pt idx="3509">
                  <c:v>935.12480000000005</c:v>
                </c:pt>
                <c:pt idx="3510">
                  <c:v>935.0992</c:v>
                </c:pt>
                <c:pt idx="3511">
                  <c:v>935.00210000000004</c:v>
                </c:pt>
                <c:pt idx="3512">
                  <c:v>934.90100000000007</c:v>
                </c:pt>
                <c:pt idx="3513">
                  <c:v>934.85899999999992</c:v>
                </c:pt>
                <c:pt idx="3514">
                  <c:v>934.78530000000001</c:v>
                </c:pt>
                <c:pt idx="3515">
                  <c:v>934.86719999999991</c:v>
                </c:pt>
                <c:pt idx="3516">
                  <c:v>935.0338999999999</c:v>
                </c:pt>
                <c:pt idx="3517">
                  <c:v>934.97129999999993</c:v>
                </c:pt>
                <c:pt idx="3518">
                  <c:v>935.09060000000011</c:v>
                </c:pt>
                <c:pt idx="3519">
                  <c:v>934.99869999999999</c:v>
                </c:pt>
                <c:pt idx="3520">
                  <c:v>935.13779999999997</c:v>
                </c:pt>
                <c:pt idx="3521">
                  <c:v>935.05049999999994</c:v>
                </c:pt>
                <c:pt idx="3522">
                  <c:v>935.08800000000008</c:v>
                </c:pt>
                <c:pt idx="3523">
                  <c:v>934.98509999999999</c:v>
                </c:pt>
                <c:pt idx="3524">
                  <c:v>934.95519999999999</c:v>
                </c:pt>
                <c:pt idx="3525">
                  <c:v>934.98530000000005</c:v>
                </c:pt>
                <c:pt idx="3526">
                  <c:v>934.93889999999999</c:v>
                </c:pt>
                <c:pt idx="3527">
                  <c:v>935.03729999999996</c:v>
                </c:pt>
                <c:pt idx="3528">
                  <c:v>935.10820000000001</c:v>
                </c:pt>
                <c:pt idx="3529">
                  <c:v>935.06449999999995</c:v>
                </c:pt>
                <c:pt idx="3530">
                  <c:v>935.06190000000004</c:v>
                </c:pt>
                <c:pt idx="3531">
                  <c:v>934.89260000000002</c:v>
                </c:pt>
                <c:pt idx="3532">
                  <c:v>935.03989999999999</c:v>
                </c:pt>
                <c:pt idx="3533">
                  <c:v>934.83220000000006</c:v>
                </c:pt>
                <c:pt idx="3534">
                  <c:v>934.75289999999995</c:v>
                </c:pt>
                <c:pt idx="3535">
                  <c:v>934.76930000000004</c:v>
                </c:pt>
                <c:pt idx="3536">
                  <c:v>934.78290000000004</c:v>
                </c:pt>
                <c:pt idx="3537">
                  <c:v>934.7364</c:v>
                </c:pt>
                <c:pt idx="3538">
                  <c:v>934.65989999999999</c:v>
                </c:pt>
                <c:pt idx="3539">
                  <c:v>934.5927999999999</c:v>
                </c:pt>
                <c:pt idx="3540">
                  <c:v>934.73989999999992</c:v>
                </c:pt>
                <c:pt idx="3541">
                  <c:v>934.8193</c:v>
                </c:pt>
                <c:pt idx="3542">
                  <c:v>934.80009999999993</c:v>
                </c:pt>
                <c:pt idx="3543">
                  <c:v>934.82459999999992</c:v>
                </c:pt>
                <c:pt idx="3544">
                  <c:v>934.77569999999992</c:v>
                </c:pt>
                <c:pt idx="3545">
                  <c:v>934.68549999999993</c:v>
                </c:pt>
                <c:pt idx="3546">
                  <c:v>934.55729999999994</c:v>
                </c:pt>
                <c:pt idx="3547">
                  <c:v>934.54899999999998</c:v>
                </c:pt>
                <c:pt idx="3548">
                  <c:v>934.51649999999995</c:v>
                </c:pt>
                <c:pt idx="3549">
                  <c:v>934.52379999999994</c:v>
                </c:pt>
                <c:pt idx="3550">
                  <c:v>934.56009999999992</c:v>
                </c:pt>
                <c:pt idx="3551">
                  <c:v>934.54639999999995</c:v>
                </c:pt>
                <c:pt idx="3552">
                  <c:v>934.46179999999993</c:v>
                </c:pt>
                <c:pt idx="3553">
                  <c:v>934.51289999999995</c:v>
                </c:pt>
                <c:pt idx="3554">
                  <c:v>934.47550000000001</c:v>
                </c:pt>
                <c:pt idx="3555">
                  <c:v>934.47569999999996</c:v>
                </c:pt>
                <c:pt idx="3556">
                  <c:v>934.57029999999997</c:v>
                </c:pt>
                <c:pt idx="3557">
                  <c:v>934.63419999999996</c:v>
                </c:pt>
                <c:pt idx="3558">
                  <c:v>934.79489999999998</c:v>
                </c:pt>
                <c:pt idx="3559">
                  <c:v>934.81409999999994</c:v>
                </c:pt>
                <c:pt idx="3560">
                  <c:v>934.69669999999996</c:v>
                </c:pt>
                <c:pt idx="3561">
                  <c:v>934.67399999999998</c:v>
                </c:pt>
                <c:pt idx="3562">
                  <c:v>934.48940000000005</c:v>
                </c:pt>
                <c:pt idx="3563">
                  <c:v>934.49189999999999</c:v>
                </c:pt>
                <c:pt idx="3564">
                  <c:v>934.42829999999992</c:v>
                </c:pt>
                <c:pt idx="3565">
                  <c:v>934.29550000000006</c:v>
                </c:pt>
                <c:pt idx="3566">
                  <c:v>934.30100000000004</c:v>
                </c:pt>
                <c:pt idx="3567">
                  <c:v>934.26290000000006</c:v>
                </c:pt>
                <c:pt idx="3568">
                  <c:v>934.27909999999997</c:v>
                </c:pt>
                <c:pt idx="3569">
                  <c:v>934.22180000000003</c:v>
                </c:pt>
                <c:pt idx="3570">
                  <c:v>934.00610000000006</c:v>
                </c:pt>
                <c:pt idx="3571">
                  <c:v>934.2355</c:v>
                </c:pt>
                <c:pt idx="3572">
                  <c:v>934.34209999999996</c:v>
                </c:pt>
                <c:pt idx="3573">
                  <c:v>934.29020000000003</c:v>
                </c:pt>
                <c:pt idx="3574">
                  <c:v>934.30119999999999</c:v>
                </c:pt>
                <c:pt idx="3575">
                  <c:v>934.42949999999996</c:v>
                </c:pt>
                <c:pt idx="3576">
                  <c:v>934.47050000000002</c:v>
                </c:pt>
                <c:pt idx="3577">
                  <c:v>934.36950000000002</c:v>
                </c:pt>
                <c:pt idx="3578">
                  <c:v>934.39409999999998</c:v>
                </c:pt>
                <c:pt idx="3579">
                  <c:v>934.40769999999998</c:v>
                </c:pt>
                <c:pt idx="3580">
                  <c:v>934.42409999999995</c:v>
                </c:pt>
                <c:pt idx="3581">
                  <c:v>934.18380000000002</c:v>
                </c:pt>
                <c:pt idx="3582">
                  <c:v>933.97900000000004</c:v>
                </c:pt>
                <c:pt idx="3583">
                  <c:v>933.95169999999996</c:v>
                </c:pt>
                <c:pt idx="3584">
                  <c:v>934.1046</c:v>
                </c:pt>
                <c:pt idx="3585">
                  <c:v>934.03529999999989</c:v>
                </c:pt>
                <c:pt idx="3586">
                  <c:v>934.33870000000002</c:v>
                </c:pt>
                <c:pt idx="3587">
                  <c:v>934.53269999999998</c:v>
                </c:pt>
                <c:pt idx="3588">
                  <c:v>934.49189999999999</c:v>
                </c:pt>
                <c:pt idx="3589">
                  <c:v>934.52380000000005</c:v>
                </c:pt>
                <c:pt idx="3590">
                  <c:v>934.3827</c:v>
                </c:pt>
                <c:pt idx="3591">
                  <c:v>934.32820000000004</c:v>
                </c:pt>
                <c:pt idx="3592">
                  <c:v>934.29</c:v>
                </c:pt>
                <c:pt idx="3593">
                  <c:v>934.33370000000002</c:v>
                </c:pt>
                <c:pt idx="3594">
                  <c:v>934.47180000000003</c:v>
                </c:pt>
                <c:pt idx="3595">
                  <c:v>934.51290000000006</c:v>
                </c:pt>
                <c:pt idx="3596">
                  <c:v>934.52760000000001</c:v>
                </c:pt>
                <c:pt idx="3597">
                  <c:v>934.56200000000001</c:v>
                </c:pt>
                <c:pt idx="3598">
                  <c:v>934.47500000000002</c:v>
                </c:pt>
                <c:pt idx="3599">
                  <c:v>934.52419999999995</c:v>
                </c:pt>
                <c:pt idx="3600">
                  <c:v>934.60619999999994</c:v>
                </c:pt>
                <c:pt idx="3601">
                  <c:v>934.7482</c:v>
                </c:pt>
                <c:pt idx="3602">
                  <c:v>934.66079999999999</c:v>
                </c:pt>
                <c:pt idx="3603">
                  <c:v>934.59610000000009</c:v>
                </c:pt>
                <c:pt idx="3604">
                  <c:v>934.67160000000001</c:v>
                </c:pt>
                <c:pt idx="3605">
                  <c:v>934.59090000000003</c:v>
                </c:pt>
                <c:pt idx="3606">
                  <c:v>934.71650000000011</c:v>
                </c:pt>
                <c:pt idx="3607">
                  <c:v>934.62090000000001</c:v>
                </c:pt>
                <c:pt idx="3608">
                  <c:v>934.55540000000008</c:v>
                </c:pt>
                <c:pt idx="3609">
                  <c:v>934.56630000000007</c:v>
                </c:pt>
                <c:pt idx="3610">
                  <c:v>934.62340000000006</c:v>
                </c:pt>
                <c:pt idx="3611">
                  <c:v>934.7600000000001</c:v>
                </c:pt>
                <c:pt idx="3612">
                  <c:v>934.82830000000001</c:v>
                </c:pt>
                <c:pt idx="3613">
                  <c:v>934.83930000000009</c:v>
                </c:pt>
                <c:pt idx="3614">
                  <c:v>934.7410000000001</c:v>
                </c:pt>
                <c:pt idx="3615">
                  <c:v>934.8202</c:v>
                </c:pt>
                <c:pt idx="3616">
                  <c:v>934.83930000000009</c:v>
                </c:pt>
                <c:pt idx="3617">
                  <c:v>934.8202</c:v>
                </c:pt>
                <c:pt idx="3618">
                  <c:v>934.8039</c:v>
                </c:pt>
                <c:pt idx="3619">
                  <c:v>934.7274000000001</c:v>
                </c:pt>
                <c:pt idx="3620">
                  <c:v>934.75670000000002</c:v>
                </c:pt>
                <c:pt idx="3621">
                  <c:v>934.66509999999994</c:v>
                </c:pt>
                <c:pt idx="3622">
                  <c:v>934.67240000000004</c:v>
                </c:pt>
                <c:pt idx="3623">
                  <c:v>934.60130000000004</c:v>
                </c:pt>
                <c:pt idx="3624">
                  <c:v>934.45120000000009</c:v>
                </c:pt>
                <c:pt idx="3625">
                  <c:v>934.44010000000003</c:v>
                </c:pt>
                <c:pt idx="3626">
                  <c:v>934.43490000000008</c:v>
                </c:pt>
                <c:pt idx="3627">
                  <c:v>934.3913</c:v>
                </c:pt>
                <c:pt idx="3628">
                  <c:v>934.41739999999993</c:v>
                </c:pt>
                <c:pt idx="3629">
                  <c:v>934.45299999999997</c:v>
                </c:pt>
                <c:pt idx="3630">
                  <c:v>934.41759999999999</c:v>
                </c:pt>
                <c:pt idx="3631">
                  <c:v>934.47500000000002</c:v>
                </c:pt>
                <c:pt idx="3632">
                  <c:v>934.43939999999998</c:v>
                </c:pt>
                <c:pt idx="3633">
                  <c:v>934.43949999999995</c:v>
                </c:pt>
                <c:pt idx="3634">
                  <c:v>934.27840000000003</c:v>
                </c:pt>
                <c:pt idx="3635">
                  <c:v>934.31389999999999</c:v>
                </c:pt>
                <c:pt idx="3636">
                  <c:v>934.22929999999997</c:v>
                </c:pt>
                <c:pt idx="3637">
                  <c:v>934.28570000000002</c:v>
                </c:pt>
                <c:pt idx="3638">
                  <c:v>934.29200000000003</c:v>
                </c:pt>
                <c:pt idx="3639">
                  <c:v>934.34119999999996</c:v>
                </c:pt>
                <c:pt idx="3640">
                  <c:v>934.37950000000001</c:v>
                </c:pt>
                <c:pt idx="3641">
                  <c:v>934.36310000000003</c:v>
                </c:pt>
                <c:pt idx="3642">
                  <c:v>934.35220000000004</c:v>
                </c:pt>
                <c:pt idx="3643">
                  <c:v>934.36590000000001</c:v>
                </c:pt>
                <c:pt idx="3644">
                  <c:v>934.44240000000002</c:v>
                </c:pt>
                <c:pt idx="3645">
                  <c:v>934.5779</c:v>
                </c:pt>
                <c:pt idx="3646">
                  <c:v>934.48609999999996</c:v>
                </c:pt>
                <c:pt idx="3647">
                  <c:v>934.58339999999998</c:v>
                </c:pt>
                <c:pt idx="3648">
                  <c:v>934.50420000000008</c:v>
                </c:pt>
                <c:pt idx="3649">
                  <c:v>934.56700000000001</c:v>
                </c:pt>
                <c:pt idx="3650">
                  <c:v>934.59160000000008</c:v>
                </c:pt>
                <c:pt idx="3651">
                  <c:v>934.79920000000004</c:v>
                </c:pt>
                <c:pt idx="3652">
                  <c:v>934.81560000000002</c:v>
                </c:pt>
                <c:pt idx="3653">
                  <c:v>934.80740000000003</c:v>
                </c:pt>
                <c:pt idx="3654">
                  <c:v>934.7364</c:v>
                </c:pt>
                <c:pt idx="3655">
                  <c:v>934.70360000000005</c:v>
                </c:pt>
                <c:pt idx="3656">
                  <c:v>934.66909999999996</c:v>
                </c:pt>
                <c:pt idx="3657">
                  <c:v>934.70190000000002</c:v>
                </c:pt>
                <c:pt idx="3658">
                  <c:v>934.65</c:v>
                </c:pt>
                <c:pt idx="3659">
                  <c:v>934.4588</c:v>
                </c:pt>
                <c:pt idx="3660">
                  <c:v>934.40969999999993</c:v>
                </c:pt>
                <c:pt idx="3661">
                  <c:v>934.41239999999993</c:v>
                </c:pt>
                <c:pt idx="3662">
                  <c:v>934.39329999999995</c:v>
                </c:pt>
                <c:pt idx="3663">
                  <c:v>934.34960000000001</c:v>
                </c:pt>
                <c:pt idx="3664">
                  <c:v>934.41239999999993</c:v>
                </c:pt>
                <c:pt idx="3665">
                  <c:v>934.46159999999998</c:v>
                </c:pt>
                <c:pt idx="3666">
                  <c:v>934.48080000000004</c:v>
                </c:pt>
                <c:pt idx="3667">
                  <c:v>934.46980000000008</c:v>
                </c:pt>
                <c:pt idx="3668">
                  <c:v>934.52710000000002</c:v>
                </c:pt>
                <c:pt idx="3669">
                  <c:v>934.4588</c:v>
                </c:pt>
                <c:pt idx="3670">
                  <c:v>934.39869999999996</c:v>
                </c:pt>
                <c:pt idx="3671">
                  <c:v>934.39329999999995</c:v>
                </c:pt>
                <c:pt idx="3672">
                  <c:v>934.34410000000003</c:v>
                </c:pt>
                <c:pt idx="3673">
                  <c:v>934.36869999999999</c:v>
                </c:pt>
                <c:pt idx="3674">
                  <c:v>934.34680000000003</c:v>
                </c:pt>
                <c:pt idx="3675">
                  <c:v>934.35500000000002</c:v>
                </c:pt>
                <c:pt idx="3676">
                  <c:v>934.42880000000002</c:v>
                </c:pt>
                <c:pt idx="3677">
                  <c:v>934.36329999999998</c:v>
                </c:pt>
                <c:pt idx="3678">
                  <c:v>934.45060000000001</c:v>
                </c:pt>
                <c:pt idx="3679">
                  <c:v>934.50530000000003</c:v>
                </c:pt>
                <c:pt idx="3680">
                  <c:v>934.51890000000003</c:v>
                </c:pt>
                <c:pt idx="3681">
                  <c:v>934.42070000000001</c:v>
                </c:pt>
                <c:pt idx="3682">
                  <c:v>934.49979999999994</c:v>
                </c:pt>
                <c:pt idx="3683">
                  <c:v>934.35790000000009</c:v>
                </c:pt>
                <c:pt idx="3684">
                  <c:v>934.40689999999995</c:v>
                </c:pt>
                <c:pt idx="3685">
                  <c:v>934.41509999999994</c:v>
                </c:pt>
                <c:pt idx="3686">
                  <c:v>934.32769999999994</c:v>
                </c:pt>
                <c:pt idx="3687">
                  <c:v>934.28679999999997</c:v>
                </c:pt>
                <c:pt idx="3688">
                  <c:v>934.33590000000004</c:v>
                </c:pt>
                <c:pt idx="3689">
                  <c:v>934.36770000000001</c:v>
                </c:pt>
                <c:pt idx="3690">
                  <c:v>934.36220000000003</c:v>
                </c:pt>
                <c:pt idx="3691">
                  <c:v>934.43870000000004</c:v>
                </c:pt>
                <c:pt idx="3692">
                  <c:v>934.52340000000004</c:v>
                </c:pt>
                <c:pt idx="3693">
                  <c:v>934.52340000000004</c:v>
                </c:pt>
                <c:pt idx="3694">
                  <c:v>934.48790000000008</c:v>
                </c:pt>
                <c:pt idx="3695">
                  <c:v>934.51520000000005</c:v>
                </c:pt>
                <c:pt idx="3696">
                  <c:v>934.42230000000006</c:v>
                </c:pt>
                <c:pt idx="3697">
                  <c:v>934.43050000000005</c:v>
                </c:pt>
                <c:pt idx="3698">
                  <c:v>934.33220000000006</c:v>
                </c:pt>
                <c:pt idx="3699">
                  <c:v>934.26120000000003</c:v>
                </c:pt>
                <c:pt idx="3700">
                  <c:v>934.35939999999994</c:v>
                </c:pt>
                <c:pt idx="3701">
                  <c:v>934.52049999999997</c:v>
                </c:pt>
                <c:pt idx="3702">
                  <c:v>934.41679999999997</c:v>
                </c:pt>
                <c:pt idx="3703">
                  <c:v>934.41399999999999</c:v>
                </c:pt>
                <c:pt idx="3704">
                  <c:v>934.44409999999993</c:v>
                </c:pt>
                <c:pt idx="3705">
                  <c:v>934.49869999999999</c:v>
                </c:pt>
                <c:pt idx="3706">
                  <c:v>934.59969999999998</c:v>
                </c:pt>
                <c:pt idx="3707">
                  <c:v>934.68439999999998</c:v>
                </c:pt>
                <c:pt idx="3708">
                  <c:v>934.56709999999998</c:v>
                </c:pt>
                <c:pt idx="3709">
                  <c:v>934.42230000000006</c:v>
                </c:pt>
                <c:pt idx="3710">
                  <c:v>934.33490000000006</c:v>
                </c:pt>
                <c:pt idx="3711">
                  <c:v>934.43600000000004</c:v>
                </c:pt>
                <c:pt idx="3712">
                  <c:v>934.34579999999994</c:v>
                </c:pt>
                <c:pt idx="3713">
                  <c:v>934.23379999999997</c:v>
                </c:pt>
                <c:pt idx="3714">
                  <c:v>934.17099999999994</c:v>
                </c:pt>
                <c:pt idx="3715">
                  <c:v>934.10540000000003</c:v>
                </c:pt>
                <c:pt idx="3716">
                  <c:v>934.1</c:v>
                </c:pt>
                <c:pt idx="3717">
                  <c:v>933.99339999999995</c:v>
                </c:pt>
                <c:pt idx="3718">
                  <c:v>934.00979999999993</c:v>
                </c:pt>
                <c:pt idx="3719">
                  <c:v>934.07809999999995</c:v>
                </c:pt>
                <c:pt idx="3720">
                  <c:v>934.08359999999993</c:v>
                </c:pt>
                <c:pt idx="3721">
                  <c:v>934.09719999999993</c:v>
                </c:pt>
                <c:pt idx="3722">
                  <c:v>934.11090000000002</c:v>
                </c:pt>
                <c:pt idx="3723">
                  <c:v>934.14359999999999</c:v>
                </c:pt>
                <c:pt idx="3724">
                  <c:v>934.25839999999994</c:v>
                </c:pt>
                <c:pt idx="3725">
                  <c:v>934.22180000000003</c:v>
                </c:pt>
                <c:pt idx="3726">
                  <c:v>933.97429999999997</c:v>
                </c:pt>
                <c:pt idx="3727">
                  <c:v>933.96510000000001</c:v>
                </c:pt>
                <c:pt idx="3728">
                  <c:v>933.99790000000007</c:v>
                </c:pt>
                <c:pt idx="3729">
                  <c:v>934.12630000000001</c:v>
                </c:pt>
                <c:pt idx="3730">
                  <c:v>934.25189999999998</c:v>
                </c:pt>
                <c:pt idx="3731">
                  <c:v>934.15359999999998</c:v>
                </c:pt>
                <c:pt idx="3732">
                  <c:v>934.25189999999998</c:v>
                </c:pt>
                <c:pt idx="3733">
                  <c:v>934.38840000000005</c:v>
                </c:pt>
                <c:pt idx="3734">
                  <c:v>934.34469999999999</c:v>
                </c:pt>
                <c:pt idx="3735">
                  <c:v>934.4076</c:v>
                </c:pt>
                <c:pt idx="3736">
                  <c:v>934.43489999999997</c:v>
                </c:pt>
                <c:pt idx="3737">
                  <c:v>934.39120000000003</c:v>
                </c:pt>
                <c:pt idx="3738">
                  <c:v>934.51949999999999</c:v>
                </c:pt>
                <c:pt idx="3739">
                  <c:v>934.43759999999997</c:v>
                </c:pt>
                <c:pt idx="3740">
                  <c:v>934.3229</c:v>
                </c:pt>
                <c:pt idx="3741">
                  <c:v>934.20809999999994</c:v>
                </c:pt>
                <c:pt idx="3742">
                  <c:v>934.09890000000007</c:v>
                </c:pt>
                <c:pt idx="3743">
                  <c:v>934.0498</c:v>
                </c:pt>
                <c:pt idx="3744">
                  <c:v>934.12630000000001</c:v>
                </c:pt>
                <c:pt idx="3745">
                  <c:v>934.02520000000004</c:v>
                </c:pt>
                <c:pt idx="3746">
                  <c:v>933.98419999999999</c:v>
                </c:pt>
                <c:pt idx="3747">
                  <c:v>933.95420000000001</c:v>
                </c:pt>
                <c:pt idx="3748">
                  <c:v>933.91320000000007</c:v>
                </c:pt>
                <c:pt idx="3749">
                  <c:v>933.83130000000006</c:v>
                </c:pt>
                <c:pt idx="3750">
                  <c:v>933.85029999999995</c:v>
                </c:pt>
                <c:pt idx="3751">
                  <c:v>933.74940000000004</c:v>
                </c:pt>
                <c:pt idx="3752">
                  <c:v>933.78750000000002</c:v>
                </c:pt>
                <c:pt idx="3753">
                  <c:v>933.74660000000006</c:v>
                </c:pt>
                <c:pt idx="3754">
                  <c:v>933.79570000000001</c:v>
                </c:pt>
                <c:pt idx="3755">
                  <c:v>933.77109999999993</c:v>
                </c:pt>
                <c:pt idx="3756">
                  <c:v>933.8066</c:v>
                </c:pt>
                <c:pt idx="3757">
                  <c:v>933.65100000000007</c:v>
                </c:pt>
                <c:pt idx="3758">
                  <c:v>933.74929999999995</c:v>
                </c:pt>
                <c:pt idx="3759">
                  <c:v>933.77390000000003</c:v>
                </c:pt>
                <c:pt idx="3760">
                  <c:v>933.77670000000001</c:v>
                </c:pt>
                <c:pt idx="3761">
                  <c:v>933.90499999999997</c:v>
                </c:pt>
                <c:pt idx="3762">
                  <c:v>933.98970000000008</c:v>
                </c:pt>
                <c:pt idx="3763">
                  <c:v>934.00340000000006</c:v>
                </c:pt>
                <c:pt idx="3764">
                  <c:v>934.05250000000001</c:v>
                </c:pt>
                <c:pt idx="3765">
                  <c:v>934.10170000000005</c:v>
                </c:pt>
                <c:pt idx="3766">
                  <c:v>934.1508</c:v>
                </c:pt>
                <c:pt idx="3767">
                  <c:v>934.2328</c:v>
                </c:pt>
                <c:pt idx="3768">
                  <c:v>934.25450000000001</c:v>
                </c:pt>
                <c:pt idx="3769">
                  <c:v>934.22449999999992</c:v>
                </c:pt>
                <c:pt idx="3770">
                  <c:v>934.19169999999997</c:v>
                </c:pt>
                <c:pt idx="3771">
                  <c:v>934.29449999999997</c:v>
                </c:pt>
                <c:pt idx="3772">
                  <c:v>934.30809999999997</c:v>
                </c:pt>
                <c:pt idx="3773">
                  <c:v>934.24630000000002</c:v>
                </c:pt>
                <c:pt idx="3774">
                  <c:v>934.34360000000004</c:v>
                </c:pt>
                <c:pt idx="3775">
                  <c:v>934.38189999999997</c:v>
                </c:pt>
                <c:pt idx="3776">
                  <c:v>934.34910000000002</c:v>
                </c:pt>
                <c:pt idx="3777">
                  <c:v>934.42459999999994</c:v>
                </c:pt>
                <c:pt idx="3778">
                  <c:v>934.35359999999991</c:v>
                </c:pt>
                <c:pt idx="3779">
                  <c:v>934.47919999999999</c:v>
                </c:pt>
                <c:pt idx="3780">
                  <c:v>934.53649999999993</c:v>
                </c:pt>
                <c:pt idx="3781">
                  <c:v>934.50099999999998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55C-46A1-AA8E-B09FF2D7A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11776"/>
        <c:axId val="35941760"/>
      </c:scatterChart>
      <c:valAx>
        <c:axId val="356117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 - Time</a:t>
                </a:r>
              </a:p>
            </c:rich>
          </c:tx>
          <c:layout>
            <c:manualLayout>
              <c:xMode val="edge"/>
              <c:yMode val="edge"/>
              <c:x val="0.48728982602796339"/>
              <c:y val="0.8514861253756324"/>
            </c:manualLayout>
          </c:layout>
          <c:overlay val="0"/>
        </c:title>
        <c:numFmt formatCode="m/d/yy\ h:mm;@" sourceLinked="1"/>
        <c:majorTickMark val="out"/>
        <c:minorTickMark val="none"/>
        <c:tickLblPos val="nextTo"/>
        <c:txPr>
          <a:bodyPr rot="-2100000"/>
          <a:lstStyle/>
          <a:p>
            <a:pPr>
              <a:defRPr/>
            </a:pPr>
            <a:endParaRPr lang="en-US"/>
          </a:p>
        </c:txPr>
        <c:crossAx val="35941760"/>
        <c:crosses val="autoZero"/>
        <c:crossBetween val="midCat"/>
      </c:valAx>
      <c:valAx>
        <c:axId val="35941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Pressure (mbar)</a:t>
                </a:r>
              </a:p>
            </c:rich>
          </c:tx>
          <c:layout>
            <c:manualLayout>
              <c:xMode val="edge"/>
              <c:yMode val="edge"/>
              <c:x val="2.4496915914815311E-2"/>
              <c:y val="0.23735497736695957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3561177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1.4011023622047246E-2"/>
          <c:y val="0.9064144420971767"/>
          <c:w val="0.96975555555555559"/>
          <c:h val="7.3260354650790602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solidFill>
      <a:srgbClr val="FFFFCC"/>
    </a:solidFill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16850393700787"/>
          <c:y val="3.7262872628726289E-2"/>
          <c:w val="0.83367594050743654"/>
          <c:h val="0.72277036254614513"/>
        </c:manualLayout>
      </c:layout>
      <c:scatterChart>
        <c:scatterStyle val="lineMarker"/>
        <c:varyColors val="0"/>
        <c:ser>
          <c:idx val="2"/>
          <c:order val="0"/>
          <c:tx>
            <c:strRef>
              <c:f>'F.19 TW APW Data Case 2'!$AA$5</c:f>
              <c:strCache>
                <c:ptCount val="1"/>
                <c:pt idx="0">
                  <c:v>Barometric Pressure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'F.19 TW APW Data Case 2'!$V$7:$V$34</c:f>
              <c:numCache>
                <c:formatCode>0</c:formatCode>
                <c:ptCount val="28"/>
                <c:pt idx="0">
                  <c:v>0</c:v>
                </c:pt>
                <c:pt idx="1">
                  <c:v>100.00000000116415</c:v>
                </c:pt>
                <c:pt idx="2">
                  <c:v>200.00000000232831</c:v>
                </c:pt>
                <c:pt idx="3">
                  <c:v>299.99999999301508</c:v>
                </c:pt>
                <c:pt idx="4">
                  <c:v>400.00000000465661</c:v>
                </c:pt>
                <c:pt idx="5">
                  <c:v>499.99999999534339</c:v>
                </c:pt>
                <c:pt idx="6">
                  <c:v>599.99999999650754</c:v>
                </c:pt>
                <c:pt idx="7">
                  <c:v>699.99999999767169</c:v>
                </c:pt>
                <c:pt idx="8">
                  <c:v>799.99999999883585</c:v>
                </c:pt>
                <c:pt idx="9">
                  <c:v>900</c:v>
                </c:pt>
                <c:pt idx="10">
                  <c:v>1000.0000000011642</c:v>
                </c:pt>
                <c:pt idx="11">
                  <c:v>1100.0000000023283</c:v>
                </c:pt>
                <c:pt idx="12">
                  <c:v>1199.9999999930151</c:v>
                </c:pt>
                <c:pt idx="13">
                  <c:v>1300.0000000046566</c:v>
                </c:pt>
                <c:pt idx="14">
                  <c:v>1399.9999999953434</c:v>
                </c:pt>
                <c:pt idx="15">
                  <c:v>1499.9999999965075</c:v>
                </c:pt>
                <c:pt idx="16">
                  <c:v>1599.9999999976717</c:v>
                </c:pt>
                <c:pt idx="17">
                  <c:v>1699.9999999988358</c:v>
                </c:pt>
                <c:pt idx="18">
                  <c:v>1800</c:v>
                </c:pt>
                <c:pt idx="19">
                  <c:v>1900.0000000011642</c:v>
                </c:pt>
                <c:pt idx="20">
                  <c:v>2000.0000000023283</c:v>
                </c:pt>
                <c:pt idx="21">
                  <c:v>2099.9999999930151</c:v>
                </c:pt>
                <c:pt idx="22">
                  <c:v>2200.0000000046566</c:v>
                </c:pt>
                <c:pt idx="23">
                  <c:v>2299.9999999953434</c:v>
                </c:pt>
                <c:pt idx="24">
                  <c:v>2399.9999999965075</c:v>
                </c:pt>
                <c:pt idx="25">
                  <c:v>2499.9999999976717</c:v>
                </c:pt>
                <c:pt idx="26">
                  <c:v>2599.9999999988358</c:v>
                </c:pt>
                <c:pt idx="27">
                  <c:v>2700</c:v>
                </c:pt>
              </c:numCache>
            </c:numRef>
          </c:xVal>
          <c:yVal>
            <c:numRef>
              <c:f>'F.19 TW APW Data Case 2'!$AA$7:$AA$34</c:f>
              <c:numCache>
                <c:formatCode>General</c:formatCode>
                <c:ptCount val="28"/>
                <c:pt idx="1">
                  <c:v>937.18999999999994</c:v>
                </c:pt>
                <c:pt idx="2">
                  <c:v>935.4</c:v>
                </c:pt>
                <c:pt idx="3">
                  <c:v>934.59</c:v>
                </c:pt>
                <c:pt idx="4">
                  <c:v>934.37</c:v>
                </c:pt>
                <c:pt idx="5">
                  <c:v>934.5</c:v>
                </c:pt>
                <c:pt idx="6">
                  <c:v>934.51</c:v>
                </c:pt>
                <c:pt idx="7">
                  <c:v>934.63</c:v>
                </c:pt>
                <c:pt idx="8">
                  <c:v>934.4</c:v>
                </c:pt>
                <c:pt idx="9">
                  <c:v>933.77</c:v>
                </c:pt>
                <c:pt idx="10">
                  <c:v>933.12</c:v>
                </c:pt>
                <c:pt idx="11">
                  <c:v>932.68</c:v>
                </c:pt>
                <c:pt idx="12">
                  <c:v>932.75</c:v>
                </c:pt>
                <c:pt idx="13">
                  <c:v>933.57</c:v>
                </c:pt>
                <c:pt idx="14">
                  <c:v>933.51</c:v>
                </c:pt>
                <c:pt idx="15">
                  <c:v>932.32</c:v>
                </c:pt>
                <c:pt idx="16">
                  <c:v>930.45</c:v>
                </c:pt>
                <c:pt idx="17">
                  <c:v>929.34</c:v>
                </c:pt>
                <c:pt idx="18">
                  <c:v>929.24</c:v>
                </c:pt>
                <c:pt idx="19">
                  <c:v>929.61</c:v>
                </c:pt>
                <c:pt idx="20">
                  <c:v>929.79</c:v>
                </c:pt>
                <c:pt idx="21">
                  <c:v>929.59</c:v>
                </c:pt>
                <c:pt idx="22">
                  <c:v>929.41</c:v>
                </c:pt>
                <c:pt idx="23">
                  <c:v>928.98</c:v>
                </c:pt>
                <c:pt idx="24">
                  <c:v>928.8</c:v>
                </c:pt>
                <c:pt idx="25">
                  <c:v>928.49</c:v>
                </c:pt>
                <c:pt idx="26">
                  <c:v>928.52</c:v>
                </c:pt>
                <c:pt idx="27">
                  <c:v>928.38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FE-4427-9F9D-5C266218B70C}"/>
            </c:ext>
          </c:extLst>
        </c:ser>
        <c:ser>
          <c:idx val="1"/>
          <c:order val="1"/>
          <c:tx>
            <c:strRef>
              <c:f>'F.19 TW APW Data Case 2'!$Y$5</c:f>
              <c:strCache>
                <c:ptCount val="1"/>
                <c:pt idx="0">
                  <c:v>AP-1 (30-33 ft)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alpha val="95000"/>
                  </a:schemeClr>
                </a:solidFill>
              </a:ln>
              <a:effectLst/>
            </c:spPr>
          </c:marker>
          <c:xVal>
            <c:numRef>
              <c:f>'F.19 TW APW Data Case 2'!$V$7:$V$34</c:f>
              <c:numCache>
                <c:formatCode>0</c:formatCode>
                <c:ptCount val="28"/>
                <c:pt idx="0">
                  <c:v>0</c:v>
                </c:pt>
                <c:pt idx="1">
                  <c:v>100.00000000116415</c:v>
                </c:pt>
                <c:pt idx="2">
                  <c:v>200.00000000232831</c:v>
                </c:pt>
                <c:pt idx="3">
                  <c:v>299.99999999301508</c:v>
                </c:pt>
                <c:pt idx="4">
                  <c:v>400.00000000465661</c:v>
                </c:pt>
                <c:pt idx="5">
                  <c:v>499.99999999534339</c:v>
                </c:pt>
                <c:pt idx="6">
                  <c:v>599.99999999650754</c:v>
                </c:pt>
                <c:pt idx="7">
                  <c:v>699.99999999767169</c:v>
                </c:pt>
                <c:pt idx="8">
                  <c:v>799.99999999883585</c:v>
                </c:pt>
                <c:pt idx="9">
                  <c:v>900</c:v>
                </c:pt>
                <c:pt idx="10">
                  <c:v>1000.0000000011642</c:v>
                </c:pt>
                <c:pt idx="11">
                  <c:v>1100.0000000023283</c:v>
                </c:pt>
                <c:pt idx="12">
                  <c:v>1199.9999999930151</c:v>
                </c:pt>
                <c:pt idx="13">
                  <c:v>1300.0000000046566</c:v>
                </c:pt>
                <c:pt idx="14">
                  <c:v>1399.9999999953434</c:v>
                </c:pt>
                <c:pt idx="15">
                  <c:v>1499.9999999965075</c:v>
                </c:pt>
                <c:pt idx="16">
                  <c:v>1599.9999999976717</c:v>
                </c:pt>
                <c:pt idx="17">
                  <c:v>1699.9999999988358</c:v>
                </c:pt>
                <c:pt idx="18">
                  <c:v>1800</c:v>
                </c:pt>
                <c:pt idx="19">
                  <c:v>1900.0000000011642</c:v>
                </c:pt>
                <c:pt idx="20">
                  <c:v>2000.0000000023283</c:v>
                </c:pt>
                <c:pt idx="21">
                  <c:v>2099.9999999930151</c:v>
                </c:pt>
                <c:pt idx="22">
                  <c:v>2200.0000000046566</c:v>
                </c:pt>
                <c:pt idx="23">
                  <c:v>2299.9999999953434</c:v>
                </c:pt>
                <c:pt idx="24">
                  <c:v>2399.9999999965075</c:v>
                </c:pt>
                <c:pt idx="25">
                  <c:v>2499.9999999976717</c:v>
                </c:pt>
                <c:pt idx="26">
                  <c:v>2599.9999999988358</c:v>
                </c:pt>
                <c:pt idx="27">
                  <c:v>2700</c:v>
                </c:pt>
              </c:numCache>
            </c:numRef>
          </c:xVal>
          <c:yVal>
            <c:numRef>
              <c:f>'F.19 TW APW Data Case 2'!$Y$7:$Y$34</c:f>
              <c:numCache>
                <c:formatCode>0.000</c:formatCode>
                <c:ptCount val="28"/>
                <c:pt idx="0">
                  <c:v>939.10511000000008</c:v>
                </c:pt>
                <c:pt idx="1">
                  <c:v>937.90338000000008</c:v>
                </c:pt>
                <c:pt idx="2">
                  <c:v>936.32984999999996</c:v>
                </c:pt>
                <c:pt idx="3">
                  <c:v>935.36463000000003</c:v>
                </c:pt>
                <c:pt idx="4">
                  <c:v>934.84193000000005</c:v>
                </c:pt>
                <c:pt idx="5">
                  <c:v>934.72585000000004</c:v>
                </c:pt>
                <c:pt idx="6">
                  <c:v>934.65959999999995</c:v>
                </c:pt>
                <c:pt idx="7">
                  <c:v>934.70234000000005</c:v>
                </c:pt>
                <c:pt idx="8">
                  <c:v>934.60710999999992</c:v>
                </c:pt>
                <c:pt idx="9">
                  <c:v>934.13099999999997</c:v>
                </c:pt>
                <c:pt idx="10">
                  <c:v>933.58090000000004</c:v>
                </c:pt>
                <c:pt idx="11">
                  <c:v>933.13690999999994</c:v>
                </c:pt>
                <c:pt idx="12">
                  <c:v>932.99829</c:v>
                </c:pt>
                <c:pt idx="13">
                  <c:v>933.47628000000009</c:v>
                </c:pt>
                <c:pt idx="14">
                  <c:v>933.62346000000002</c:v>
                </c:pt>
                <c:pt idx="15">
                  <c:v>932.82766000000004</c:v>
                </c:pt>
                <c:pt idx="16">
                  <c:v>931.33651000000009</c:v>
                </c:pt>
                <c:pt idx="17">
                  <c:v>930.20699999999999</c:v>
                </c:pt>
                <c:pt idx="18">
                  <c:v>929.71869000000004</c:v>
                </c:pt>
                <c:pt idx="19">
                  <c:v>929.77206999999999</c:v>
                </c:pt>
                <c:pt idx="20">
                  <c:v>929.89445000000001</c:v>
                </c:pt>
                <c:pt idx="21">
                  <c:v>929.74824999999998</c:v>
                </c:pt>
                <c:pt idx="22">
                  <c:v>929.63281999999992</c:v>
                </c:pt>
                <c:pt idx="23">
                  <c:v>929.28457000000003</c:v>
                </c:pt>
                <c:pt idx="24">
                  <c:v>929.08616999999992</c:v>
                </c:pt>
                <c:pt idx="25">
                  <c:v>928.76372000000003</c:v>
                </c:pt>
                <c:pt idx="26">
                  <c:v>928.71214999999995</c:v>
                </c:pt>
                <c:pt idx="27">
                  <c:v>928.85448999999994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FE-4427-9F9D-5C266218B70C}"/>
            </c:ext>
          </c:extLst>
        </c:ser>
        <c:ser>
          <c:idx val="0"/>
          <c:order val="2"/>
          <c:tx>
            <c:strRef>
              <c:f>'F.19 TW APW Data Case 2'!$W$5</c:f>
              <c:strCache>
                <c:ptCount val="1"/>
                <c:pt idx="0">
                  <c:v>AP-2 (70-73 ft)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chemeClr val="accent3"/>
              </a:solidFill>
              <a:ln w="6350">
                <a:solidFill>
                  <a:schemeClr val="accent3"/>
                </a:solidFill>
              </a:ln>
              <a:effectLst/>
            </c:spPr>
          </c:marker>
          <c:xVal>
            <c:numRef>
              <c:f>'F.19 TW APW Data Case 2'!$V$7:$V$34</c:f>
              <c:numCache>
                <c:formatCode>0</c:formatCode>
                <c:ptCount val="28"/>
                <c:pt idx="0">
                  <c:v>0</c:v>
                </c:pt>
                <c:pt idx="1">
                  <c:v>100.00000000116415</c:v>
                </c:pt>
                <c:pt idx="2">
                  <c:v>200.00000000232831</c:v>
                </c:pt>
                <c:pt idx="3">
                  <c:v>299.99999999301508</c:v>
                </c:pt>
                <c:pt idx="4">
                  <c:v>400.00000000465661</c:v>
                </c:pt>
                <c:pt idx="5">
                  <c:v>499.99999999534339</c:v>
                </c:pt>
                <c:pt idx="6">
                  <c:v>599.99999999650754</c:v>
                </c:pt>
                <c:pt idx="7">
                  <c:v>699.99999999767169</c:v>
                </c:pt>
                <c:pt idx="8">
                  <c:v>799.99999999883585</c:v>
                </c:pt>
                <c:pt idx="9">
                  <c:v>900</c:v>
                </c:pt>
                <c:pt idx="10">
                  <c:v>1000.0000000011642</c:v>
                </c:pt>
                <c:pt idx="11">
                  <c:v>1100.0000000023283</c:v>
                </c:pt>
                <c:pt idx="12">
                  <c:v>1199.9999999930151</c:v>
                </c:pt>
                <c:pt idx="13">
                  <c:v>1300.0000000046566</c:v>
                </c:pt>
                <c:pt idx="14">
                  <c:v>1399.9999999953434</c:v>
                </c:pt>
                <c:pt idx="15">
                  <c:v>1499.9999999965075</c:v>
                </c:pt>
                <c:pt idx="16">
                  <c:v>1599.9999999976717</c:v>
                </c:pt>
                <c:pt idx="17">
                  <c:v>1699.9999999988358</c:v>
                </c:pt>
                <c:pt idx="18">
                  <c:v>1800</c:v>
                </c:pt>
                <c:pt idx="19">
                  <c:v>1900.0000000011642</c:v>
                </c:pt>
                <c:pt idx="20">
                  <c:v>2000.0000000023283</c:v>
                </c:pt>
                <c:pt idx="21">
                  <c:v>2099.9999999930151</c:v>
                </c:pt>
                <c:pt idx="22">
                  <c:v>2200.0000000046566</c:v>
                </c:pt>
                <c:pt idx="23">
                  <c:v>2299.9999999953434</c:v>
                </c:pt>
                <c:pt idx="24">
                  <c:v>2399.9999999965075</c:v>
                </c:pt>
                <c:pt idx="25">
                  <c:v>2499.9999999976717</c:v>
                </c:pt>
                <c:pt idx="26">
                  <c:v>2599.9999999988358</c:v>
                </c:pt>
                <c:pt idx="27">
                  <c:v>2700</c:v>
                </c:pt>
              </c:numCache>
            </c:numRef>
          </c:xVal>
          <c:yVal>
            <c:numRef>
              <c:f>'F.19 TW APW Data Case 2'!$W$7:$W$34</c:f>
              <c:numCache>
                <c:formatCode>0.000</c:formatCode>
                <c:ptCount val="28"/>
                <c:pt idx="0">
                  <c:v>938.65443000000005</c:v>
                </c:pt>
                <c:pt idx="1">
                  <c:v>938.70440000000008</c:v>
                </c:pt>
                <c:pt idx="2">
                  <c:v>938.81859999999995</c:v>
                </c:pt>
                <c:pt idx="3">
                  <c:v>938.79500000000007</c:v>
                </c:pt>
                <c:pt idx="4">
                  <c:v>938.86279999999999</c:v>
                </c:pt>
                <c:pt idx="5">
                  <c:v>938.74950000000001</c:v>
                </c:pt>
                <c:pt idx="6">
                  <c:v>938.64580000000001</c:v>
                </c:pt>
                <c:pt idx="7">
                  <c:v>938.53740000000005</c:v>
                </c:pt>
                <c:pt idx="8">
                  <c:v>938.38419999999996</c:v>
                </c:pt>
                <c:pt idx="9">
                  <c:v>938.23419999999999</c:v>
                </c:pt>
                <c:pt idx="10">
                  <c:v>938.13990000000001</c:v>
                </c:pt>
                <c:pt idx="11">
                  <c:v>937.99479999999994</c:v>
                </c:pt>
                <c:pt idx="12">
                  <c:v>937.7002</c:v>
                </c:pt>
                <c:pt idx="13">
                  <c:v>937.48650000000009</c:v>
                </c:pt>
                <c:pt idx="14">
                  <c:v>937.21309999999994</c:v>
                </c:pt>
                <c:pt idx="15">
                  <c:v>936.94050000000004</c:v>
                </c:pt>
                <c:pt idx="16">
                  <c:v>936.7328</c:v>
                </c:pt>
                <c:pt idx="17">
                  <c:v>936.59379999999999</c:v>
                </c:pt>
                <c:pt idx="18">
                  <c:v>936.39110000000005</c:v>
                </c:pt>
                <c:pt idx="19">
                  <c:v>936.18360000000007</c:v>
                </c:pt>
                <c:pt idx="20">
                  <c:v>935.91319999999996</c:v>
                </c:pt>
                <c:pt idx="21">
                  <c:v>935.56640000000004</c:v>
                </c:pt>
                <c:pt idx="22">
                  <c:v>935.33510000000001</c:v>
                </c:pt>
                <c:pt idx="23">
                  <c:v>935.06720000000007</c:v>
                </c:pt>
                <c:pt idx="24">
                  <c:v>934.84699999999998</c:v>
                </c:pt>
                <c:pt idx="25">
                  <c:v>934.55539999999996</c:v>
                </c:pt>
                <c:pt idx="26">
                  <c:v>934.31380000000001</c:v>
                </c:pt>
                <c:pt idx="27">
                  <c:v>933.9316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2FE-4427-9F9D-5C266218B70C}"/>
            </c:ext>
          </c:extLst>
        </c:ser>
        <c:ser>
          <c:idx val="4"/>
          <c:order val="3"/>
          <c:tx>
            <c:strRef>
              <c:f>'F.19 TW APW Data Case 2'!$Z$5</c:f>
              <c:strCache>
                <c:ptCount val="1"/>
                <c:pt idx="0">
                  <c:v>AP-1 (30-33 ft) Fitted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'F.19 TW APW Data Case 2'!$V$7:$V$34</c:f>
              <c:numCache>
                <c:formatCode>0</c:formatCode>
                <c:ptCount val="28"/>
                <c:pt idx="0">
                  <c:v>0</c:v>
                </c:pt>
                <c:pt idx="1">
                  <c:v>100.00000000116415</c:v>
                </c:pt>
                <c:pt idx="2">
                  <c:v>200.00000000232831</c:v>
                </c:pt>
                <c:pt idx="3">
                  <c:v>299.99999999301508</c:v>
                </c:pt>
                <c:pt idx="4">
                  <c:v>400.00000000465661</c:v>
                </c:pt>
                <c:pt idx="5">
                  <c:v>499.99999999534339</c:v>
                </c:pt>
                <c:pt idx="6">
                  <c:v>599.99999999650754</c:v>
                </c:pt>
                <c:pt idx="7">
                  <c:v>699.99999999767169</c:v>
                </c:pt>
                <c:pt idx="8">
                  <c:v>799.99999999883585</c:v>
                </c:pt>
                <c:pt idx="9">
                  <c:v>900</c:v>
                </c:pt>
                <c:pt idx="10">
                  <c:v>1000.0000000011642</c:v>
                </c:pt>
                <c:pt idx="11">
                  <c:v>1100.0000000023283</c:v>
                </c:pt>
                <c:pt idx="12">
                  <c:v>1199.9999999930151</c:v>
                </c:pt>
                <c:pt idx="13">
                  <c:v>1300.0000000046566</c:v>
                </c:pt>
                <c:pt idx="14">
                  <c:v>1399.9999999953434</c:v>
                </c:pt>
                <c:pt idx="15">
                  <c:v>1499.9999999965075</c:v>
                </c:pt>
                <c:pt idx="16">
                  <c:v>1599.9999999976717</c:v>
                </c:pt>
                <c:pt idx="17">
                  <c:v>1699.9999999988358</c:v>
                </c:pt>
                <c:pt idx="18">
                  <c:v>1800</c:v>
                </c:pt>
                <c:pt idx="19">
                  <c:v>1900.0000000011642</c:v>
                </c:pt>
                <c:pt idx="20">
                  <c:v>2000.0000000023283</c:v>
                </c:pt>
                <c:pt idx="21">
                  <c:v>2099.9999999930151</c:v>
                </c:pt>
                <c:pt idx="22">
                  <c:v>2200.0000000046566</c:v>
                </c:pt>
                <c:pt idx="23">
                  <c:v>2299.9999999953434</c:v>
                </c:pt>
                <c:pt idx="24">
                  <c:v>2399.9999999965075</c:v>
                </c:pt>
                <c:pt idx="25">
                  <c:v>2499.9999999976717</c:v>
                </c:pt>
                <c:pt idx="26">
                  <c:v>2599.9999999988358</c:v>
                </c:pt>
                <c:pt idx="27">
                  <c:v>2700</c:v>
                </c:pt>
              </c:numCache>
            </c:numRef>
          </c:xVal>
          <c:yVal>
            <c:numRef>
              <c:f>'F.19 TW APW Data Case 2'!$Z$7:$Z$34</c:f>
              <c:numCache>
                <c:formatCode>0.000</c:formatCode>
                <c:ptCount val="28"/>
                <c:pt idx="1">
                  <c:v>937.83799999999997</c:v>
                </c:pt>
                <c:pt idx="2">
                  <c:v>936.303</c:v>
                </c:pt>
                <c:pt idx="3">
                  <c:v>935.31399999999996</c:v>
                </c:pt>
                <c:pt idx="4">
                  <c:v>934.86599999999999</c:v>
                </c:pt>
                <c:pt idx="5">
                  <c:v>934.79899999999998</c:v>
                </c:pt>
                <c:pt idx="6">
                  <c:v>934.76800000000003</c:v>
                </c:pt>
                <c:pt idx="7">
                  <c:v>934.81899999999996</c:v>
                </c:pt>
                <c:pt idx="8">
                  <c:v>934.673</c:v>
                </c:pt>
                <c:pt idx="9">
                  <c:v>934.20899999999995</c:v>
                </c:pt>
                <c:pt idx="10">
                  <c:v>933.63900000000001</c:v>
                </c:pt>
                <c:pt idx="11">
                  <c:v>933.17200000000003</c:v>
                </c:pt>
                <c:pt idx="12">
                  <c:v>933.06700000000001</c:v>
                </c:pt>
                <c:pt idx="13">
                  <c:v>933.55499999999995</c:v>
                </c:pt>
                <c:pt idx="14">
                  <c:v>933.65200000000004</c:v>
                </c:pt>
                <c:pt idx="15">
                  <c:v>932.89700000000005</c:v>
                </c:pt>
                <c:pt idx="16">
                  <c:v>931.44799999999998</c:v>
                </c:pt>
                <c:pt idx="17">
                  <c:v>930.28399999999999</c:v>
                </c:pt>
                <c:pt idx="18">
                  <c:v>929.85699999999997</c:v>
                </c:pt>
                <c:pt idx="19">
                  <c:v>929.95100000000002</c:v>
                </c:pt>
                <c:pt idx="20">
                  <c:v>930.07500000000005</c:v>
                </c:pt>
                <c:pt idx="21">
                  <c:v>929.96100000000001</c:v>
                </c:pt>
                <c:pt idx="22">
                  <c:v>929.79399999999998</c:v>
                </c:pt>
                <c:pt idx="23">
                  <c:v>929.452</c:v>
                </c:pt>
                <c:pt idx="24">
                  <c:v>929.22</c:v>
                </c:pt>
                <c:pt idx="25">
                  <c:v>928.93799999999999</c:v>
                </c:pt>
                <c:pt idx="26">
                  <c:v>928.85900000000004</c:v>
                </c:pt>
                <c:pt idx="27">
                  <c:v>928.73299999999995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2FE-4427-9F9D-5C266218B70C}"/>
            </c:ext>
          </c:extLst>
        </c:ser>
        <c:ser>
          <c:idx val="3"/>
          <c:order val="4"/>
          <c:tx>
            <c:strRef>
              <c:f>'F.19 TW APW Data Case 2'!$X$5</c:f>
              <c:strCache>
                <c:ptCount val="1"/>
                <c:pt idx="0">
                  <c:v>AP-2 (70-73 ft) Fitted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'F.19 TW APW Data Case 2'!$V$7:$V$34</c:f>
              <c:numCache>
                <c:formatCode>0</c:formatCode>
                <c:ptCount val="28"/>
                <c:pt idx="0">
                  <c:v>0</c:v>
                </c:pt>
                <c:pt idx="1">
                  <c:v>100.00000000116415</c:v>
                </c:pt>
                <c:pt idx="2">
                  <c:v>200.00000000232831</c:v>
                </c:pt>
                <c:pt idx="3">
                  <c:v>299.99999999301508</c:v>
                </c:pt>
                <c:pt idx="4">
                  <c:v>400.00000000465661</c:v>
                </c:pt>
                <c:pt idx="5">
                  <c:v>499.99999999534339</c:v>
                </c:pt>
                <c:pt idx="6">
                  <c:v>599.99999999650754</c:v>
                </c:pt>
                <c:pt idx="7">
                  <c:v>699.99999999767169</c:v>
                </c:pt>
                <c:pt idx="8">
                  <c:v>799.99999999883585</c:v>
                </c:pt>
                <c:pt idx="9">
                  <c:v>900</c:v>
                </c:pt>
                <c:pt idx="10">
                  <c:v>1000.0000000011642</c:v>
                </c:pt>
                <c:pt idx="11">
                  <c:v>1100.0000000023283</c:v>
                </c:pt>
                <c:pt idx="12">
                  <c:v>1199.9999999930151</c:v>
                </c:pt>
                <c:pt idx="13">
                  <c:v>1300.0000000046566</c:v>
                </c:pt>
                <c:pt idx="14">
                  <c:v>1399.9999999953434</c:v>
                </c:pt>
                <c:pt idx="15">
                  <c:v>1499.9999999965075</c:v>
                </c:pt>
                <c:pt idx="16">
                  <c:v>1599.9999999976717</c:v>
                </c:pt>
                <c:pt idx="17">
                  <c:v>1699.9999999988358</c:v>
                </c:pt>
                <c:pt idx="18">
                  <c:v>1800</c:v>
                </c:pt>
                <c:pt idx="19">
                  <c:v>1900.0000000011642</c:v>
                </c:pt>
                <c:pt idx="20">
                  <c:v>2000.0000000023283</c:v>
                </c:pt>
                <c:pt idx="21">
                  <c:v>2099.9999999930151</c:v>
                </c:pt>
                <c:pt idx="22">
                  <c:v>2200.0000000046566</c:v>
                </c:pt>
                <c:pt idx="23">
                  <c:v>2299.9999999953434</c:v>
                </c:pt>
                <c:pt idx="24">
                  <c:v>2399.9999999965075</c:v>
                </c:pt>
                <c:pt idx="25">
                  <c:v>2499.9999999976717</c:v>
                </c:pt>
                <c:pt idx="26">
                  <c:v>2599.9999999988358</c:v>
                </c:pt>
                <c:pt idx="27">
                  <c:v>2700</c:v>
                </c:pt>
              </c:numCache>
            </c:numRef>
          </c:xVal>
          <c:yVal>
            <c:numRef>
              <c:f>'F.19 TW APW Data Case 2'!$X$7:$X$34</c:f>
              <c:numCache>
                <c:formatCode>0.000</c:formatCode>
                <c:ptCount val="28"/>
                <c:pt idx="1">
                  <c:v>938.67499999999995</c:v>
                </c:pt>
                <c:pt idx="2">
                  <c:v>938.68200000000002</c:v>
                </c:pt>
                <c:pt idx="3">
                  <c:v>938.66499999999996</c:v>
                </c:pt>
                <c:pt idx="4">
                  <c:v>938.61699999999996</c:v>
                </c:pt>
                <c:pt idx="5">
                  <c:v>938.53599999999994</c:v>
                </c:pt>
                <c:pt idx="6">
                  <c:v>938.428</c:v>
                </c:pt>
                <c:pt idx="7">
                  <c:v>938.29899999999998</c:v>
                </c:pt>
                <c:pt idx="8">
                  <c:v>938.15599999999995</c:v>
                </c:pt>
                <c:pt idx="9">
                  <c:v>938.005</c:v>
                </c:pt>
                <c:pt idx="10">
                  <c:v>937.84500000000003</c:v>
                </c:pt>
                <c:pt idx="11">
                  <c:v>937.67700000000002</c:v>
                </c:pt>
                <c:pt idx="12">
                  <c:v>937.5</c:v>
                </c:pt>
                <c:pt idx="13">
                  <c:v>937.31600000000003</c:v>
                </c:pt>
                <c:pt idx="14">
                  <c:v>937.13099999999997</c:v>
                </c:pt>
                <c:pt idx="15">
                  <c:v>936.947</c:v>
                </c:pt>
                <c:pt idx="16">
                  <c:v>936.76099999999997</c:v>
                </c:pt>
                <c:pt idx="17">
                  <c:v>936.56299999999999</c:v>
                </c:pt>
                <c:pt idx="18">
                  <c:v>936.34799999999996</c:v>
                </c:pt>
                <c:pt idx="19">
                  <c:v>936.11299999999994</c:v>
                </c:pt>
                <c:pt idx="20">
                  <c:v>935.86199999999997</c:v>
                </c:pt>
                <c:pt idx="21">
                  <c:v>935.60199999999998</c:v>
                </c:pt>
                <c:pt idx="22">
                  <c:v>935.33799999999997</c:v>
                </c:pt>
                <c:pt idx="23">
                  <c:v>935.07399999999996</c:v>
                </c:pt>
                <c:pt idx="24">
                  <c:v>934.81</c:v>
                </c:pt>
                <c:pt idx="25">
                  <c:v>934.548</c:v>
                </c:pt>
                <c:pt idx="26">
                  <c:v>934.28700000000003</c:v>
                </c:pt>
                <c:pt idx="27">
                  <c:v>934.02800000000002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2FE-4427-9F9D-5C266218B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7251480"/>
        <c:axId val="713680712"/>
      </c:scatterChart>
      <c:valAx>
        <c:axId val="687251480"/>
        <c:scaling>
          <c:orientation val="minMax"/>
          <c:max val="288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Time (min)</a:t>
                </a:r>
              </a:p>
            </c:rich>
          </c:tx>
          <c:layout>
            <c:manualLayout>
              <c:xMode val="edge"/>
              <c:yMode val="edge"/>
              <c:x val="0.45560647419072614"/>
              <c:y val="0.833582463777393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3680712"/>
        <c:crossesAt val="-2"/>
        <c:crossBetween val="midCat"/>
        <c:majorUnit val="360"/>
      </c:valAx>
      <c:valAx>
        <c:axId val="713680712"/>
        <c:scaling>
          <c:orientation val="minMax"/>
          <c:max val="942"/>
          <c:min val="9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Absolute</a:t>
                </a:r>
                <a:r>
                  <a:rPr lang="en-US" b="1" baseline="0"/>
                  <a:t> Pressre (</a:t>
                </a:r>
                <a:r>
                  <a:rPr lang="en-US" b="1"/>
                  <a:t>mbar)</a:t>
                </a:r>
              </a:p>
            </c:rich>
          </c:tx>
          <c:layout>
            <c:manualLayout>
              <c:xMode val="edge"/>
              <c:yMode val="edge"/>
              <c:x val="1.8755555555555557E-2"/>
              <c:y val="0.191771226767385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7251480"/>
        <c:crosses val="autoZero"/>
        <c:crossBetween val="midCat"/>
        <c:majorUnit val="2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15468066491688E-2"/>
          <c:y val="0.89070802125344084"/>
          <c:w val="0.95482169728783906"/>
          <c:h val="9.3064624543883229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16850393700787"/>
          <c:y val="3.7262872628726289E-2"/>
          <c:w val="0.83367594050743654"/>
          <c:h val="0.72277036254614513"/>
        </c:manualLayout>
      </c:layout>
      <c:scatterChart>
        <c:scatterStyle val="lineMarker"/>
        <c:varyColors val="0"/>
        <c:ser>
          <c:idx val="2"/>
          <c:order val="0"/>
          <c:tx>
            <c:strRef>
              <c:f>'F.20 TW APW Data Case 3'!$V$5</c:f>
              <c:strCache>
                <c:ptCount val="1"/>
                <c:pt idx="0">
                  <c:v>Barometric Pressure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'F.20 TW APW Data Case 3'!$S$7:$S$34</c:f>
              <c:numCache>
                <c:formatCode>0</c:formatCode>
                <c:ptCount val="28"/>
                <c:pt idx="0">
                  <c:v>0</c:v>
                </c:pt>
                <c:pt idx="1">
                  <c:v>100.00000000116415</c:v>
                </c:pt>
                <c:pt idx="2">
                  <c:v>200.00000000232831</c:v>
                </c:pt>
                <c:pt idx="3">
                  <c:v>299.99999999301508</c:v>
                </c:pt>
                <c:pt idx="4">
                  <c:v>400.00000000465661</c:v>
                </c:pt>
                <c:pt idx="5">
                  <c:v>499.99999999534339</c:v>
                </c:pt>
                <c:pt idx="6">
                  <c:v>599.99999999650754</c:v>
                </c:pt>
                <c:pt idx="7">
                  <c:v>699.99999999767169</c:v>
                </c:pt>
                <c:pt idx="8">
                  <c:v>799.99999999883585</c:v>
                </c:pt>
                <c:pt idx="9">
                  <c:v>900</c:v>
                </c:pt>
                <c:pt idx="10">
                  <c:v>1000.0000000011642</c:v>
                </c:pt>
                <c:pt idx="11">
                  <c:v>1100.0000000023283</c:v>
                </c:pt>
                <c:pt idx="12">
                  <c:v>1199.9999999930151</c:v>
                </c:pt>
                <c:pt idx="13">
                  <c:v>1300.0000000046566</c:v>
                </c:pt>
                <c:pt idx="14">
                  <c:v>1399.9999999953434</c:v>
                </c:pt>
                <c:pt idx="15">
                  <c:v>1499.9999999965075</c:v>
                </c:pt>
                <c:pt idx="16">
                  <c:v>1599.9999999976717</c:v>
                </c:pt>
                <c:pt idx="17">
                  <c:v>1699.9999999988358</c:v>
                </c:pt>
                <c:pt idx="18">
                  <c:v>1800</c:v>
                </c:pt>
                <c:pt idx="19">
                  <c:v>1900.0000000011642</c:v>
                </c:pt>
                <c:pt idx="20">
                  <c:v>2000.0000000023283</c:v>
                </c:pt>
                <c:pt idx="21">
                  <c:v>2099.9999999930151</c:v>
                </c:pt>
                <c:pt idx="22">
                  <c:v>2200.0000000046566</c:v>
                </c:pt>
                <c:pt idx="23">
                  <c:v>2299.9999999953434</c:v>
                </c:pt>
                <c:pt idx="24">
                  <c:v>2399.9999999965075</c:v>
                </c:pt>
                <c:pt idx="25">
                  <c:v>2499.9999999976717</c:v>
                </c:pt>
                <c:pt idx="26">
                  <c:v>2599.9999999988358</c:v>
                </c:pt>
                <c:pt idx="27">
                  <c:v>2700</c:v>
                </c:pt>
              </c:numCache>
            </c:numRef>
          </c:xVal>
          <c:yVal>
            <c:numRef>
              <c:f>'F.20 TW APW Data Case 3'!$V$7:$V$34</c:f>
              <c:numCache>
                <c:formatCode>0.00</c:formatCode>
                <c:ptCount val="28"/>
                <c:pt idx="1">
                  <c:v>937.18999999999994</c:v>
                </c:pt>
                <c:pt idx="2">
                  <c:v>935.4</c:v>
                </c:pt>
                <c:pt idx="3">
                  <c:v>934.59</c:v>
                </c:pt>
                <c:pt idx="4">
                  <c:v>934.37</c:v>
                </c:pt>
                <c:pt idx="5">
                  <c:v>934.5</c:v>
                </c:pt>
                <c:pt idx="6">
                  <c:v>934.51</c:v>
                </c:pt>
                <c:pt idx="7">
                  <c:v>934.63</c:v>
                </c:pt>
                <c:pt idx="8">
                  <c:v>934.4</c:v>
                </c:pt>
                <c:pt idx="9">
                  <c:v>933.77</c:v>
                </c:pt>
                <c:pt idx="10">
                  <c:v>933.12</c:v>
                </c:pt>
                <c:pt idx="11">
                  <c:v>932.68</c:v>
                </c:pt>
                <c:pt idx="12">
                  <c:v>932.75</c:v>
                </c:pt>
                <c:pt idx="13">
                  <c:v>933.57</c:v>
                </c:pt>
                <c:pt idx="14">
                  <c:v>933.51</c:v>
                </c:pt>
                <c:pt idx="15">
                  <c:v>932.32</c:v>
                </c:pt>
                <c:pt idx="16">
                  <c:v>930.45</c:v>
                </c:pt>
                <c:pt idx="17">
                  <c:v>929.34</c:v>
                </c:pt>
                <c:pt idx="18">
                  <c:v>929.24</c:v>
                </c:pt>
                <c:pt idx="19">
                  <c:v>929.61</c:v>
                </c:pt>
                <c:pt idx="20">
                  <c:v>929.79</c:v>
                </c:pt>
                <c:pt idx="21">
                  <c:v>929.59</c:v>
                </c:pt>
                <c:pt idx="22">
                  <c:v>929.41</c:v>
                </c:pt>
                <c:pt idx="23">
                  <c:v>928.98</c:v>
                </c:pt>
                <c:pt idx="24">
                  <c:v>928.8</c:v>
                </c:pt>
                <c:pt idx="25">
                  <c:v>928.49</c:v>
                </c:pt>
                <c:pt idx="26">
                  <c:v>928.52</c:v>
                </c:pt>
                <c:pt idx="27">
                  <c:v>928.38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57-4159-9D65-5904B29441F5}"/>
            </c:ext>
          </c:extLst>
        </c:ser>
        <c:ser>
          <c:idx val="0"/>
          <c:order val="1"/>
          <c:tx>
            <c:strRef>
              <c:f>'F.20 TW APW Data Case 3'!$T$5</c:f>
              <c:strCache>
                <c:ptCount val="1"/>
                <c:pt idx="0">
                  <c:v>AP-2 (70-73 ft)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chemeClr val="accent3"/>
              </a:solidFill>
              <a:ln w="9525">
                <a:solidFill>
                  <a:schemeClr val="accent3">
                    <a:alpha val="95000"/>
                  </a:schemeClr>
                </a:solidFill>
              </a:ln>
              <a:effectLst/>
            </c:spPr>
          </c:marker>
          <c:xVal>
            <c:numRef>
              <c:f>'F.20 TW APW Data Case 3'!$S$7:$S$34</c:f>
              <c:numCache>
                <c:formatCode>0</c:formatCode>
                <c:ptCount val="28"/>
                <c:pt idx="0">
                  <c:v>0</c:v>
                </c:pt>
                <c:pt idx="1">
                  <c:v>100.00000000116415</c:v>
                </c:pt>
                <c:pt idx="2">
                  <c:v>200.00000000232831</c:v>
                </c:pt>
                <c:pt idx="3">
                  <c:v>299.99999999301508</c:v>
                </c:pt>
                <c:pt idx="4">
                  <c:v>400.00000000465661</c:v>
                </c:pt>
                <c:pt idx="5">
                  <c:v>499.99999999534339</c:v>
                </c:pt>
                <c:pt idx="6">
                  <c:v>599.99999999650754</c:v>
                </c:pt>
                <c:pt idx="7">
                  <c:v>699.99999999767169</c:v>
                </c:pt>
                <c:pt idx="8">
                  <c:v>799.99999999883585</c:v>
                </c:pt>
                <c:pt idx="9">
                  <c:v>900</c:v>
                </c:pt>
                <c:pt idx="10">
                  <c:v>1000.0000000011642</c:v>
                </c:pt>
                <c:pt idx="11">
                  <c:v>1100.0000000023283</c:v>
                </c:pt>
                <c:pt idx="12">
                  <c:v>1199.9999999930151</c:v>
                </c:pt>
                <c:pt idx="13">
                  <c:v>1300.0000000046566</c:v>
                </c:pt>
                <c:pt idx="14">
                  <c:v>1399.9999999953434</c:v>
                </c:pt>
                <c:pt idx="15">
                  <c:v>1499.9999999965075</c:v>
                </c:pt>
                <c:pt idx="16">
                  <c:v>1599.9999999976717</c:v>
                </c:pt>
                <c:pt idx="17">
                  <c:v>1699.9999999988358</c:v>
                </c:pt>
                <c:pt idx="18">
                  <c:v>1800</c:v>
                </c:pt>
                <c:pt idx="19">
                  <c:v>1900.0000000011642</c:v>
                </c:pt>
                <c:pt idx="20">
                  <c:v>2000.0000000023283</c:v>
                </c:pt>
                <c:pt idx="21">
                  <c:v>2099.9999999930151</c:v>
                </c:pt>
                <c:pt idx="22">
                  <c:v>2200.0000000046566</c:v>
                </c:pt>
                <c:pt idx="23">
                  <c:v>2299.9999999953434</c:v>
                </c:pt>
                <c:pt idx="24">
                  <c:v>2399.9999999965075</c:v>
                </c:pt>
                <c:pt idx="25">
                  <c:v>2499.9999999976717</c:v>
                </c:pt>
                <c:pt idx="26">
                  <c:v>2599.9999999988358</c:v>
                </c:pt>
                <c:pt idx="27">
                  <c:v>2700</c:v>
                </c:pt>
              </c:numCache>
            </c:numRef>
          </c:xVal>
          <c:yVal>
            <c:numRef>
              <c:f>'F.20 TW APW Data Case 3'!$T$7:$T$34</c:f>
              <c:numCache>
                <c:formatCode>0.00</c:formatCode>
                <c:ptCount val="28"/>
                <c:pt idx="0">
                  <c:v>938.65443000000005</c:v>
                </c:pt>
                <c:pt idx="1">
                  <c:v>938.70440000000008</c:v>
                </c:pt>
                <c:pt idx="2">
                  <c:v>938.81859999999995</c:v>
                </c:pt>
                <c:pt idx="3">
                  <c:v>938.79500000000007</c:v>
                </c:pt>
                <c:pt idx="4">
                  <c:v>938.86279999999999</c:v>
                </c:pt>
                <c:pt idx="5">
                  <c:v>938.74950000000001</c:v>
                </c:pt>
                <c:pt idx="6">
                  <c:v>938.64580000000001</c:v>
                </c:pt>
                <c:pt idx="7">
                  <c:v>938.53740000000005</c:v>
                </c:pt>
                <c:pt idx="8">
                  <c:v>938.38419999999996</c:v>
                </c:pt>
                <c:pt idx="9">
                  <c:v>938.23419999999999</c:v>
                </c:pt>
                <c:pt idx="10">
                  <c:v>938.13990000000001</c:v>
                </c:pt>
                <c:pt idx="11">
                  <c:v>937.99479999999994</c:v>
                </c:pt>
                <c:pt idx="12">
                  <c:v>937.7002</c:v>
                </c:pt>
                <c:pt idx="13">
                  <c:v>937.48650000000009</c:v>
                </c:pt>
                <c:pt idx="14">
                  <c:v>937.21309999999994</c:v>
                </c:pt>
                <c:pt idx="15">
                  <c:v>936.94050000000004</c:v>
                </c:pt>
                <c:pt idx="16">
                  <c:v>936.7328</c:v>
                </c:pt>
                <c:pt idx="17">
                  <c:v>936.59379999999999</c:v>
                </c:pt>
                <c:pt idx="18">
                  <c:v>936.39110000000005</c:v>
                </c:pt>
                <c:pt idx="19">
                  <c:v>936.18360000000007</c:v>
                </c:pt>
                <c:pt idx="20">
                  <c:v>935.91319999999996</c:v>
                </c:pt>
                <c:pt idx="21">
                  <c:v>935.56640000000004</c:v>
                </c:pt>
                <c:pt idx="22">
                  <c:v>935.33510000000001</c:v>
                </c:pt>
                <c:pt idx="23">
                  <c:v>935.06720000000007</c:v>
                </c:pt>
                <c:pt idx="24">
                  <c:v>934.84699999999998</c:v>
                </c:pt>
                <c:pt idx="25">
                  <c:v>934.55539999999996</c:v>
                </c:pt>
                <c:pt idx="26">
                  <c:v>934.31380000000001</c:v>
                </c:pt>
                <c:pt idx="27">
                  <c:v>933.9316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57-4159-9D65-5904B29441F5}"/>
            </c:ext>
          </c:extLst>
        </c:ser>
        <c:ser>
          <c:idx val="3"/>
          <c:order val="2"/>
          <c:tx>
            <c:strRef>
              <c:f>'F.20 TW APW Data Case 3'!$U$5</c:f>
              <c:strCache>
                <c:ptCount val="1"/>
                <c:pt idx="0">
                  <c:v>AP-2 (70-73 ft) Fitted</c:v>
                </c:pt>
              </c:strCache>
            </c:strRef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'F.20 TW APW Data Case 3'!$S$7:$S$34</c:f>
              <c:numCache>
                <c:formatCode>0</c:formatCode>
                <c:ptCount val="28"/>
                <c:pt idx="0">
                  <c:v>0</c:v>
                </c:pt>
                <c:pt idx="1">
                  <c:v>100.00000000116415</c:v>
                </c:pt>
                <c:pt idx="2">
                  <c:v>200.00000000232831</c:v>
                </c:pt>
                <c:pt idx="3">
                  <c:v>299.99999999301508</c:v>
                </c:pt>
                <c:pt idx="4">
                  <c:v>400.00000000465661</c:v>
                </c:pt>
                <c:pt idx="5">
                  <c:v>499.99999999534339</c:v>
                </c:pt>
                <c:pt idx="6">
                  <c:v>599.99999999650754</c:v>
                </c:pt>
                <c:pt idx="7">
                  <c:v>699.99999999767169</c:v>
                </c:pt>
                <c:pt idx="8">
                  <c:v>799.99999999883585</c:v>
                </c:pt>
                <c:pt idx="9">
                  <c:v>900</c:v>
                </c:pt>
                <c:pt idx="10">
                  <c:v>1000.0000000011642</c:v>
                </c:pt>
                <c:pt idx="11">
                  <c:v>1100.0000000023283</c:v>
                </c:pt>
                <c:pt idx="12">
                  <c:v>1199.9999999930151</c:v>
                </c:pt>
                <c:pt idx="13">
                  <c:v>1300.0000000046566</c:v>
                </c:pt>
                <c:pt idx="14">
                  <c:v>1399.9999999953434</c:v>
                </c:pt>
                <c:pt idx="15">
                  <c:v>1499.9999999965075</c:v>
                </c:pt>
                <c:pt idx="16">
                  <c:v>1599.9999999976717</c:v>
                </c:pt>
                <c:pt idx="17">
                  <c:v>1699.9999999988358</c:v>
                </c:pt>
                <c:pt idx="18">
                  <c:v>1800</c:v>
                </c:pt>
                <c:pt idx="19">
                  <c:v>1900.0000000011642</c:v>
                </c:pt>
                <c:pt idx="20">
                  <c:v>2000.0000000023283</c:v>
                </c:pt>
                <c:pt idx="21">
                  <c:v>2099.9999999930151</c:v>
                </c:pt>
                <c:pt idx="22">
                  <c:v>2200.0000000046566</c:v>
                </c:pt>
                <c:pt idx="23">
                  <c:v>2299.9999999953434</c:v>
                </c:pt>
                <c:pt idx="24">
                  <c:v>2399.9999999965075</c:v>
                </c:pt>
                <c:pt idx="25">
                  <c:v>2499.9999999976717</c:v>
                </c:pt>
                <c:pt idx="26">
                  <c:v>2599.9999999988358</c:v>
                </c:pt>
                <c:pt idx="27">
                  <c:v>2700</c:v>
                </c:pt>
              </c:numCache>
            </c:numRef>
          </c:xVal>
          <c:yVal>
            <c:numRef>
              <c:f>'F.20 TW APW Data Case 3'!$U$7:$U$34</c:f>
              <c:numCache>
                <c:formatCode>0.00</c:formatCode>
                <c:ptCount val="28"/>
                <c:pt idx="1">
                  <c:v>938.66599999999994</c:v>
                </c:pt>
                <c:pt idx="2">
                  <c:v>938.66599999999994</c:v>
                </c:pt>
                <c:pt idx="3">
                  <c:v>938.64300000000003</c:v>
                </c:pt>
                <c:pt idx="4">
                  <c:v>938.59100000000001</c:v>
                </c:pt>
                <c:pt idx="5">
                  <c:v>938.51</c:v>
                </c:pt>
                <c:pt idx="6">
                  <c:v>938.404</c:v>
                </c:pt>
                <c:pt idx="7">
                  <c:v>938.279</c:v>
                </c:pt>
                <c:pt idx="8">
                  <c:v>938.14300000000003</c:v>
                </c:pt>
                <c:pt idx="9">
                  <c:v>937.99699999999996</c:v>
                </c:pt>
                <c:pt idx="10">
                  <c:v>937.84400000000005</c:v>
                </c:pt>
                <c:pt idx="11">
                  <c:v>937.68299999999999</c:v>
                </c:pt>
                <c:pt idx="12">
                  <c:v>937.51199999999994</c:v>
                </c:pt>
                <c:pt idx="13">
                  <c:v>937.33500000000004</c:v>
                </c:pt>
                <c:pt idx="14">
                  <c:v>937.15700000000004</c:v>
                </c:pt>
                <c:pt idx="15">
                  <c:v>936.98</c:v>
                </c:pt>
                <c:pt idx="16">
                  <c:v>936.8</c:v>
                </c:pt>
                <c:pt idx="17">
                  <c:v>936.60799999999995</c:v>
                </c:pt>
                <c:pt idx="18">
                  <c:v>936.39800000000002</c:v>
                </c:pt>
                <c:pt idx="19">
                  <c:v>936.16899999999998</c:v>
                </c:pt>
                <c:pt idx="20">
                  <c:v>935.92499999999995</c:v>
                </c:pt>
                <c:pt idx="21">
                  <c:v>935.673</c:v>
                </c:pt>
                <c:pt idx="22">
                  <c:v>935.41599999999994</c:v>
                </c:pt>
                <c:pt idx="23">
                  <c:v>935.16</c:v>
                </c:pt>
                <c:pt idx="24">
                  <c:v>934.90300000000002</c:v>
                </c:pt>
                <c:pt idx="25">
                  <c:v>934.64700000000005</c:v>
                </c:pt>
                <c:pt idx="26">
                  <c:v>934.39300000000003</c:v>
                </c:pt>
                <c:pt idx="27">
                  <c:v>934.14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57-4159-9D65-5904B2944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7251480"/>
        <c:axId val="713680712"/>
      </c:scatterChart>
      <c:valAx>
        <c:axId val="687251480"/>
        <c:scaling>
          <c:orientation val="minMax"/>
          <c:max val="288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Time (min)</a:t>
                </a:r>
              </a:p>
            </c:rich>
          </c:tx>
          <c:layout>
            <c:manualLayout>
              <c:xMode val="edge"/>
              <c:yMode val="edge"/>
              <c:x val="0.45560647419072614"/>
              <c:y val="0.833582463777393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3680712"/>
        <c:crossesAt val="-2"/>
        <c:crossBetween val="midCat"/>
        <c:majorUnit val="360"/>
      </c:valAx>
      <c:valAx>
        <c:axId val="713680712"/>
        <c:scaling>
          <c:orientation val="minMax"/>
          <c:max val="942"/>
          <c:min val="9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Absolute</a:t>
                </a:r>
                <a:r>
                  <a:rPr lang="en-US" b="1" baseline="0"/>
                  <a:t> Pressre (</a:t>
                </a:r>
                <a:r>
                  <a:rPr lang="en-US" b="1"/>
                  <a:t>mbar)</a:t>
                </a:r>
              </a:p>
            </c:rich>
          </c:tx>
          <c:layout>
            <c:manualLayout>
              <c:xMode val="edge"/>
              <c:yMode val="edge"/>
              <c:x val="1.8755555555555557E-2"/>
              <c:y val="0.191771226767385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725148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15468066491688E-2"/>
          <c:y val="0.89070802125344084"/>
          <c:w val="0.95482169728783906"/>
          <c:h val="9.3064624543883229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16850393700787"/>
          <c:y val="3.7262872628726289E-2"/>
          <c:w val="0.83367594050743654"/>
          <c:h val="0.72277036254614513"/>
        </c:manualLayout>
      </c:layout>
      <c:scatterChart>
        <c:scatterStyle val="lineMarker"/>
        <c:varyColors val="0"/>
        <c:ser>
          <c:idx val="2"/>
          <c:order val="0"/>
          <c:tx>
            <c:strRef>
              <c:f>'F.20 TW APW Data Case 4'!$V$5</c:f>
              <c:strCache>
                <c:ptCount val="1"/>
                <c:pt idx="0">
                  <c:v>Barometric Pressure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triangle"/>
            <c:size val="7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'F.20 TW APW Data Case 4'!$S$7:$S$34</c:f>
              <c:numCache>
                <c:formatCode>0</c:formatCode>
                <c:ptCount val="28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</c:numCache>
            </c:numRef>
          </c:xVal>
          <c:yVal>
            <c:numRef>
              <c:f>'F.20 TW APW Data Case 4'!$V$7:$V$34</c:f>
              <c:numCache>
                <c:formatCode>0.00</c:formatCode>
                <c:ptCount val="28"/>
                <c:pt idx="1">
                  <c:v>937.18999999999994</c:v>
                </c:pt>
                <c:pt idx="2">
                  <c:v>935.4</c:v>
                </c:pt>
                <c:pt idx="3">
                  <c:v>934.59</c:v>
                </c:pt>
                <c:pt idx="4">
                  <c:v>934.37</c:v>
                </c:pt>
                <c:pt idx="5">
                  <c:v>934.5</c:v>
                </c:pt>
                <c:pt idx="6">
                  <c:v>934.51</c:v>
                </c:pt>
                <c:pt idx="7">
                  <c:v>934.63</c:v>
                </c:pt>
                <c:pt idx="8">
                  <c:v>934.4</c:v>
                </c:pt>
                <c:pt idx="9">
                  <c:v>933.77</c:v>
                </c:pt>
                <c:pt idx="10">
                  <c:v>933.12</c:v>
                </c:pt>
                <c:pt idx="11">
                  <c:v>932.68</c:v>
                </c:pt>
                <c:pt idx="12">
                  <c:v>932.75</c:v>
                </c:pt>
                <c:pt idx="13">
                  <c:v>933.57</c:v>
                </c:pt>
                <c:pt idx="14">
                  <c:v>933.51</c:v>
                </c:pt>
                <c:pt idx="15">
                  <c:v>932.32</c:v>
                </c:pt>
                <c:pt idx="16">
                  <c:v>930.45</c:v>
                </c:pt>
                <c:pt idx="17">
                  <c:v>929.34</c:v>
                </c:pt>
                <c:pt idx="18">
                  <c:v>929.24</c:v>
                </c:pt>
                <c:pt idx="19">
                  <c:v>929.61</c:v>
                </c:pt>
                <c:pt idx="20">
                  <c:v>929.79</c:v>
                </c:pt>
                <c:pt idx="21">
                  <c:v>929.59</c:v>
                </c:pt>
                <c:pt idx="22">
                  <c:v>929.41</c:v>
                </c:pt>
                <c:pt idx="23">
                  <c:v>928.98</c:v>
                </c:pt>
                <c:pt idx="24">
                  <c:v>928.8</c:v>
                </c:pt>
                <c:pt idx="25">
                  <c:v>928.49</c:v>
                </c:pt>
                <c:pt idx="26">
                  <c:v>928.52</c:v>
                </c:pt>
                <c:pt idx="27">
                  <c:v>928.38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CB-447E-BF6F-A7CF9C774075}"/>
            </c:ext>
          </c:extLst>
        </c:ser>
        <c:ser>
          <c:idx val="0"/>
          <c:order val="1"/>
          <c:tx>
            <c:strRef>
              <c:f>'F.20 TW APW Data Case 4'!$T$5</c:f>
              <c:strCache>
                <c:ptCount val="1"/>
                <c:pt idx="0">
                  <c:v>AP-5 (144-147)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/>
              </a:solidFill>
              <a:ln w="9525">
                <a:solidFill>
                  <a:schemeClr val="accent6">
                    <a:alpha val="95000"/>
                  </a:schemeClr>
                </a:solidFill>
              </a:ln>
              <a:effectLst/>
            </c:spPr>
          </c:marker>
          <c:xVal>
            <c:numRef>
              <c:f>'F.20 TW APW Data Case 4'!$S$7:$S$34</c:f>
              <c:numCache>
                <c:formatCode>0</c:formatCode>
                <c:ptCount val="28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</c:numCache>
            </c:numRef>
          </c:xVal>
          <c:yVal>
            <c:numRef>
              <c:f>'F.20 TW APW Data Case 4'!$T$7:$T$34</c:f>
              <c:numCache>
                <c:formatCode>0.00</c:formatCode>
                <c:ptCount val="28"/>
                <c:pt idx="0">
                  <c:v>939.31126000000006</c:v>
                </c:pt>
                <c:pt idx="1">
                  <c:v>939.33390000000009</c:v>
                </c:pt>
                <c:pt idx="2">
                  <c:v>939.44989999999996</c:v>
                </c:pt>
                <c:pt idx="3">
                  <c:v>939.01080000000002</c:v>
                </c:pt>
                <c:pt idx="4">
                  <c:v>938.79420000000005</c:v>
                </c:pt>
                <c:pt idx="5">
                  <c:v>939.02769999999998</c:v>
                </c:pt>
                <c:pt idx="6">
                  <c:v>939.08360000000005</c:v>
                </c:pt>
                <c:pt idx="7">
                  <c:v>938.95060000000001</c:v>
                </c:pt>
                <c:pt idx="8">
                  <c:v>939.04229999999995</c:v>
                </c:pt>
                <c:pt idx="9">
                  <c:v>938.22289999999998</c:v>
                </c:pt>
                <c:pt idx="10">
                  <c:v>938.01549999999997</c:v>
                </c:pt>
                <c:pt idx="11">
                  <c:v>938.66179999999997</c:v>
                </c:pt>
                <c:pt idx="12">
                  <c:v>937.70780000000002</c:v>
                </c:pt>
                <c:pt idx="13">
                  <c:v>938.16180000000008</c:v>
                </c:pt>
                <c:pt idx="14">
                  <c:v>936.88900000000001</c:v>
                </c:pt>
                <c:pt idx="15">
                  <c:v>936.3415</c:v>
                </c:pt>
                <c:pt idx="16">
                  <c:v>936.28060000000005</c:v>
                </c:pt>
                <c:pt idx="17">
                  <c:v>936.678</c:v>
                </c:pt>
                <c:pt idx="18">
                  <c:v>936.19550000000004</c:v>
                </c:pt>
                <c:pt idx="19">
                  <c:v>936.57590000000005</c:v>
                </c:pt>
                <c:pt idx="20">
                  <c:v>936.05160000000001</c:v>
                </c:pt>
                <c:pt idx="21">
                  <c:v>935.72289999999998</c:v>
                </c:pt>
                <c:pt idx="22">
                  <c:v>934.68399999999997</c:v>
                </c:pt>
                <c:pt idx="23">
                  <c:v>935.17600000000004</c:v>
                </c:pt>
                <c:pt idx="24">
                  <c:v>934.42379999999991</c:v>
                </c:pt>
                <c:pt idx="25">
                  <c:v>933.97900000000004</c:v>
                </c:pt>
                <c:pt idx="26">
                  <c:v>934.49979999999994</c:v>
                </c:pt>
                <c:pt idx="27">
                  <c:v>933.65099999999995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CB-447E-BF6F-A7CF9C774075}"/>
            </c:ext>
          </c:extLst>
        </c:ser>
        <c:ser>
          <c:idx val="3"/>
          <c:order val="2"/>
          <c:tx>
            <c:strRef>
              <c:f>'F.20 TW APW Data Case 4'!$U$5</c:f>
              <c:strCache>
                <c:ptCount val="1"/>
                <c:pt idx="0">
                  <c:v>AP-5 (144-147 ft) Fitted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'F.20 TW APW Data Case 4'!$S$7:$S$34</c:f>
              <c:numCache>
                <c:formatCode>0</c:formatCode>
                <c:ptCount val="28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</c:numCache>
            </c:numRef>
          </c:xVal>
          <c:yVal>
            <c:numRef>
              <c:f>'F.20 TW APW Data Case 4'!$U$7:$U$34</c:f>
              <c:numCache>
                <c:formatCode>0.00</c:formatCode>
                <c:ptCount val="28"/>
                <c:pt idx="1">
                  <c:v>939.27499999999998</c:v>
                </c:pt>
                <c:pt idx="2">
                  <c:v>939.20600000000002</c:v>
                </c:pt>
                <c:pt idx="3">
                  <c:v>939.08799999999997</c:v>
                </c:pt>
                <c:pt idx="4">
                  <c:v>938.92</c:v>
                </c:pt>
                <c:pt idx="5">
                  <c:v>938.71299999999997</c:v>
                </c:pt>
                <c:pt idx="6">
                  <c:v>938.48299999999995</c:v>
                </c:pt>
                <c:pt idx="7">
                  <c:v>938.24400000000003</c:v>
                </c:pt>
                <c:pt idx="8">
                  <c:v>938.00699999999995</c:v>
                </c:pt>
                <c:pt idx="9">
                  <c:v>937.77</c:v>
                </c:pt>
                <c:pt idx="10">
                  <c:v>937.53</c:v>
                </c:pt>
                <c:pt idx="11">
                  <c:v>937.28099999999995</c:v>
                </c:pt>
                <c:pt idx="12">
                  <c:v>937.024</c:v>
                </c:pt>
                <c:pt idx="13">
                  <c:v>936.77</c:v>
                </c:pt>
                <c:pt idx="14">
                  <c:v>936.529</c:v>
                </c:pt>
                <c:pt idx="15">
                  <c:v>936.29700000000003</c:v>
                </c:pt>
                <c:pt idx="16">
                  <c:v>936.05600000000004</c:v>
                </c:pt>
                <c:pt idx="17">
                  <c:v>935.78700000000003</c:v>
                </c:pt>
                <c:pt idx="18">
                  <c:v>935.48199999999997</c:v>
                </c:pt>
                <c:pt idx="19">
                  <c:v>935.15300000000002</c:v>
                </c:pt>
                <c:pt idx="20">
                  <c:v>934.81499999999994</c:v>
                </c:pt>
                <c:pt idx="21">
                  <c:v>934.48099999999999</c:v>
                </c:pt>
                <c:pt idx="22">
                  <c:v>934.15599999999995</c:v>
                </c:pt>
                <c:pt idx="23">
                  <c:v>933.84100000000001</c:v>
                </c:pt>
                <c:pt idx="24">
                  <c:v>933.53399999999999</c:v>
                </c:pt>
                <c:pt idx="25">
                  <c:v>933.23199999999997</c:v>
                </c:pt>
                <c:pt idx="26">
                  <c:v>932.93600000000004</c:v>
                </c:pt>
                <c:pt idx="27">
                  <c:v>932.64800000000002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6CB-447E-BF6F-A7CF9C774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7251480"/>
        <c:axId val="713680712"/>
      </c:scatterChart>
      <c:valAx>
        <c:axId val="687251480"/>
        <c:scaling>
          <c:orientation val="minMax"/>
          <c:max val="288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Time (min)</a:t>
                </a:r>
              </a:p>
            </c:rich>
          </c:tx>
          <c:layout>
            <c:manualLayout>
              <c:xMode val="edge"/>
              <c:yMode val="edge"/>
              <c:x val="0.45560647419072614"/>
              <c:y val="0.833582463777393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3680712"/>
        <c:crossesAt val="-2"/>
        <c:crossBetween val="midCat"/>
        <c:majorUnit val="360"/>
      </c:valAx>
      <c:valAx>
        <c:axId val="713680712"/>
        <c:scaling>
          <c:orientation val="minMax"/>
          <c:max val="942"/>
          <c:min val="9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Absolute</a:t>
                </a:r>
                <a:r>
                  <a:rPr lang="en-US" b="1" baseline="0"/>
                  <a:t> Pressre (</a:t>
                </a:r>
                <a:r>
                  <a:rPr lang="en-US" b="1"/>
                  <a:t>mbar)</a:t>
                </a:r>
              </a:p>
            </c:rich>
          </c:tx>
          <c:layout>
            <c:manualLayout>
              <c:xMode val="edge"/>
              <c:yMode val="edge"/>
              <c:x val="1.8755555555555557E-2"/>
              <c:y val="0.191771226767385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725148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15468066491688E-2"/>
          <c:y val="0.92528615458337415"/>
          <c:w val="0.95482169728783906"/>
          <c:h val="5.8486348438810294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16850393700787"/>
          <c:y val="3.7262872628726289E-2"/>
          <c:w val="0.83367594050743654"/>
          <c:h val="0.69856568758780679"/>
        </c:manualLayout>
      </c:layout>
      <c:scatterChart>
        <c:scatterStyle val="lineMarker"/>
        <c:varyColors val="0"/>
        <c:ser>
          <c:idx val="2"/>
          <c:order val="0"/>
          <c:tx>
            <c:strRef>
              <c:f>'F.20 TW APW Data Case 4'!$V$5</c:f>
              <c:strCache>
                <c:ptCount val="1"/>
                <c:pt idx="0">
                  <c:v>Barometric Pressure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triangle"/>
            <c:size val="7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'F.20 TW APW Data Case 4'!$S$7:$S$34</c:f>
              <c:numCache>
                <c:formatCode>0</c:formatCode>
                <c:ptCount val="28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</c:numCache>
            </c:numRef>
          </c:xVal>
          <c:yVal>
            <c:numRef>
              <c:f>'F.20 TW APW Data Case 4'!$V$7:$V$34</c:f>
              <c:numCache>
                <c:formatCode>0.00</c:formatCode>
                <c:ptCount val="28"/>
                <c:pt idx="1">
                  <c:v>937.18999999999994</c:v>
                </c:pt>
                <c:pt idx="2">
                  <c:v>935.4</c:v>
                </c:pt>
                <c:pt idx="3">
                  <c:v>934.59</c:v>
                </c:pt>
                <c:pt idx="4">
                  <c:v>934.37</c:v>
                </c:pt>
                <c:pt idx="5">
                  <c:v>934.5</c:v>
                </c:pt>
                <c:pt idx="6">
                  <c:v>934.51</c:v>
                </c:pt>
                <c:pt idx="7">
                  <c:v>934.63</c:v>
                </c:pt>
                <c:pt idx="8">
                  <c:v>934.4</c:v>
                </c:pt>
                <c:pt idx="9">
                  <c:v>933.77</c:v>
                </c:pt>
                <c:pt idx="10">
                  <c:v>933.12</c:v>
                </c:pt>
                <c:pt idx="11">
                  <c:v>932.68</c:v>
                </c:pt>
                <c:pt idx="12">
                  <c:v>932.75</c:v>
                </c:pt>
                <c:pt idx="13">
                  <c:v>933.57</c:v>
                </c:pt>
                <c:pt idx="14">
                  <c:v>933.51</c:v>
                </c:pt>
                <c:pt idx="15">
                  <c:v>932.32</c:v>
                </c:pt>
                <c:pt idx="16">
                  <c:v>930.45</c:v>
                </c:pt>
                <c:pt idx="17">
                  <c:v>929.34</c:v>
                </c:pt>
                <c:pt idx="18">
                  <c:v>929.24</c:v>
                </c:pt>
                <c:pt idx="19">
                  <c:v>929.61</c:v>
                </c:pt>
                <c:pt idx="20">
                  <c:v>929.79</c:v>
                </c:pt>
                <c:pt idx="21">
                  <c:v>929.59</c:v>
                </c:pt>
                <c:pt idx="22">
                  <c:v>929.41</c:v>
                </c:pt>
                <c:pt idx="23">
                  <c:v>928.98</c:v>
                </c:pt>
                <c:pt idx="24">
                  <c:v>928.8</c:v>
                </c:pt>
                <c:pt idx="25">
                  <c:v>928.49</c:v>
                </c:pt>
                <c:pt idx="26">
                  <c:v>928.52</c:v>
                </c:pt>
                <c:pt idx="27">
                  <c:v>928.38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52-482C-80CA-84F78CAE8390}"/>
            </c:ext>
          </c:extLst>
        </c:ser>
        <c:ser>
          <c:idx val="1"/>
          <c:order val="1"/>
          <c:tx>
            <c:v>AP-2 (70-73 ft)</c:v>
          </c:tx>
          <c:spPr>
            <a:ln w="1905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'F.20 TW APW Data Case 3'!$S$7:$S$34</c:f>
              <c:numCache>
                <c:formatCode>0</c:formatCode>
                <c:ptCount val="28"/>
                <c:pt idx="0">
                  <c:v>0</c:v>
                </c:pt>
                <c:pt idx="1">
                  <c:v>100.00000000116415</c:v>
                </c:pt>
                <c:pt idx="2">
                  <c:v>200.00000000232831</c:v>
                </c:pt>
                <c:pt idx="3">
                  <c:v>299.99999999301508</c:v>
                </c:pt>
                <c:pt idx="4">
                  <c:v>400.00000000465661</c:v>
                </c:pt>
                <c:pt idx="5">
                  <c:v>499.99999999534339</c:v>
                </c:pt>
                <c:pt idx="6">
                  <c:v>599.99999999650754</c:v>
                </c:pt>
                <c:pt idx="7">
                  <c:v>699.99999999767169</c:v>
                </c:pt>
                <c:pt idx="8">
                  <c:v>799.99999999883585</c:v>
                </c:pt>
                <c:pt idx="9">
                  <c:v>900</c:v>
                </c:pt>
                <c:pt idx="10">
                  <c:v>1000.0000000011642</c:v>
                </c:pt>
                <c:pt idx="11">
                  <c:v>1100.0000000023283</c:v>
                </c:pt>
                <c:pt idx="12">
                  <c:v>1199.9999999930151</c:v>
                </c:pt>
                <c:pt idx="13">
                  <c:v>1300.0000000046566</c:v>
                </c:pt>
                <c:pt idx="14">
                  <c:v>1399.9999999953434</c:v>
                </c:pt>
                <c:pt idx="15">
                  <c:v>1499.9999999965075</c:v>
                </c:pt>
                <c:pt idx="16">
                  <c:v>1599.9999999976717</c:v>
                </c:pt>
                <c:pt idx="17">
                  <c:v>1699.9999999988358</c:v>
                </c:pt>
                <c:pt idx="18">
                  <c:v>1800</c:v>
                </c:pt>
                <c:pt idx="19">
                  <c:v>1900.0000000011642</c:v>
                </c:pt>
                <c:pt idx="20">
                  <c:v>2000.0000000023283</c:v>
                </c:pt>
                <c:pt idx="21">
                  <c:v>2099.9999999930151</c:v>
                </c:pt>
                <c:pt idx="22">
                  <c:v>2200.0000000046566</c:v>
                </c:pt>
                <c:pt idx="23">
                  <c:v>2299.9999999953434</c:v>
                </c:pt>
                <c:pt idx="24">
                  <c:v>2399.9999999965075</c:v>
                </c:pt>
                <c:pt idx="25">
                  <c:v>2499.9999999976717</c:v>
                </c:pt>
                <c:pt idx="26">
                  <c:v>2599.9999999988358</c:v>
                </c:pt>
                <c:pt idx="27">
                  <c:v>2700</c:v>
                </c:pt>
              </c:numCache>
            </c:numRef>
          </c:xVal>
          <c:yVal>
            <c:numRef>
              <c:f>'F.20 TW APW Data Case 3'!$T$7:$T$34</c:f>
              <c:numCache>
                <c:formatCode>0.00</c:formatCode>
                <c:ptCount val="28"/>
                <c:pt idx="0">
                  <c:v>938.65443000000005</c:v>
                </c:pt>
                <c:pt idx="1">
                  <c:v>938.70440000000008</c:v>
                </c:pt>
                <c:pt idx="2">
                  <c:v>938.81859999999995</c:v>
                </c:pt>
                <c:pt idx="3">
                  <c:v>938.79500000000007</c:v>
                </c:pt>
                <c:pt idx="4">
                  <c:v>938.86279999999999</c:v>
                </c:pt>
                <c:pt idx="5">
                  <c:v>938.74950000000001</c:v>
                </c:pt>
                <c:pt idx="6">
                  <c:v>938.64580000000001</c:v>
                </c:pt>
                <c:pt idx="7">
                  <c:v>938.53740000000005</c:v>
                </c:pt>
                <c:pt idx="8">
                  <c:v>938.38419999999996</c:v>
                </c:pt>
                <c:pt idx="9">
                  <c:v>938.23419999999999</c:v>
                </c:pt>
                <c:pt idx="10">
                  <c:v>938.13990000000001</c:v>
                </c:pt>
                <c:pt idx="11">
                  <c:v>937.99479999999994</c:v>
                </c:pt>
                <c:pt idx="12">
                  <c:v>937.7002</c:v>
                </c:pt>
                <c:pt idx="13">
                  <c:v>937.48650000000009</c:v>
                </c:pt>
                <c:pt idx="14">
                  <c:v>937.21309999999994</c:v>
                </c:pt>
                <c:pt idx="15">
                  <c:v>936.94050000000004</c:v>
                </c:pt>
                <c:pt idx="16">
                  <c:v>936.7328</c:v>
                </c:pt>
                <c:pt idx="17">
                  <c:v>936.59379999999999</c:v>
                </c:pt>
                <c:pt idx="18">
                  <c:v>936.39110000000005</c:v>
                </c:pt>
                <c:pt idx="19">
                  <c:v>936.18360000000007</c:v>
                </c:pt>
                <c:pt idx="20">
                  <c:v>935.91319999999996</c:v>
                </c:pt>
                <c:pt idx="21">
                  <c:v>935.56640000000004</c:v>
                </c:pt>
                <c:pt idx="22">
                  <c:v>935.33510000000001</c:v>
                </c:pt>
                <c:pt idx="23">
                  <c:v>935.06720000000007</c:v>
                </c:pt>
                <c:pt idx="24">
                  <c:v>934.84699999999998</c:v>
                </c:pt>
                <c:pt idx="25">
                  <c:v>934.55539999999996</c:v>
                </c:pt>
                <c:pt idx="26">
                  <c:v>934.31380000000001</c:v>
                </c:pt>
                <c:pt idx="27">
                  <c:v>933.9316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052-482C-80CA-84F78CAE8390}"/>
            </c:ext>
          </c:extLst>
        </c:ser>
        <c:ser>
          <c:idx val="4"/>
          <c:order val="2"/>
          <c:tx>
            <c:v>AP-2 (70-73 ft) Fitted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'F.20 TW APW Data Case 3'!$S$7:$S$34</c:f>
              <c:numCache>
                <c:formatCode>0</c:formatCode>
                <c:ptCount val="28"/>
                <c:pt idx="0">
                  <c:v>0</c:v>
                </c:pt>
                <c:pt idx="1">
                  <c:v>100.00000000116415</c:v>
                </c:pt>
                <c:pt idx="2">
                  <c:v>200.00000000232831</c:v>
                </c:pt>
                <c:pt idx="3">
                  <c:v>299.99999999301508</c:v>
                </c:pt>
                <c:pt idx="4">
                  <c:v>400.00000000465661</c:v>
                </c:pt>
                <c:pt idx="5">
                  <c:v>499.99999999534339</c:v>
                </c:pt>
                <c:pt idx="6">
                  <c:v>599.99999999650754</c:v>
                </c:pt>
                <c:pt idx="7">
                  <c:v>699.99999999767169</c:v>
                </c:pt>
                <c:pt idx="8">
                  <c:v>799.99999999883585</c:v>
                </c:pt>
                <c:pt idx="9">
                  <c:v>900</c:v>
                </c:pt>
                <c:pt idx="10">
                  <c:v>1000.0000000011642</c:v>
                </c:pt>
                <c:pt idx="11">
                  <c:v>1100.0000000023283</c:v>
                </c:pt>
                <c:pt idx="12">
                  <c:v>1199.9999999930151</c:v>
                </c:pt>
                <c:pt idx="13">
                  <c:v>1300.0000000046566</c:v>
                </c:pt>
                <c:pt idx="14">
                  <c:v>1399.9999999953434</c:v>
                </c:pt>
                <c:pt idx="15">
                  <c:v>1499.9999999965075</c:v>
                </c:pt>
                <c:pt idx="16">
                  <c:v>1599.9999999976717</c:v>
                </c:pt>
                <c:pt idx="17">
                  <c:v>1699.9999999988358</c:v>
                </c:pt>
                <c:pt idx="18">
                  <c:v>1800</c:v>
                </c:pt>
                <c:pt idx="19">
                  <c:v>1900.0000000011642</c:v>
                </c:pt>
                <c:pt idx="20">
                  <c:v>2000.0000000023283</c:v>
                </c:pt>
                <c:pt idx="21">
                  <c:v>2099.9999999930151</c:v>
                </c:pt>
                <c:pt idx="22">
                  <c:v>2200.0000000046566</c:v>
                </c:pt>
                <c:pt idx="23">
                  <c:v>2299.9999999953434</c:v>
                </c:pt>
                <c:pt idx="24">
                  <c:v>2399.9999999965075</c:v>
                </c:pt>
                <c:pt idx="25">
                  <c:v>2499.9999999976717</c:v>
                </c:pt>
                <c:pt idx="26">
                  <c:v>2599.9999999988358</c:v>
                </c:pt>
                <c:pt idx="27">
                  <c:v>2700</c:v>
                </c:pt>
              </c:numCache>
            </c:numRef>
          </c:xVal>
          <c:yVal>
            <c:numRef>
              <c:f>'F.20 TW APW Data Case 3'!$U$7:$U$34</c:f>
              <c:numCache>
                <c:formatCode>0.00</c:formatCode>
                <c:ptCount val="28"/>
                <c:pt idx="1">
                  <c:v>938.66599999999994</c:v>
                </c:pt>
                <c:pt idx="2">
                  <c:v>938.66599999999994</c:v>
                </c:pt>
                <c:pt idx="3">
                  <c:v>938.64300000000003</c:v>
                </c:pt>
                <c:pt idx="4">
                  <c:v>938.59100000000001</c:v>
                </c:pt>
                <c:pt idx="5">
                  <c:v>938.51</c:v>
                </c:pt>
                <c:pt idx="6">
                  <c:v>938.404</c:v>
                </c:pt>
                <c:pt idx="7">
                  <c:v>938.279</c:v>
                </c:pt>
                <c:pt idx="8">
                  <c:v>938.14300000000003</c:v>
                </c:pt>
                <c:pt idx="9">
                  <c:v>937.99699999999996</c:v>
                </c:pt>
                <c:pt idx="10">
                  <c:v>937.84400000000005</c:v>
                </c:pt>
                <c:pt idx="11">
                  <c:v>937.68299999999999</c:v>
                </c:pt>
                <c:pt idx="12">
                  <c:v>937.51199999999994</c:v>
                </c:pt>
                <c:pt idx="13">
                  <c:v>937.33500000000004</c:v>
                </c:pt>
                <c:pt idx="14">
                  <c:v>937.15700000000004</c:v>
                </c:pt>
                <c:pt idx="15">
                  <c:v>936.98</c:v>
                </c:pt>
                <c:pt idx="16">
                  <c:v>936.8</c:v>
                </c:pt>
                <c:pt idx="17">
                  <c:v>936.60799999999995</c:v>
                </c:pt>
                <c:pt idx="18">
                  <c:v>936.39800000000002</c:v>
                </c:pt>
                <c:pt idx="19">
                  <c:v>936.16899999999998</c:v>
                </c:pt>
                <c:pt idx="20">
                  <c:v>935.92499999999995</c:v>
                </c:pt>
                <c:pt idx="21">
                  <c:v>935.673</c:v>
                </c:pt>
                <c:pt idx="22">
                  <c:v>935.41599999999994</c:v>
                </c:pt>
                <c:pt idx="23">
                  <c:v>935.16</c:v>
                </c:pt>
                <c:pt idx="24">
                  <c:v>934.90300000000002</c:v>
                </c:pt>
                <c:pt idx="25">
                  <c:v>934.64700000000005</c:v>
                </c:pt>
                <c:pt idx="26">
                  <c:v>934.39300000000003</c:v>
                </c:pt>
                <c:pt idx="27">
                  <c:v>934.14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052-482C-80CA-84F78CAE8390}"/>
            </c:ext>
          </c:extLst>
        </c:ser>
        <c:ser>
          <c:idx val="0"/>
          <c:order val="3"/>
          <c:tx>
            <c:strRef>
              <c:f>'F.20 TW APW Data Case 4'!$T$5</c:f>
              <c:strCache>
                <c:ptCount val="1"/>
                <c:pt idx="0">
                  <c:v>AP-5 (144-147)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accent6"/>
              </a:solidFill>
              <a:ln w="9525">
                <a:solidFill>
                  <a:schemeClr val="accent6">
                    <a:alpha val="95000"/>
                  </a:schemeClr>
                </a:solidFill>
              </a:ln>
              <a:effectLst/>
            </c:spPr>
          </c:marker>
          <c:xVal>
            <c:numRef>
              <c:f>'F.20 TW APW Data Case 4'!$S$7:$S$34</c:f>
              <c:numCache>
                <c:formatCode>0</c:formatCode>
                <c:ptCount val="28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</c:numCache>
            </c:numRef>
          </c:xVal>
          <c:yVal>
            <c:numRef>
              <c:f>'F.20 TW APW Data Case 4'!$T$7:$T$34</c:f>
              <c:numCache>
                <c:formatCode>0.00</c:formatCode>
                <c:ptCount val="28"/>
                <c:pt idx="0">
                  <c:v>939.31126000000006</c:v>
                </c:pt>
                <c:pt idx="1">
                  <c:v>939.33390000000009</c:v>
                </c:pt>
                <c:pt idx="2">
                  <c:v>939.44989999999996</c:v>
                </c:pt>
                <c:pt idx="3">
                  <c:v>939.01080000000002</c:v>
                </c:pt>
                <c:pt idx="4">
                  <c:v>938.79420000000005</c:v>
                </c:pt>
                <c:pt idx="5">
                  <c:v>939.02769999999998</c:v>
                </c:pt>
                <c:pt idx="6">
                  <c:v>939.08360000000005</c:v>
                </c:pt>
                <c:pt idx="7">
                  <c:v>938.95060000000001</c:v>
                </c:pt>
                <c:pt idx="8">
                  <c:v>939.04229999999995</c:v>
                </c:pt>
                <c:pt idx="9">
                  <c:v>938.22289999999998</c:v>
                </c:pt>
                <c:pt idx="10">
                  <c:v>938.01549999999997</c:v>
                </c:pt>
                <c:pt idx="11">
                  <c:v>938.66179999999997</c:v>
                </c:pt>
                <c:pt idx="12">
                  <c:v>937.70780000000002</c:v>
                </c:pt>
                <c:pt idx="13">
                  <c:v>938.16180000000008</c:v>
                </c:pt>
                <c:pt idx="14">
                  <c:v>936.88900000000001</c:v>
                </c:pt>
                <c:pt idx="15">
                  <c:v>936.3415</c:v>
                </c:pt>
                <c:pt idx="16">
                  <c:v>936.28060000000005</c:v>
                </c:pt>
                <c:pt idx="17">
                  <c:v>936.678</c:v>
                </c:pt>
                <c:pt idx="18">
                  <c:v>936.19550000000004</c:v>
                </c:pt>
                <c:pt idx="19">
                  <c:v>936.57590000000005</c:v>
                </c:pt>
                <c:pt idx="20">
                  <c:v>936.05160000000001</c:v>
                </c:pt>
                <c:pt idx="21">
                  <c:v>935.72289999999998</c:v>
                </c:pt>
                <c:pt idx="22">
                  <c:v>934.68399999999997</c:v>
                </c:pt>
                <c:pt idx="23">
                  <c:v>935.17600000000004</c:v>
                </c:pt>
                <c:pt idx="24">
                  <c:v>934.42379999999991</c:v>
                </c:pt>
                <c:pt idx="25">
                  <c:v>933.97900000000004</c:v>
                </c:pt>
                <c:pt idx="26">
                  <c:v>934.49979999999994</c:v>
                </c:pt>
                <c:pt idx="27">
                  <c:v>933.65099999999995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52-482C-80CA-84F78CAE8390}"/>
            </c:ext>
          </c:extLst>
        </c:ser>
        <c:ser>
          <c:idx val="3"/>
          <c:order val="4"/>
          <c:tx>
            <c:strRef>
              <c:f>'F.20 TW APW Data Case 4'!$U$5</c:f>
              <c:strCache>
                <c:ptCount val="1"/>
                <c:pt idx="0">
                  <c:v>AP-5 (144-147 ft) Fitted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'F.20 TW APW Data Case 4'!$S$7:$S$34</c:f>
              <c:numCache>
                <c:formatCode>0</c:formatCode>
                <c:ptCount val="28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</c:numCache>
            </c:numRef>
          </c:xVal>
          <c:yVal>
            <c:numRef>
              <c:f>'F.20 TW APW Data Case 4'!$U$7:$U$34</c:f>
              <c:numCache>
                <c:formatCode>0.00</c:formatCode>
                <c:ptCount val="28"/>
                <c:pt idx="1">
                  <c:v>939.27499999999998</c:v>
                </c:pt>
                <c:pt idx="2">
                  <c:v>939.20600000000002</c:v>
                </c:pt>
                <c:pt idx="3">
                  <c:v>939.08799999999997</c:v>
                </c:pt>
                <c:pt idx="4">
                  <c:v>938.92</c:v>
                </c:pt>
                <c:pt idx="5">
                  <c:v>938.71299999999997</c:v>
                </c:pt>
                <c:pt idx="6">
                  <c:v>938.48299999999995</c:v>
                </c:pt>
                <c:pt idx="7">
                  <c:v>938.24400000000003</c:v>
                </c:pt>
                <c:pt idx="8">
                  <c:v>938.00699999999995</c:v>
                </c:pt>
                <c:pt idx="9">
                  <c:v>937.77</c:v>
                </c:pt>
                <c:pt idx="10">
                  <c:v>937.53</c:v>
                </c:pt>
                <c:pt idx="11">
                  <c:v>937.28099999999995</c:v>
                </c:pt>
                <c:pt idx="12">
                  <c:v>937.024</c:v>
                </c:pt>
                <c:pt idx="13">
                  <c:v>936.77</c:v>
                </c:pt>
                <c:pt idx="14">
                  <c:v>936.529</c:v>
                </c:pt>
                <c:pt idx="15">
                  <c:v>936.29700000000003</c:v>
                </c:pt>
                <c:pt idx="16">
                  <c:v>936.05600000000004</c:v>
                </c:pt>
                <c:pt idx="17">
                  <c:v>935.78700000000003</c:v>
                </c:pt>
                <c:pt idx="18">
                  <c:v>935.48199999999997</c:v>
                </c:pt>
                <c:pt idx="19">
                  <c:v>935.15300000000002</c:v>
                </c:pt>
                <c:pt idx="20">
                  <c:v>934.81499999999994</c:v>
                </c:pt>
                <c:pt idx="21">
                  <c:v>934.48099999999999</c:v>
                </c:pt>
                <c:pt idx="22">
                  <c:v>934.15599999999995</c:v>
                </c:pt>
                <c:pt idx="23">
                  <c:v>933.84100000000001</c:v>
                </c:pt>
                <c:pt idx="24">
                  <c:v>933.53399999999999</c:v>
                </c:pt>
                <c:pt idx="25">
                  <c:v>933.23199999999997</c:v>
                </c:pt>
                <c:pt idx="26">
                  <c:v>932.93600000000004</c:v>
                </c:pt>
                <c:pt idx="27">
                  <c:v>932.64800000000002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52-482C-80CA-84F78CAE8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7251480"/>
        <c:axId val="713680712"/>
      </c:scatterChart>
      <c:valAx>
        <c:axId val="687251480"/>
        <c:scaling>
          <c:orientation val="minMax"/>
          <c:max val="288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Time (min)</a:t>
                </a:r>
              </a:p>
            </c:rich>
          </c:tx>
          <c:layout>
            <c:manualLayout>
              <c:xMode val="edge"/>
              <c:yMode val="edge"/>
              <c:x val="0.45560647419072614"/>
              <c:y val="0.812835571383452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3680712"/>
        <c:crossesAt val="-2"/>
        <c:crossBetween val="midCat"/>
        <c:majorUnit val="360"/>
      </c:valAx>
      <c:valAx>
        <c:axId val="713680712"/>
        <c:scaling>
          <c:orientation val="minMax"/>
          <c:max val="942"/>
          <c:min val="9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Absolute</a:t>
                </a:r>
                <a:r>
                  <a:rPr lang="en-US" b="1" baseline="0"/>
                  <a:t> Pressre (</a:t>
                </a:r>
                <a:r>
                  <a:rPr lang="en-US" b="1"/>
                  <a:t>mbar)</a:t>
                </a:r>
              </a:p>
            </c:rich>
          </c:tx>
          <c:layout>
            <c:manualLayout>
              <c:xMode val="edge"/>
              <c:yMode val="edge"/>
              <c:x val="1.8755555555555557E-2"/>
              <c:y val="0.191771226767385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725148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04356955380577E-2"/>
          <c:y val="0.86996112000522752"/>
          <c:w val="0.96993333333333331"/>
          <c:h val="0.10929199202796745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16850393700787"/>
          <c:y val="3.7262872628726289E-2"/>
          <c:w val="0.83367594050743654"/>
          <c:h val="0.72277036254614513"/>
        </c:manualLayout>
      </c:layout>
      <c:scatterChart>
        <c:scatterStyle val="lineMarker"/>
        <c:varyColors val="0"/>
        <c:ser>
          <c:idx val="2"/>
          <c:order val="0"/>
          <c:tx>
            <c:strRef>
              <c:f>'F.21 MW APW Data'!$AA$5</c:f>
              <c:strCache>
                <c:ptCount val="1"/>
                <c:pt idx="0">
                  <c:v>Barometric Pressure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'F.21 MW APW Data'!$V$7:$V$258</c:f>
              <c:numCache>
                <c:formatCode>0</c:formatCode>
                <c:ptCount val="252"/>
                <c:pt idx="0">
                  <c:v>0</c:v>
                </c:pt>
                <c:pt idx="1">
                  <c:v>9.9999999906867743</c:v>
                </c:pt>
                <c:pt idx="2">
                  <c:v>19.999999991850927</c:v>
                </c:pt>
                <c:pt idx="3">
                  <c:v>29.999999993015081</c:v>
                </c:pt>
                <c:pt idx="4">
                  <c:v>39.999999994179234</c:v>
                </c:pt>
                <c:pt idx="5">
                  <c:v>49.999999995343387</c:v>
                </c:pt>
                <c:pt idx="6">
                  <c:v>60.000000006984919</c:v>
                </c:pt>
                <c:pt idx="7">
                  <c:v>69.999999997671694</c:v>
                </c:pt>
                <c:pt idx="8">
                  <c:v>79.999999998835847</c:v>
                </c:pt>
                <c:pt idx="9">
                  <c:v>90</c:v>
                </c:pt>
                <c:pt idx="10">
                  <c:v>100.00000000116415</c:v>
                </c:pt>
                <c:pt idx="11">
                  <c:v>110.00000000232831</c:v>
                </c:pt>
                <c:pt idx="12">
                  <c:v>120.00000000349246</c:v>
                </c:pt>
                <c:pt idx="13">
                  <c:v>129.99999999417923</c:v>
                </c:pt>
                <c:pt idx="14">
                  <c:v>139.99999999534339</c:v>
                </c:pt>
                <c:pt idx="15">
                  <c:v>149.99999999650754</c:v>
                </c:pt>
                <c:pt idx="16">
                  <c:v>159.99999999767169</c:v>
                </c:pt>
                <c:pt idx="17">
                  <c:v>169.99999999883585</c:v>
                </c:pt>
                <c:pt idx="18">
                  <c:v>180</c:v>
                </c:pt>
                <c:pt idx="19">
                  <c:v>189.99999999068677</c:v>
                </c:pt>
                <c:pt idx="20">
                  <c:v>199.99999999185093</c:v>
                </c:pt>
                <c:pt idx="21">
                  <c:v>209.99999999301508</c:v>
                </c:pt>
                <c:pt idx="22">
                  <c:v>219.99999999417923</c:v>
                </c:pt>
                <c:pt idx="23">
                  <c:v>229.99999999534339</c:v>
                </c:pt>
                <c:pt idx="24">
                  <c:v>240.00000000698492</c:v>
                </c:pt>
                <c:pt idx="25">
                  <c:v>249.99999999767169</c:v>
                </c:pt>
                <c:pt idx="26">
                  <c:v>259.99999999883585</c:v>
                </c:pt>
                <c:pt idx="27">
                  <c:v>270</c:v>
                </c:pt>
                <c:pt idx="28">
                  <c:v>280.00000000116415</c:v>
                </c:pt>
                <c:pt idx="29">
                  <c:v>290.00000000232831</c:v>
                </c:pt>
                <c:pt idx="30">
                  <c:v>300.00000000349246</c:v>
                </c:pt>
                <c:pt idx="31">
                  <c:v>309.99999999417923</c:v>
                </c:pt>
                <c:pt idx="32">
                  <c:v>319.99999999534339</c:v>
                </c:pt>
                <c:pt idx="33">
                  <c:v>329.99999999650754</c:v>
                </c:pt>
                <c:pt idx="34">
                  <c:v>339.99999999767169</c:v>
                </c:pt>
                <c:pt idx="35">
                  <c:v>349.99999999883585</c:v>
                </c:pt>
                <c:pt idx="36">
                  <c:v>360</c:v>
                </c:pt>
                <c:pt idx="37">
                  <c:v>369.99999999068677</c:v>
                </c:pt>
                <c:pt idx="38">
                  <c:v>379.99999999185093</c:v>
                </c:pt>
                <c:pt idx="39">
                  <c:v>389.99999999301508</c:v>
                </c:pt>
                <c:pt idx="40">
                  <c:v>399.99999999417923</c:v>
                </c:pt>
                <c:pt idx="41">
                  <c:v>409.99999999534339</c:v>
                </c:pt>
                <c:pt idx="42">
                  <c:v>420.00000000698492</c:v>
                </c:pt>
                <c:pt idx="43">
                  <c:v>429.99999999767169</c:v>
                </c:pt>
                <c:pt idx="44">
                  <c:v>439.99999999883585</c:v>
                </c:pt>
                <c:pt idx="45">
                  <c:v>450</c:v>
                </c:pt>
                <c:pt idx="46">
                  <c:v>460.00000000116415</c:v>
                </c:pt>
                <c:pt idx="47">
                  <c:v>470.00000000232831</c:v>
                </c:pt>
                <c:pt idx="48">
                  <c:v>480.00000000349246</c:v>
                </c:pt>
                <c:pt idx="49">
                  <c:v>489.99999999417923</c:v>
                </c:pt>
                <c:pt idx="50">
                  <c:v>499.99999999534339</c:v>
                </c:pt>
                <c:pt idx="51">
                  <c:v>509.99999999650754</c:v>
                </c:pt>
                <c:pt idx="52">
                  <c:v>519.99999999767169</c:v>
                </c:pt>
                <c:pt idx="53">
                  <c:v>529.99999999883585</c:v>
                </c:pt>
                <c:pt idx="54">
                  <c:v>540</c:v>
                </c:pt>
                <c:pt idx="55">
                  <c:v>549.99999999068677</c:v>
                </c:pt>
                <c:pt idx="56">
                  <c:v>559.99999999185093</c:v>
                </c:pt>
                <c:pt idx="57">
                  <c:v>569.99999999301508</c:v>
                </c:pt>
                <c:pt idx="58">
                  <c:v>579.99999999417923</c:v>
                </c:pt>
                <c:pt idx="59">
                  <c:v>589.99999999534339</c:v>
                </c:pt>
                <c:pt idx="60">
                  <c:v>600.00000000698492</c:v>
                </c:pt>
                <c:pt idx="61">
                  <c:v>609.99999999767169</c:v>
                </c:pt>
                <c:pt idx="62">
                  <c:v>619.99999999883585</c:v>
                </c:pt>
                <c:pt idx="63">
                  <c:v>630</c:v>
                </c:pt>
                <c:pt idx="64">
                  <c:v>640.00000000116415</c:v>
                </c:pt>
                <c:pt idx="65">
                  <c:v>650.00000000232831</c:v>
                </c:pt>
                <c:pt idx="66">
                  <c:v>660.00000000349246</c:v>
                </c:pt>
                <c:pt idx="67">
                  <c:v>669.99999999417923</c:v>
                </c:pt>
                <c:pt idx="68">
                  <c:v>679.99999999534339</c:v>
                </c:pt>
                <c:pt idx="69">
                  <c:v>689.99999999650754</c:v>
                </c:pt>
                <c:pt idx="70">
                  <c:v>699.99999999767169</c:v>
                </c:pt>
                <c:pt idx="71">
                  <c:v>709.99999999883585</c:v>
                </c:pt>
                <c:pt idx="72">
                  <c:v>720</c:v>
                </c:pt>
                <c:pt idx="73">
                  <c:v>729.99999999068677</c:v>
                </c:pt>
                <c:pt idx="74">
                  <c:v>739.99999999185093</c:v>
                </c:pt>
                <c:pt idx="75">
                  <c:v>749.99999999301508</c:v>
                </c:pt>
                <c:pt idx="76">
                  <c:v>759.99999999417923</c:v>
                </c:pt>
                <c:pt idx="77">
                  <c:v>769.99999999534339</c:v>
                </c:pt>
                <c:pt idx="78">
                  <c:v>780.00000000698492</c:v>
                </c:pt>
                <c:pt idx="79">
                  <c:v>789.99999999767169</c:v>
                </c:pt>
                <c:pt idx="80">
                  <c:v>799.99999999883585</c:v>
                </c:pt>
                <c:pt idx="81">
                  <c:v>810</c:v>
                </c:pt>
                <c:pt idx="82">
                  <c:v>820.00000000116415</c:v>
                </c:pt>
                <c:pt idx="83">
                  <c:v>830.00000000232831</c:v>
                </c:pt>
                <c:pt idx="84">
                  <c:v>840.00000000349246</c:v>
                </c:pt>
                <c:pt idx="85">
                  <c:v>849.99999999417923</c:v>
                </c:pt>
                <c:pt idx="86">
                  <c:v>859.99999999534339</c:v>
                </c:pt>
                <c:pt idx="87">
                  <c:v>869.99999999650754</c:v>
                </c:pt>
                <c:pt idx="88">
                  <c:v>879.99999999767169</c:v>
                </c:pt>
                <c:pt idx="89">
                  <c:v>889.99999999883585</c:v>
                </c:pt>
                <c:pt idx="90">
                  <c:v>900</c:v>
                </c:pt>
                <c:pt idx="91">
                  <c:v>909.99999999068677</c:v>
                </c:pt>
                <c:pt idx="92">
                  <c:v>919.99999999185093</c:v>
                </c:pt>
                <c:pt idx="93">
                  <c:v>929.99999999301508</c:v>
                </c:pt>
                <c:pt idx="94">
                  <c:v>939.99999999417923</c:v>
                </c:pt>
                <c:pt idx="95">
                  <c:v>949.99999999534339</c:v>
                </c:pt>
                <c:pt idx="96">
                  <c:v>960.00000000698492</c:v>
                </c:pt>
                <c:pt idx="97">
                  <c:v>969.99999999767169</c:v>
                </c:pt>
                <c:pt idx="98">
                  <c:v>979.99999999883585</c:v>
                </c:pt>
                <c:pt idx="99">
                  <c:v>990</c:v>
                </c:pt>
                <c:pt idx="100">
                  <c:v>1000.0000000011642</c:v>
                </c:pt>
                <c:pt idx="101">
                  <c:v>1010.0000000023283</c:v>
                </c:pt>
                <c:pt idx="102">
                  <c:v>1020.0000000034925</c:v>
                </c:pt>
                <c:pt idx="103">
                  <c:v>1029.9999999941792</c:v>
                </c:pt>
                <c:pt idx="104">
                  <c:v>1039.9999999953434</c:v>
                </c:pt>
                <c:pt idx="105">
                  <c:v>1049.9999999965075</c:v>
                </c:pt>
                <c:pt idx="106">
                  <c:v>1059.9999999976717</c:v>
                </c:pt>
                <c:pt idx="107">
                  <c:v>1069.9999999988358</c:v>
                </c:pt>
                <c:pt idx="108">
                  <c:v>1080</c:v>
                </c:pt>
                <c:pt idx="109">
                  <c:v>1089.9999999906868</c:v>
                </c:pt>
                <c:pt idx="110">
                  <c:v>1099.9999999918509</c:v>
                </c:pt>
                <c:pt idx="111">
                  <c:v>1109.9999999930151</c:v>
                </c:pt>
                <c:pt idx="112">
                  <c:v>1119.9999999941792</c:v>
                </c:pt>
                <c:pt idx="113">
                  <c:v>1129.9999999953434</c:v>
                </c:pt>
                <c:pt idx="114">
                  <c:v>1140.0000000069849</c:v>
                </c:pt>
                <c:pt idx="115">
                  <c:v>1149.9999999976717</c:v>
                </c:pt>
                <c:pt idx="116">
                  <c:v>1159.9999999988358</c:v>
                </c:pt>
                <c:pt idx="117">
                  <c:v>1170</c:v>
                </c:pt>
                <c:pt idx="118">
                  <c:v>1180.0000000011642</c:v>
                </c:pt>
                <c:pt idx="119">
                  <c:v>1190.0000000023283</c:v>
                </c:pt>
                <c:pt idx="120">
                  <c:v>1200.0000000034925</c:v>
                </c:pt>
                <c:pt idx="121">
                  <c:v>1209.9999999941792</c:v>
                </c:pt>
                <c:pt idx="122">
                  <c:v>1219.9999999953434</c:v>
                </c:pt>
                <c:pt idx="123">
                  <c:v>1229.9999999965075</c:v>
                </c:pt>
                <c:pt idx="124">
                  <c:v>1239.9999999976717</c:v>
                </c:pt>
                <c:pt idx="125">
                  <c:v>1249.9999999988358</c:v>
                </c:pt>
                <c:pt idx="126">
                  <c:v>1260</c:v>
                </c:pt>
                <c:pt idx="127">
                  <c:v>1269.9999999906868</c:v>
                </c:pt>
                <c:pt idx="128">
                  <c:v>1279.9999999918509</c:v>
                </c:pt>
                <c:pt idx="129">
                  <c:v>1289.9999999930151</c:v>
                </c:pt>
                <c:pt idx="130">
                  <c:v>1299.9999999941792</c:v>
                </c:pt>
                <c:pt idx="131">
                  <c:v>1309.9999999953434</c:v>
                </c:pt>
                <c:pt idx="132">
                  <c:v>1320.0000000069849</c:v>
                </c:pt>
                <c:pt idx="133">
                  <c:v>1329.9999999976717</c:v>
                </c:pt>
                <c:pt idx="134">
                  <c:v>1339.9999999988358</c:v>
                </c:pt>
                <c:pt idx="135">
                  <c:v>1350</c:v>
                </c:pt>
                <c:pt idx="136">
                  <c:v>1360.0000000011642</c:v>
                </c:pt>
                <c:pt idx="137">
                  <c:v>1370.0000000023283</c:v>
                </c:pt>
                <c:pt idx="138">
                  <c:v>1380.0000000034925</c:v>
                </c:pt>
                <c:pt idx="139">
                  <c:v>1389.9999999941792</c:v>
                </c:pt>
                <c:pt idx="140">
                  <c:v>1399.9999999953434</c:v>
                </c:pt>
                <c:pt idx="141">
                  <c:v>1409.9999999965075</c:v>
                </c:pt>
                <c:pt idx="142">
                  <c:v>1419.9999999976717</c:v>
                </c:pt>
                <c:pt idx="143">
                  <c:v>1429.9999999988358</c:v>
                </c:pt>
                <c:pt idx="144">
                  <c:v>1440</c:v>
                </c:pt>
                <c:pt idx="145">
                  <c:v>1449.9999999906868</c:v>
                </c:pt>
                <c:pt idx="146">
                  <c:v>1459.9999999918509</c:v>
                </c:pt>
                <c:pt idx="147">
                  <c:v>1469.9999999930151</c:v>
                </c:pt>
                <c:pt idx="148">
                  <c:v>1479.9999999941792</c:v>
                </c:pt>
                <c:pt idx="149">
                  <c:v>1489.9999999953434</c:v>
                </c:pt>
                <c:pt idx="150">
                  <c:v>1500.0000000069849</c:v>
                </c:pt>
                <c:pt idx="151">
                  <c:v>1509.9999999976717</c:v>
                </c:pt>
                <c:pt idx="152">
                  <c:v>1519.9999999988358</c:v>
                </c:pt>
                <c:pt idx="153">
                  <c:v>1530</c:v>
                </c:pt>
                <c:pt idx="154">
                  <c:v>1540.0000000011642</c:v>
                </c:pt>
                <c:pt idx="155">
                  <c:v>1550.0000000023283</c:v>
                </c:pt>
                <c:pt idx="156">
                  <c:v>1560.0000000034925</c:v>
                </c:pt>
                <c:pt idx="157">
                  <c:v>1569.9999999941792</c:v>
                </c:pt>
                <c:pt idx="158">
                  <c:v>1579.9999999953434</c:v>
                </c:pt>
                <c:pt idx="159">
                  <c:v>1589.9999999965075</c:v>
                </c:pt>
                <c:pt idx="160">
                  <c:v>1599.9999999976717</c:v>
                </c:pt>
                <c:pt idx="161">
                  <c:v>1609.9999999988358</c:v>
                </c:pt>
                <c:pt idx="162">
                  <c:v>1620</c:v>
                </c:pt>
                <c:pt idx="163">
                  <c:v>1629.9999999906868</c:v>
                </c:pt>
                <c:pt idx="164">
                  <c:v>1639.9999999918509</c:v>
                </c:pt>
                <c:pt idx="165">
                  <c:v>1649.9999999930151</c:v>
                </c:pt>
                <c:pt idx="166">
                  <c:v>1659.9999999941792</c:v>
                </c:pt>
                <c:pt idx="167">
                  <c:v>1669.9999999953434</c:v>
                </c:pt>
                <c:pt idx="168">
                  <c:v>1680.0000000069849</c:v>
                </c:pt>
                <c:pt idx="169">
                  <c:v>1689.9999999976717</c:v>
                </c:pt>
                <c:pt idx="170">
                  <c:v>1699.9999999988358</c:v>
                </c:pt>
                <c:pt idx="171">
                  <c:v>1710</c:v>
                </c:pt>
                <c:pt idx="172">
                  <c:v>1720.0000000011642</c:v>
                </c:pt>
                <c:pt idx="173">
                  <c:v>1730.0000000023283</c:v>
                </c:pt>
                <c:pt idx="174">
                  <c:v>1740.0000000034925</c:v>
                </c:pt>
                <c:pt idx="175">
                  <c:v>1749.9999999941792</c:v>
                </c:pt>
                <c:pt idx="176">
                  <c:v>1759.9999999953434</c:v>
                </c:pt>
                <c:pt idx="177">
                  <c:v>1769.9999999965075</c:v>
                </c:pt>
                <c:pt idx="178">
                  <c:v>1779.9999999976717</c:v>
                </c:pt>
                <c:pt idx="179">
                  <c:v>1789.9999999988358</c:v>
                </c:pt>
                <c:pt idx="180">
                  <c:v>1800</c:v>
                </c:pt>
                <c:pt idx="181">
                  <c:v>1809.9999999906868</c:v>
                </c:pt>
                <c:pt idx="182">
                  <c:v>1819.9999999918509</c:v>
                </c:pt>
                <c:pt idx="183">
                  <c:v>1829.9999999930151</c:v>
                </c:pt>
                <c:pt idx="184">
                  <c:v>1839.9999999941792</c:v>
                </c:pt>
                <c:pt idx="185">
                  <c:v>1849.9999999953434</c:v>
                </c:pt>
                <c:pt idx="186">
                  <c:v>1860.0000000069849</c:v>
                </c:pt>
                <c:pt idx="187">
                  <c:v>1869.9999999976717</c:v>
                </c:pt>
                <c:pt idx="188">
                  <c:v>1879.9999999988358</c:v>
                </c:pt>
                <c:pt idx="189">
                  <c:v>1890</c:v>
                </c:pt>
                <c:pt idx="190">
                  <c:v>1900.0000000011642</c:v>
                </c:pt>
                <c:pt idx="191">
                  <c:v>1910.0000000023283</c:v>
                </c:pt>
                <c:pt idx="192">
                  <c:v>1920.0000000034925</c:v>
                </c:pt>
                <c:pt idx="193">
                  <c:v>1929.9999999941792</c:v>
                </c:pt>
                <c:pt idx="194">
                  <c:v>1939.9999999953434</c:v>
                </c:pt>
                <c:pt idx="195">
                  <c:v>1949.9999999965075</c:v>
                </c:pt>
                <c:pt idx="196">
                  <c:v>1959.9999999976717</c:v>
                </c:pt>
                <c:pt idx="197">
                  <c:v>1969.9999999988358</c:v>
                </c:pt>
                <c:pt idx="198">
                  <c:v>1980</c:v>
                </c:pt>
                <c:pt idx="199">
                  <c:v>1989.9999999906868</c:v>
                </c:pt>
                <c:pt idx="200">
                  <c:v>1999.9999999918509</c:v>
                </c:pt>
                <c:pt idx="201">
                  <c:v>2009.9999999930151</c:v>
                </c:pt>
                <c:pt idx="202">
                  <c:v>2019.9999999941792</c:v>
                </c:pt>
                <c:pt idx="203">
                  <c:v>2029.9999999953434</c:v>
                </c:pt>
                <c:pt idx="204">
                  <c:v>2040.0000000069849</c:v>
                </c:pt>
                <c:pt idx="205">
                  <c:v>2049.9999999976717</c:v>
                </c:pt>
                <c:pt idx="206">
                  <c:v>2059.9999999988358</c:v>
                </c:pt>
                <c:pt idx="207">
                  <c:v>2070</c:v>
                </c:pt>
                <c:pt idx="208">
                  <c:v>2080.0000000011642</c:v>
                </c:pt>
                <c:pt idx="209">
                  <c:v>2090.0000000023283</c:v>
                </c:pt>
                <c:pt idx="210">
                  <c:v>2100.0000000034925</c:v>
                </c:pt>
                <c:pt idx="211">
                  <c:v>2109.9999999941792</c:v>
                </c:pt>
                <c:pt idx="212">
                  <c:v>2119.9999999953434</c:v>
                </c:pt>
                <c:pt idx="213">
                  <c:v>2129.9999999965075</c:v>
                </c:pt>
                <c:pt idx="214">
                  <c:v>2139.9999999976717</c:v>
                </c:pt>
                <c:pt idx="215">
                  <c:v>2149.9999999988358</c:v>
                </c:pt>
                <c:pt idx="216">
                  <c:v>2160</c:v>
                </c:pt>
                <c:pt idx="217">
                  <c:v>2169.9999999906868</c:v>
                </c:pt>
                <c:pt idx="218">
                  <c:v>2179.9999999918509</c:v>
                </c:pt>
                <c:pt idx="219">
                  <c:v>2189.9999999930151</c:v>
                </c:pt>
                <c:pt idx="220">
                  <c:v>2199.9999999941792</c:v>
                </c:pt>
                <c:pt idx="221">
                  <c:v>2209.9999999953434</c:v>
                </c:pt>
                <c:pt idx="222">
                  <c:v>2220.0000000069849</c:v>
                </c:pt>
                <c:pt idx="223">
                  <c:v>2229.9999999976717</c:v>
                </c:pt>
                <c:pt idx="224">
                  <c:v>2239.9999999988358</c:v>
                </c:pt>
                <c:pt idx="225">
                  <c:v>2250</c:v>
                </c:pt>
                <c:pt idx="226">
                  <c:v>2260.0000000011642</c:v>
                </c:pt>
                <c:pt idx="227">
                  <c:v>2270.0000000023283</c:v>
                </c:pt>
                <c:pt idx="228">
                  <c:v>2280.0000000034925</c:v>
                </c:pt>
                <c:pt idx="229">
                  <c:v>2289.9999999941792</c:v>
                </c:pt>
                <c:pt idx="230">
                  <c:v>2299.9999999953434</c:v>
                </c:pt>
                <c:pt idx="231">
                  <c:v>2309.9999999965075</c:v>
                </c:pt>
                <c:pt idx="232">
                  <c:v>2319.9999999976717</c:v>
                </c:pt>
                <c:pt idx="233">
                  <c:v>2329.9999999988358</c:v>
                </c:pt>
                <c:pt idx="234">
                  <c:v>2340</c:v>
                </c:pt>
                <c:pt idx="235">
                  <c:v>2349.9999999906868</c:v>
                </c:pt>
                <c:pt idx="236">
                  <c:v>2359.9999999918509</c:v>
                </c:pt>
                <c:pt idx="237">
                  <c:v>2369.9999999930151</c:v>
                </c:pt>
                <c:pt idx="238">
                  <c:v>2379.9999999941792</c:v>
                </c:pt>
                <c:pt idx="239">
                  <c:v>2389.9999999953434</c:v>
                </c:pt>
                <c:pt idx="240">
                  <c:v>2400.0000000069849</c:v>
                </c:pt>
                <c:pt idx="241">
                  <c:v>2409.9999999976717</c:v>
                </c:pt>
                <c:pt idx="242">
                  <c:v>2419.9999999988358</c:v>
                </c:pt>
                <c:pt idx="243">
                  <c:v>2430</c:v>
                </c:pt>
                <c:pt idx="244">
                  <c:v>2440.0000000011642</c:v>
                </c:pt>
                <c:pt idx="245">
                  <c:v>2450.0000000023283</c:v>
                </c:pt>
                <c:pt idx="246">
                  <c:v>2460.0000000034925</c:v>
                </c:pt>
                <c:pt idx="247">
                  <c:v>2469.9999999941792</c:v>
                </c:pt>
                <c:pt idx="248">
                  <c:v>2479.9999999953434</c:v>
                </c:pt>
                <c:pt idx="249">
                  <c:v>2489.9999999965075</c:v>
                </c:pt>
                <c:pt idx="250">
                  <c:v>2499.9999999976717</c:v>
                </c:pt>
                <c:pt idx="251">
                  <c:v>2509.9999999988358</c:v>
                </c:pt>
              </c:numCache>
            </c:numRef>
          </c:xVal>
          <c:yVal>
            <c:numRef>
              <c:f>'F.21 MW APW Data'!$AA$7:$AA$258</c:f>
              <c:numCache>
                <c:formatCode>General</c:formatCode>
                <c:ptCount val="252"/>
                <c:pt idx="1">
                  <c:v>931.89</c:v>
                </c:pt>
                <c:pt idx="2">
                  <c:v>931.54</c:v>
                </c:pt>
                <c:pt idx="3">
                  <c:v>931.4</c:v>
                </c:pt>
                <c:pt idx="4">
                  <c:v>931.05</c:v>
                </c:pt>
                <c:pt idx="5">
                  <c:v>930.82999999999993</c:v>
                </c:pt>
                <c:pt idx="6">
                  <c:v>930.76</c:v>
                </c:pt>
                <c:pt idx="7">
                  <c:v>930.36</c:v>
                </c:pt>
                <c:pt idx="8">
                  <c:v>930.33999999999992</c:v>
                </c:pt>
                <c:pt idx="9">
                  <c:v>930.06999999999994</c:v>
                </c:pt>
                <c:pt idx="10">
                  <c:v>929.86</c:v>
                </c:pt>
                <c:pt idx="11">
                  <c:v>929.65</c:v>
                </c:pt>
                <c:pt idx="12">
                  <c:v>929.38</c:v>
                </c:pt>
                <c:pt idx="13">
                  <c:v>929.17</c:v>
                </c:pt>
                <c:pt idx="14">
                  <c:v>928.9</c:v>
                </c:pt>
                <c:pt idx="15">
                  <c:v>928.62</c:v>
                </c:pt>
                <c:pt idx="16">
                  <c:v>928.42</c:v>
                </c:pt>
                <c:pt idx="17">
                  <c:v>928.22</c:v>
                </c:pt>
                <c:pt idx="18">
                  <c:v>927.93999999999994</c:v>
                </c:pt>
                <c:pt idx="19">
                  <c:v>927.8</c:v>
                </c:pt>
                <c:pt idx="20">
                  <c:v>927.6</c:v>
                </c:pt>
                <c:pt idx="21">
                  <c:v>927.39</c:v>
                </c:pt>
                <c:pt idx="22">
                  <c:v>927.25</c:v>
                </c:pt>
                <c:pt idx="23">
                  <c:v>926.99</c:v>
                </c:pt>
                <c:pt idx="24">
                  <c:v>926.86</c:v>
                </c:pt>
                <c:pt idx="25">
                  <c:v>926.86</c:v>
                </c:pt>
                <c:pt idx="26">
                  <c:v>926.93</c:v>
                </c:pt>
                <c:pt idx="27">
                  <c:v>926.67</c:v>
                </c:pt>
                <c:pt idx="28">
                  <c:v>926.48</c:v>
                </c:pt>
                <c:pt idx="29">
                  <c:v>926.49</c:v>
                </c:pt>
                <c:pt idx="30">
                  <c:v>926.56</c:v>
                </c:pt>
                <c:pt idx="31">
                  <c:v>926.03</c:v>
                </c:pt>
                <c:pt idx="32">
                  <c:v>926.11</c:v>
                </c:pt>
                <c:pt idx="33">
                  <c:v>926.12</c:v>
                </c:pt>
                <c:pt idx="34">
                  <c:v>925.93</c:v>
                </c:pt>
                <c:pt idx="35">
                  <c:v>925.81999999999994</c:v>
                </c:pt>
                <c:pt idx="36">
                  <c:v>925.69999999999993</c:v>
                </c:pt>
                <c:pt idx="37">
                  <c:v>925.72</c:v>
                </c:pt>
                <c:pt idx="38">
                  <c:v>925.73</c:v>
                </c:pt>
                <c:pt idx="39">
                  <c:v>925.42</c:v>
                </c:pt>
                <c:pt idx="40">
                  <c:v>925.56999999999994</c:v>
                </c:pt>
                <c:pt idx="41">
                  <c:v>925.43999999999994</c:v>
                </c:pt>
                <c:pt idx="42">
                  <c:v>925.26</c:v>
                </c:pt>
                <c:pt idx="43">
                  <c:v>925.27</c:v>
                </c:pt>
                <c:pt idx="44">
                  <c:v>925.07999999999993</c:v>
                </c:pt>
                <c:pt idx="45">
                  <c:v>925.19999999999993</c:v>
                </c:pt>
                <c:pt idx="46">
                  <c:v>925.12</c:v>
                </c:pt>
                <c:pt idx="47">
                  <c:v>924.98</c:v>
                </c:pt>
                <c:pt idx="48">
                  <c:v>924.83999999999992</c:v>
                </c:pt>
                <c:pt idx="49">
                  <c:v>924.56999999999994</c:v>
                </c:pt>
                <c:pt idx="50">
                  <c:v>924.82999999999993</c:v>
                </c:pt>
                <c:pt idx="51">
                  <c:v>924.56</c:v>
                </c:pt>
                <c:pt idx="52">
                  <c:v>924.69999999999993</c:v>
                </c:pt>
                <c:pt idx="53">
                  <c:v>924.56999999999994</c:v>
                </c:pt>
                <c:pt idx="54">
                  <c:v>924.3</c:v>
                </c:pt>
                <c:pt idx="55">
                  <c:v>924.17</c:v>
                </c:pt>
                <c:pt idx="56">
                  <c:v>924.17</c:v>
                </c:pt>
                <c:pt idx="57">
                  <c:v>924.31</c:v>
                </c:pt>
                <c:pt idx="58">
                  <c:v>924.39</c:v>
                </c:pt>
                <c:pt idx="59">
                  <c:v>924.52</c:v>
                </c:pt>
                <c:pt idx="60">
                  <c:v>924.58999999999992</c:v>
                </c:pt>
                <c:pt idx="61">
                  <c:v>924.53</c:v>
                </c:pt>
                <c:pt idx="62">
                  <c:v>924.53</c:v>
                </c:pt>
                <c:pt idx="63">
                  <c:v>924.35</c:v>
                </c:pt>
                <c:pt idx="64">
                  <c:v>924.42</c:v>
                </c:pt>
                <c:pt idx="65">
                  <c:v>924.29</c:v>
                </c:pt>
                <c:pt idx="66">
                  <c:v>924.43</c:v>
                </c:pt>
                <c:pt idx="67">
                  <c:v>924.23</c:v>
                </c:pt>
                <c:pt idx="68">
                  <c:v>924.31</c:v>
                </c:pt>
                <c:pt idx="69">
                  <c:v>924.18</c:v>
                </c:pt>
                <c:pt idx="70">
                  <c:v>924.18999999999994</c:v>
                </c:pt>
                <c:pt idx="71">
                  <c:v>924.25</c:v>
                </c:pt>
                <c:pt idx="72">
                  <c:v>924.27</c:v>
                </c:pt>
                <c:pt idx="73">
                  <c:v>924.07999999999993</c:v>
                </c:pt>
                <c:pt idx="74">
                  <c:v>924.15</c:v>
                </c:pt>
                <c:pt idx="75">
                  <c:v>924.14</c:v>
                </c:pt>
                <c:pt idx="76">
                  <c:v>924.15</c:v>
                </c:pt>
                <c:pt idx="77">
                  <c:v>924.07999999999993</c:v>
                </c:pt>
                <c:pt idx="78">
                  <c:v>924.07999999999993</c:v>
                </c:pt>
                <c:pt idx="79">
                  <c:v>923.81999999999994</c:v>
                </c:pt>
                <c:pt idx="80">
                  <c:v>923.81999999999994</c:v>
                </c:pt>
                <c:pt idx="81">
                  <c:v>923.89</c:v>
                </c:pt>
                <c:pt idx="82">
                  <c:v>923.9</c:v>
                </c:pt>
                <c:pt idx="83">
                  <c:v>923.70999999999992</c:v>
                </c:pt>
                <c:pt idx="84">
                  <c:v>923.52</c:v>
                </c:pt>
                <c:pt idx="85">
                  <c:v>923.39</c:v>
                </c:pt>
                <c:pt idx="86">
                  <c:v>923.31999999999994</c:v>
                </c:pt>
                <c:pt idx="87">
                  <c:v>923.32999999999993</c:v>
                </c:pt>
                <c:pt idx="88">
                  <c:v>923.26</c:v>
                </c:pt>
                <c:pt idx="89">
                  <c:v>923.14</c:v>
                </c:pt>
                <c:pt idx="90">
                  <c:v>923.20999999999992</c:v>
                </c:pt>
                <c:pt idx="91">
                  <c:v>923.14</c:v>
                </c:pt>
                <c:pt idx="92">
                  <c:v>923.06999999999994</c:v>
                </c:pt>
                <c:pt idx="93">
                  <c:v>923.01</c:v>
                </c:pt>
                <c:pt idx="94">
                  <c:v>922.74</c:v>
                </c:pt>
                <c:pt idx="95">
                  <c:v>922.61</c:v>
                </c:pt>
                <c:pt idx="96">
                  <c:v>922.81</c:v>
                </c:pt>
                <c:pt idx="97">
                  <c:v>922.6</c:v>
                </c:pt>
                <c:pt idx="98">
                  <c:v>922.6</c:v>
                </c:pt>
                <c:pt idx="99">
                  <c:v>922.33999999999992</c:v>
                </c:pt>
                <c:pt idx="100">
                  <c:v>922.19999999999993</c:v>
                </c:pt>
                <c:pt idx="101">
                  <c:v>921.93999999999994</c:v>
                </c:pt>
                <c:pt idx="102">
                  <c:v>921.88</c:v>
                </c:pt>
                <c:pt idx="103">
                  <c:v>921.81999999999994</c:v>
                </c:pt>
                <c:pt idx="104">
                  <c:v>921.94999999999993</c:v>
                </c:pt>
                <c:pt idx="105">
                  <c:v>921.93999999999994</c:v>
                </c:pt>
                <c:pt idx="106">
                  <c:v>921.93999999999994</c:v>
                </c:pt>
                <c:pt idx="107">
                  <c:v>921.75</c:v>
                </c:pt>
                <c:pt idx="108">
                  <c:v>921.68999999999994</c:v>
                </c:pt>
                <c:pt idx="109">
                  <c:v>921.81999999999994</c:v>
                </c:pt>
                <c:pt idx="110">
                  <c:v>921.62</c:v>
                </c:pt>
                <c:pt idx="111">
                  <c:v>921.43</c:v>
                </c:pt>
                <c:pt idx="112">
                  <c:v>921.3</c:v>
                </c:pt>
                <c:pt idx="113">
                  <c:v>921.38</c:v>
                </c:pt>
                <c:pt idx="114">
                  <c:v>921.56999999999994</c:v>
                </c:pt>
                <c:pt idx="115">
                  <c:v>921.51</c:v>
                </c:pt>
                <c:pt idx="116">
                  <c:v>921.38</c:v>
                </c:pt>
                <c:pt idx="117">
                  <c:v>921.51</c:v>
                </c:pt>
                <c:pt idx="118">
                  <c:v>921.56</c:v>
                </c:pt>
                <c:pt idx="119">
                  <c:v>921.42</c:v>
                </c:pt>
                <c:pt idx="120">
                  <c:v>921.43</c:v>
                </c:pt>
                <c:pt idx="121">
                  <c:v>921.3</c:v>
                </c:pt>
                <c:pt idx="122">
                  <c:v>921.23</c:v>
                </c:pt>
                <c:pt idx="123">
                  <c:v>921.42</c:v>
                </c:pt>
                <c:pt idx="124">
                  <c:v>921.68</c:v>
                </c:pt>
                <c:pt idx="125">
                  <c:v>921.75</c:v>
                </c:pt>
                <c:pt idx="126">
                  <c:v>921.76</c:v>
                </c:pt>
                <c:pt idx="127">
                  <c:v>921.64</c:v>
                </c:pt>
                <c:pt idx="128">
                  <c:v>921.64</c:v>
                </c:pt>
                <c:pt idx="129">
                  <c:v>922.03</c:v>
                </c:pt>
                <c:pt idx="130">
                  <c:v>922.14</c:v>
                </c:pt>
                <c:pt idx="131">
                  <c:v>922.20999999999992</c:v>
                </c:pt>
                <c:pt idx="132">
                  <c:v>922.19999999999993</c:v>
                </c:pt>
                <c:pt idx="133">
                  <c:v>922.19999999999993</c:v>
                </c:pt>
                <c:pt idx="134">
                  <c:v>922.38</c:v>
                </c:pt>
                <c:pt idx="135">
                  <c:v>922.37</c:v>
                </c:pt>
                <c:pt idx="136">
                  <c:v>922.1</c:v>
                </c:pt>
                <c:pt idx="137">
                  <c:v>922.08999999999992</c:v>
                </c:pt>
                <c:pt idx="138">
                  <c:v>922.07999999999993</c:v>
                </c:pt>
                <c:pt idx="139">
                  <c:v>922.35</c:v>
                </c:pt>
                <c:pt idx="140">
                  <c:v>922.06999999999994</c:v>
                </c:pt>
                <c:pt idx="141">
                  <c:v>921.99</c:v>
                </c:pt>
                <c:pt idx="142">
                  <c:v>922.12</c:v>
                </c:pt>
                <c:pt idx="143">
                  <c:v>922.31999999999994</c:v>
                </c:pt>
                <c:pt idx="144">
                  <c:v>922.25</c:v>
                </c:pt>
                <c:pt idx="145">
                  <c:v>922.3</c:v>
                </c:pt>
                <c:pt idx="146">
                  <c:v>921.77</c:v>
                </c:pt>
                <c:pt idx="147">
                  <c:v>921.63</c:v>
                </c:pt>
                <c:pt idx="148">
                  <c:v>921.68999999999994</c:v>
                </c:pt>
                <c:pt idx="149">
                  <c:v>921.42</c:v>
                </c:pt>
                <c:pt idx="150">
                  <c:v>921.22</c:v>
                </c:pt>
                <c:pt idx="151">
                  <c:v>921.27</c:v>
                </c:pt>
                <c:pt idx="152">
                  <c:v>921.18999999999994</c:v>
                </c:pt>
                <c:pt idx="153">
                  <c:v>921.06</c:v>
                </c:pt>
                <c:pt idx="154">
                  <c:v>920.85</c:v>
                </c:pt>
                <c:pt idx="155">
                  <c:v>920.70999999999992</c:v>
                </c:pt>
                <c:pt idx="156">
                  <c:v>920.9</c:v>
                </c:pt>
                <c:pt idx="157">
                  <c:v>920.77</c:v>
                </c:pt>
                <c:pt idx="158">
                  <c:v>920.64</c:v>
                </c:pt>
                <c:pt idx="159">
                  <c:v>920.63</c:v>
                </c:pt>
                <c:pt idx="160">
                  <c:v>920.49</c:v>
                </c:pt>
                <c:pt idx="161">
                  <c:v>920.49</c:v>
                </c:pt>
                <c:pt idx="162">
                  <c:v>920.42</c:v>
                </c:pt>
                <c:pt idx="163">
                  <c:v>920.28</c:v>
                </c:pt>
                <c:pt idx="164">
                  <c:v>920.15</c:v>
                </c:pt>
                <c:pt idx="165">
                  <c:v>920.07999999999993</c:v>
                </c:pt>
                <c:pt idx="166">
                  <c:v>919.93999999999994</c:v>
                </c:pt>
                <c:pt idx="167">
                  <c:v>919.88</c:v>
                </c:pt>
                <c:pt idx="168">
                  <c:v>919.76</c:v>
                </c:pt>
                <c:pt idx="169">
                  <c:v>919.62</c:v>
                </c:pt>
                <c:pt idx="170">
                  <c:v>919.63</c:v>
                </c:pt>
                <c:pt idx="171">
                  <c:v>919.56999999999994</c:v>
                </c:pt>
                <c:pt idx="172">
                  <c:v>919.69999999999993</c:v>
                </c:pt>
                <c:pt idx="173">
                  <c:v>919.17</c:v>
                </c:pt>
                <c:pt idx="174">
                  <c:v>919.05</c:v>
                </c:pt>
                <c:pt idx="175">
                  <c:v>919.06999999999994</c:v>
                </c:pt>
                <c:pt idx="176">
                  <c:v>918.87</c:v>
                </c:pt>
                <c:pt idx="177">
                  <c:v>918.95999999999992</c:v>
                </c:pt>
                <c:pt idx="178">
                  <c:v>919.03</c:v>
                </c:pt>
                <c:pt idx="179">
                  <c:v>919.05</c:v>
                </c:pt>
                <c:pt idx="180">
                  <c:v>919.26</c:v>
                </c:pt>
                <c:pt idx="181">
                  <c:v>919.01</c:v>
                </c:pt>
                <c:pt idx="182">
                  <c:v>919.28</c:v>
                </c:pt>
                <c:pt idx="183">
                  <c:v>919.48</c:v>
                </c:pt>
                <c:pt idx="184">
                  <c:v>919.23</c:v>
                </c:pt>
                <c:pt idx="185">
                  <c:v>919.04</c:v>
                </c:pt>
                <c:pt idx="186">
                  <c:v>919.18</c:v>
                </c:pt>
                <c:pt idx="187">
                  <c:v>919.06999999999994</c:v>
                </c:pt>
                <c:pt idx="188">
                  <c:v>919.27</c:v>
                </c:pt>
                <c:pt idx="189">
                  <c:v>919.20999999999992</c:v>
                </c:pt>
                <c:pt idx="190">
                  <c:v>919.42</c:v>
                </c:pt>
                <c:pt idx="191">
                  <c:v>919.62</c:v>
                </c:pt>
                <c:pt idx="192">
                  <c:v>919.69999999999993</c:v>
                </c:pt>
                <c:pt idx="193">
                  <c:v>919.91</c:v>
                </c:pt>
                <c:pt idx="194">
                  <c:v>919.78</c:v>
                </c:pt>
                <c:pt idx="195">
                  <c:v>919.78</c:v>
                </c:pt>
                <c:pt idx="196">
                  <c:v>919.79</c:v>
                </c:pt>
                <c:pt idx="197">
                  <c:v>919.54</c:v>
                </c:pt>
                <c:pt idx="198">
                  <c:v>919.54</c:v>
                </c:pt>
                <c:pt idx="199">
                  <c:v>919.61</c:v>
                </c:pt>
                <c:pt idx="200">
                  <c:v>919.48</c:v>
                </c:pt>
                <c:pt idx="201">
                  <c:v>919.61</c:v>
                </c:pt>
                <c:pt idx="202">
                  <c:v>919.63</c:v>
                </c:pt>
                <c:pt idx="203">
                  <c:v>919.56999999999994</c:v>
                </c:pt>
                <c:pt idx="204">
                  <c:v>919.63</c:v>
                </c:pt>
                <c:pt idx="205">
                  <c:v>919.97</c:v>
                </c:pt>
                <c:pt idx="206">
                  <c:v>919.91</c:v>
                </c:pt>
                <c:pt idx="207">
                  <c:v>919.98</c:v>
                </c:pt>
                <c:pt idx="208">
                  <c:v>920.11</c:v>
                </c:pt>
                <c:pt idx="209">
                  <c:v>920.25</c:v>
                </c:pt>
                <c:pt idx="210">
                  <c:v>920.05</c:v>
                </c:pt>
                <c:pt idx="211">
                  <c:v>919.79</c:v>
                </c:pt>
                <c:pt idx="212">
                  <c:v>919.8</c:v>
                </c:pt>
                <c:pt idx="213">
                  <c:v>919.81</c:v>
                </c:pt>
                <c:pt idx="214">
                  <c:v>919.81</c:v>
                </c:pt>
                <c:pt idx="215">
                  <c:v>920.01</c:v>
                </c:pt>
                <c:pt idx="216">
                  <c:v>920.20999999999992</c:v>
                </c:pt>
                <c:pt idx="217">
                  <c:v>920.47</c:v>
                </c:pt>
                <c:pt idx="218">
                  <c:v>920.15</c:v>
                </c:pt>
                <c:pt idx="219">
                  <c:v>920.02</c:v>
                </c:pt>
                <c:pt idx="220">
                  <c:v>920.08999999999992</c:v>
                </c:pt>
                <c:pt idx="221">
                  <c:v>920.36</c:v>
                </c:pt>
                <c:pt idx="222">
                  <c:v>920.23</c:v>
                </c:pt>
                <c:pt idx="223">
                  <c:v>920.36</c:v>
                </c:pt>
                <c:pt idx="224">
                  <c:v>920.17</c:v>
                </c:pt>
                <c:pt idx="225">
                  <c:v>919.78</c:v>
                </c:pt>
                <c:pt idx="226">
                  <c:v>919.83999999999992</c:v>
                </c:pt>
                <c:pt idx="227">
                  <c:v>920.18</c:v>
                </c:pt>
                <c:pt idx="228">
                  <c:v>920.05</c:v>
                </c:pt>
                <c:pt idx="229">
                  <c:v>919.8</c:v>
                </c:pt>
                <c:pt idx="230">
                  <c:v>919.67</c:v>
                </c:pt>
                <c:pt idx="231">
                  <c:v>919.54</c:v>
                </c:pt>
                <c:pt idx="232">
                  <c:v>919.41</c:v>
                </c:pt>
                <c:pt idx="233">
                  <c:v>919.47</c:v>
                </c:pt>
                <c:pt idx="234">
                  <c:v>919.28</c:v>
                </c:pt>
                <c:pt idx="235">
                  <c:v>919.33999999999992</c:v>
                </c:pt>
                <c:pt idx="236">
                  <c:v>919.41</c:v>
                </c:pt>
                <c:pt idx="237">
                  <c:v>919.68</c:v>
                </c:pt>
                <c:pt idx="238">
                  <c:v>919.81</c:v>
                </c:pt>
                <c:pt idx="239">
                  <c:v>919.62</c:v>
                </c:pt>
                <c:pt idx="240">
                  <c:v>920.01</c:v>
                </c:pt>
                <c:pt idx="241">
                  <c:v>920.15</c:v>
                </c:pt>
                <c:pt idx="242">
                  <c:v>920.35</c:v>
                </c:pt>
                <c:pt idx="243">
                  <c:v>920.29</c:v>
                </c:pt>
                <c:pt idx="244">
                  <c:v>920.02</c:v>
                </c:pt>
                <c:pt idx="245">
                  <c:v>919.89</c:v>
                </c:pt>
                <c:pt idx="246">
                  <c:v>919.63</c:v>
                </c:pt>
                <c:pt idx="247">
                  <c:v>919.63</c:v>
                </c:pt>
                <c:pt idx="248">
                  <c:v>919.89</c:v>
                </c:pt>
                <c:pt idx="249">
                  <c:v>920.15</c:v>
                </c:pt>
                <c:pt idx="250">
                  <c:v>920.16</c:v>
                </c:pt>
                <c:pt idx="251">
                  <c:v>920.03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37-434F-859C-FEEC73FC478A}"/>
            </c:ext>
          </c:extLst>
        </c:ser>
        <c:ser>
          <c:idx val="1"/>
          <c:order val="1"/>
          <c:tx>
            <c:strRef>
              <c:f>'F.21 MW APW Data'!$Y$5</c:f>
              <c:strCache>
                <c:ptCount val="1"/>
                <c:pt idx="0">
                  <c:v>AP-1 (78-82 ft)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'F.21 MW APW Data'!$V$7:$V$258</c:f>
              <c:numCache>
                <c:formatCode>0</c:formatCode>
                <c:ptCount val="252"/>
                <c:pt idx="0">
                  <c:v>0</c:v>
                </c:pt>
                <c:pt idx="1">
                  <c:v>9.9999999906867743</c:v>
                </c:pt>
                <c:pt idx="2">
                  <c:v>19.999999991850927</c:v>
                </c:pt>
                <c:pt idx="3">
                  <c:v>29.999999993015081</c:v>
                </c:pt>
                <c:pt idx="4">
                  <c:v>39.999999994179234</c:v>
                </c:pt>
                <c:pt idx="5">
                  <c:v>49.999999995343387</c:v>
                </c:pt>
                <c:pt idx="6">
                  <c:v>60.000000006984919</c:v>
                </c:pt>
                <c:pt idx="7">
                  <c:v>69.999999997671694</c:v>
                </c:pt>
                <c:pt idx="8">
                  <c:v>79.999999998835847</c:v>
                </c:pt>
                <c:pt idx="9">
                  <c:v>90</c:v>
                </c:pt>
                <c:pt idx="10">
                  <c:v>100.00000000116415</c:v>
                </c:pt>
                <c:pt idx="11">
                  <c:v>110.00000000232831</c:v>
                </c:pt>
                <c:pt idx="12">
                  <c:v>120.00000000349246</c:v>
                </c:pt>
                <c:pt idx="13">
                  <c:v>129.99999999417923</c:v>
                </c:pt>
                <c:pt idx="14">
                  <c:v>139.99999999534339</c:v>
                </c:pt>
                <c:pt idx="15">
                  <c:v>149.99999999650754</c:v>
                </c:pt>
                <c:pt idx="16">
                  <c:v>159.99999999767169</c:v>
                </c:pt>
                <c:pt idx="17">
                  <c:v>169.99999999883585</c:v>
                </c:pt>
                <c:pt idx="18">
                  <c:v>180</c:v>
                </c:pt>
                <c:pt idx="19">
                  <c:v>189.99999999068677</c:v>
                </c:pt>
                <c:pt idx="20">
                  <c:v>199.99999999185093</c:v>
                </c:pt>
                <c:pt idx="21">
                  <c:v>209.99999999301508</c:v>
                </c:pt>
                <c:pt idx="22">
                  <c:v>219.99999999417923</c:v>
                </c:pt>
                <c:pt idx="23">
                  <c:v>229.99999999534339</c:v>
                </c:pt>
                <c:pt idx="24">
                  <c:v>240.00000000698492</c:v>
                </c:pt>
                <c:pt idx="25">
                  <c:v>249.99999999767169</c:v>
                </c:pt>
                <c:pt idx="26">
                  <c:v>259.99999999883585</c:v>
                </c:pt>
                <c:pt idx="27">
                  <c:v>270</c:v>
                </c:pt>
                <c:pt idx="28">
                  <c:v>280.00000000116415</c:v>
                </c:pt>
                <c:pt idx="29">
                  <c:v>290.00000000232831</c:v>
                </c:pt>
                <c:pt idx="30">
                  <c:v>300.00000000349246</c:v>
                </c:pt>
                <c:pt idx="31">
                  <c:v>309.99999999417923</c:v>
                </c:pt>
                <c:pt idx="32">
                  <c:v>319.99999999534339</c:v>
                </c:pt>
                <c:pt idx="33">
                  <c:v>329.99999999650754</c:v>
                </c:pt>
                <c:pt idx="34">
                  <c:v>339.99999999767169</c:v>
                </c:pt>
                <c:pt idx="35">
                  <c:v>349.99999999883585</c:v>
                </c:pt>
                <c:pt idx="36">
                  <c:v>360</c:v>
                </c:pt>
                <c:pt idx="37">
                  <c:v>369.99999999068677</c:v>
                </c:pt>
                <c:pt idx="38">
                  <c:v>379.99999999185093</c:v>
                </c:pt>
                <c:pt idx="39">
                  <c:v>389.99999999301508</c:v>
                </c:pt>
                <c:pt idx="40">
                  <c:v>399.99999999417923</c:v>
                </c:pt>
                <c:pt idx="41">
                  <c:v>409.99999999534339</c:v>
                </c:pt>
                <c:pt idx="42">
                  <c:v>420.00000000698492</c:v>
                </c:pt>
                <c:pt idx="43">
                  <c:v>429.99999999767169</c:v>
                </c:pt>
                <c:pt idx="44">
                  <c:v>439.99999999883585</c:v>
                </c:pt>
                <c:pt idx="45">
                  <c:v>450</c:v>
                </c:pt>
                <c:pt idx="46">
                  <c:v>460.00000000116415</c:v>
                </c:pt>
                <c:pt idx="47">
                  <c:v>470.00000000232831</c:v>
                </c:pt>
                <c:pt idx="48">
                  <c:v>480.00000000349246</c:v>
                </c:pt>
                <c:pt idx="49">
                  <c:v>489.99999999417923</c:v>
                </c:pt>
                <c:pt idx="50">
                  <c:v>499.99999999534339</c:v>
                </c:pt>
                <c:pt idx="51">
                  <c:v>509.99999999650754</c:v>
                </c:pt>
                <c:pt idx="52">
                  <c:v>519.99999999767169</c:v>
                </c:pt>
                <c:pt idx="53">
                  <c:v>529.99999999883585</c:v>
                </c:pt>
                <c:pt idx="54">
                  <c:v>540</c:v>
                </c:pt>
                <c:pt idx="55">
                  <c:v>549.99999999068677</c:v>
                </c:pt>
                <c:pt idx="56">
                  <c:v>559.99999999185093</c:v>
                </c:pt>
                <c:pt idx="57">
                  <c:v>569.99999999301508</c:v>
                </c:pt>
                <c:pt idx="58">
                  <c:v>579.99999999417923</c:v>
                </c:pt>
                <c:pt idx="59">
                  <c:v>589.99999999534339</c:v>
                </c:pt>
                <c:pt idx="60">
                  <c:v>600.00000000698492</c:v>
                </c:pt>
                <c:pt idx="61">
                  <c:v>609.99999999767169</c:v>
                </c:pt>
                <c:pt idx="62">
                  <c:v>619.99999999883585</c:v>
                </c:pt>
                <c:pt idx="63">
                  <c:v>630</c:v>
                </c:pt>
                <c:pt idx="64">
                  <c:v>640.00000000116415</c:v>
                </c:pt>
                <c:pt idx="65">
                  <c:v>650.00000000232831</c:v>
                </c:pt>
                <c:pt idx="66">
                  <c:v>660.00000000349246</c:v>
                </c:pt>
                <c:pt idx="67">
                  <c:v>669.99999999417923</c:v>
                </c:pt>
                <c:pt idx="68">
                  <c:v>679.99999999534339</c:v>
                </c:pt>
                <c:pt idx="69">
                  <c:v>689.99999999650754</c:v>
                </c:pt>
                <c:pt idx="70">
                  <c:v>699.99999999767169</c:v>
                </c:pt>
                <c:pt idx="71">
                  <c:v>709.99999999883585</c:v>
                </c:pt>
                <c:pt idx="72">
                  <c:v>720</c:v>
                </c:pt>
                <c:pt idx="73">
                  <c:v>729.99999999068677</c:v>
                </c:pt>
                <c:pt idx="74">
                  <c:v>739.99999999185093</c:v>
                </c:pt>
                <c:pt idx="75">
                  <c:v>749.99999999301508</c:v>
                </c:pt>
                <c:pt idx="76">
                  <c:v>759.99999999417923</c:v>
                </c:pt>
                <c:pt idx="77">
                  <c:v>769.99999999534339</c:v>
                </c:pt>
                <c:pt idx="78">
                  <c:v>780.00000000698492</c:v>
                </c:pt>
                <c:pt idx="79">
                  <c:v>789.99999999767169</c:v>
                </c:pt>
                <c:pt idx="80">
                  <c:v>799.99999999883585</c:v>
                </c:pt>
                <c:pt idx="81">
                  <c:v>810</c:v>
                </c:pt>
                <c:pt idx="82">
                  <c:v>820.00000000116415</c:v>
                </c:pt>
                <c:pt idx="83">
                  <c:v>830.00000000232831</c:v>
                </c:pt>
                <c:pt idx="84">
                  <c:v>840.00000000349246</c:v>
                </c:pt>
                <c:pt idx="85">
                  <c:v>849.99999999417923</c:v>
                </c:pt>
                <c:pt idx="86">
                  <c:v>859.99999999534339</c:v>
                </c:pt>
                <c:pt idx="87">
                  <c:v>869.99999999650754</c:v>
                </c:pt>
                <c:pt idx="88">
                  <c:v>879.99999999767169</c:v>
                </c:pt>
                <c:pt idx="89">
                  <c:v>889.99999999883585</c:v>
                </c:pt>
                <c:pt idx="90">
                  <c:v>900</c:v>
                </c:pt>
                <c:pt idx="91">
                  <c:v>909.99999999068677</c:v>
                </c:pt>
                <c:pt idx="92">
                  <c:v>919.99999999185093</c:v>
                </c:pt>
                <c:pt idx="93">
                  <c:v>929.99999999301508</c:v>
                </c:pt>
                <c:pt idx="94">
                  <c:v>939.99999999417923</c:v>
                </c:pt>
                <c:pt idx="95">
                  <c:v>949.99999999534339</c:v>
                </c:pt>
                <c:pt idx="96">
                  <c:v>960.00000000698492</c:v>
                </c:pt>
                <c:pt idx="97">
                  <c:v>969.99999999767169</c:v>
                </c:pt>
                <c:pt idx="98">
                  <c:v>979.99999999883585</c:v>
                </c:pt>
                <c:pt idx="99">
                  <c:v>990</c:v>
                </c:pt>
                <c:pt idx="100">
                  <c:v>1000.0000000011642</c:v>
                </c:pt>
                <c:pt idx="101">
                  <c:v>1010.0000000023283</c:v>
                </c:pt>
                <c:pt idx="102">
                  <c:v>1020.0000000034925</c:v>
                </c:pt>
                <c:pt idx="103">
                  <c:v>1029.9999999941792</c:v>
                </c:pt>
                <c:pt idx="104">
                  <c:v>1039.9999999953434</c:v>
                </c:pt>
                <c:pt idx="105">
                  <c:v>1049.9999999965075</c:v>
                </c:pt>
                <c:pt idx="106">
                  <c:v>1059.9999999976717</c:v>
                </c:pt>
                <c:pt idx="107">
                  <c:v>1069.9999999988358</c:v>
                </c:pt>
                <c:pt idx="108">
                  <c:v>1080</c:v>
                </c:pt>
                <c:pt idx="109">
                  <c:v>1089.9999999906868</c:v>
                </c:pt>
                <c:pt idx="110">
                  <c:v>1099.9999999918509</c:v>
                </c:pt>
                <c:pt idx="111">
                  <c:v>1109.9999999930151</c:v>
                </c:pt>
                <c:pt idx="112">
                  <c:v>1119.9999999941792</c:v>
                </c:pt>
                <c:pt idx="113">
                  <c:v>1129.9999999953434</c:v>
                </c:pt>
                <c:pt idx="114">
                  <c:v>1140.0000000069849</c:v>
                </c:pt>
                <c:pt idx="115">
                  <c:v>1149.9999999976717</c:v>
                </c:pt>
                <c:pt idx="116">
                  <c:v>1159.9999999988358</c:v>
                </c:pt>
                <c:pt idx="117">
                  <c:v>1170</c:v>
                </c:pt>
                <c:pt idx="118">
                  <c:v>1180.0000000011642</c:v>
                </c:pt>
                <c:pt idx="119">
                  <c:v>1190.0000000023283</c:v>
                </c:pt>
                <c:pt idx="120">
                  <c:v>1200.0000000034925</c:v>
                </c:pt>
                <c:pt idx="121">
                  <c:v>1209.9999999941792</c:v>
                </c:pt>
                <c:pt idx="122">
                  <c:v>1219.9999999953434</c:v>
                </c:pt>
                <c:pt idx="123">
                  <c:v>1229.9999999965075</c:v>
                </c:pt>
                <c:pt idx="124">
                  <c:v>1239.9999999976717</c:v>
                </c:pt>
                <c:pt idx="125">
                  <c:v>1249.9999999988358</c:v>
                </c:pt>
                <c:pt idx="126">
                  <c:v>1260</c:v>
                </c:pt>
                <c:pt idx="127">
                  <c:v>1269.9999999906868</c:v>
                </c:pt>
                <c:pt idx="128">
                  <c:v>1279.9999999918509</c:v>
                </c:pt>
                <c:pt idx="129">
                  <c:v>1289.9999999930151</c:v>
                </c:pt>
                <c:pt idx="130">
                  <c:v>1299.9999999941792</c:v>
                </c:pt>
                <c:pt idx="131">
                  <c:v>1309.9999999953434</c:v>
                </c:pt>
                <c:pt idx="132">
                  <c:v>1320.0000000069849</c:v>
                </c:pt>
                <c:pt idx="133">
                  <c:v>1329.9999999976717</c:v>
                </c:pt>
                <c:pt idx="134">
                  <c:v>1339.9999999988358</c:v>
                </c:pt>
                <c:pt idx="135">
                  <c:v>1350</c:v>
                </c:pt>
                <c:pt idx="136">
                  <c:v>1360.0000000011642</c:v>
                </c:pt>
                <c:pt idx="137">
                  <c:v>1370.0000000023283</c:v>
                </c:pt>
                <c:pt idx="138">
                  <c:v>1380.0000000034925</c:v>
                </c:pt>
                <c:pt idx="139">
                  <c:v>1389.9999999941792</c:v>
                </c:pt>
                <c:pt idx="140">
                  <c:v>1399.9999999953434</c:v>
                </c:pt>
                <c:pt idx="141">
                  <c:v>1409.9999999965075</c:v>
                </c:pt>
                <c:pt idx="142">
                  <c:v>1419.9999999976717</c:v>
                </c:pt>
                <c:pt idx="143">
                  <c:v>1429.9999999988358</c:v>
                </c:pt>
                <c:pt idx="144">
                  <c:v>1440</c:v>
                </c:pt>
                <c:pt idx="145">
                  <c:v>1449.9999999906868</c:v>
                </c:pt>
                <c:pt idx="146">
                  <c:v>1459.9999999918509</c:v>
                </c:pt>
                <c:pt idx="147">
                  <c:v>1469.9999999930151</c:v>
                </c:pt>
                <c:pt idx="148">
                  <c:v>1479.9999999941792</c:v>
                </c:pt>
                <c:pt idx="149">
                  <c:v>1489.9999999953434</c:v>
                </c:pt>
                <c:pt idx="150">
                  <c:v>1500.0000000069849</c:v>
                </c:pt>
                <c:pt idx="151">
                  <c:v>1509.9999999976717</c:v>
                </c:pt>
                <c:pt idx="152">
                  <c:v>1519.9999999988358</c:v>
                </c:pt>
                <c:pt idx="153">
                  <c:v>1530</c:v>
                </c:pt>
                <c:pt idx="154">
                  <c:v>1540.0000000011642</c:v>
                </c:pt>
                <c:pt idx="155">
                  <c:v>1550.0000000023283</c:v>
                </c:pt>
                <c:pt idx="156">
                  <c:v>1560.0000000034925</c:v>
                </c:pt>
                <c:pt idx="157">
                  <c:v>1569.9999999941792</c:v>
                </c:pt>
                <c:pt idx="158">
                  <c:v>1579.9999999953434</c:v>
                </c:pt>
                <c:pt idx="159">
                  <c:v>1589.9999999965075</c:v>
                </c:pt>
                <c:pt idx="160">
                  <c:v>1599.9999999976717</c:v>
                </c:pt>
                <c:pt idx="161">
                  <c:v>1609.9999999988358</c:v>
                </c:pt>
                <c:pt idx="162">
                  <c:v>1620</c:v>
                </c:pt>
                <c:pt idx="163">
                  <c:v>1629.9999999906868</c:v>
                </c:pt>
                <c:pt idx="164">
                  <c:v>1639.9999999918509</c:v>
                </c:pt>
                <c:pt idx="165">
                  <c:v>1649.9999999930151</c:v>
                </c:pt>
                <c:pt idx="166">
                  <c:v>1659.9999999941792</c:v>
                </c:pt>
                <c:pt idx="167">
                  <c:v>1669.9999999953434</c:v>
                </c:pt>
                <c:pt idx="168">
                  <c:v>1680.0000000069849</c:v>
                </c:pt>
                <c:pt idx="169">
                  <c:v>1689.9999999976717</c:v>
                </c:pt>
                <c:pt idx="170">
                  <c:v>1699.9999999988358</c:v>
                </c:pt>
                <c:pt idx="171">
                  <c:v>1710</c:v>
                </c:pt>
                <c:pt idx="172">
                  <c:v>1720.0000000011642</c:v>
                </c:pt>
                <c:pt idx="173">
                  <c:v>1730.0000000023283</c:v>
                </c:pt>
                <c:pt idx="174">
                  <c:v>1740.0000000034925</c:v>
                </c:pt>
                <c:pt idx="175">
                  <c:v>1749.9999999941792</c:v>
                </c:pt>
                <c:pt idx="176">
                  <c:v>1759.9999999953434</c:v>
                </c:pt>
                <c:pt idx="177">
                  <c:v>1769.9999999965075</c:v>
                </c:pt>
                <c:pt idx="178">
                  <c:v>1779.9999999976717</c:v>
                </c:pt>
                <c:pt idx="179">
                  <c:v>1789.9999999988358</c:v>
                </c:pt>
                <c:pt idx="180">
                  <c:v>1800</c:v>
                </c:pt>
                <c:pt idx="181">
                  <c:v>1809.9999999906868</c:v>
                </c:pt>
                <c:pt idx="182">
                  <c:v>1819.9999999918509</c:v>
                </c:pt>
                <c:pt idx="183">
                  <c:v>1829.9999999930151</c:v>
                </c:pt>
                <c:pt idx="184">
                  <c:v>1839.9999999941792</c:v>
                </c:pt>
                <c:pt idx="185">
                  <c:v>1849.9999999953434</c:v>
                </c:pt>
                <c:pt idx="186">
                  <c:v>1860.0000000069849</c:v>
                </c:pt>
                <c:pt idx="187">
                  <c:v>1869.9999999976717</c:v>
                </c:pt>
                <c:pt idx="188">
                  <c:v>1879.9999999988358</c:v>
                </c:pt>
                <c:pt idx="189">
                  <c:v>1890</c:v>
                </c:pt>
                <c:pt idx="190">
                  <c:v>1900.0000000011642</c:v>
                </c:pt>
                <c:pt idx="191">
                  <c:v>1910.0000000023283</c:v>
                </c:pt>
                <c:pt idx="192">
                  <c:v>1920.0000000034925</c:v>
                </c:pt>
                <c:pt idx="193">
                  <c:v>1929.9999999941792</c:v>
                </c:pt>
                <c:pt idx="194">
                  <c:v>1939.9999999953434</c:v>
                </c:pt>
                <c:pt idx="195">
                  <c:v>1949.9999999965075</c:v>
                </c:pt>
                <c:pt idx="196">
                  <c:v>1959.9999999976717</c:v>
                </c:pt>
                <c:pt idx="197">
                  <c:v>1969.9999999988358</c:v>
                </c:pt>
                <c:pt idx="198">
                  <c:v>1980</c:v>
                </c:pt>
                <c:pt idx="199">
                  <c:v>1989.9999999906868</c:v>
                </c:pt>
                <c:pt idx="200">
                  <c:v>1999.9999999918509</c:v>
                </c:pt>
                <c:pt idx="201">
                  <c:v>2009.9999999930151</c:v>
                </c:pt>
                <c:pt idx="202">
                  <c:v>2019.9999999941792</c:v>
                </c:pt>
                <c:pt idx="203">
                  <c:v>2029.9999999953434</c:v>
                </c:pt>
                <c:pt idx="204">
                  <c:v>2040.0000000069849</c:v>
                </c:pt>
                <c:pt idx="205">
                  <c:v>2049.9999999976717</c:v>
                </c:pt>
                <c:pt idx="206">
                  <c:v>2059.9999999988358</c:v>
                </c:pt>
                <c:pt idx="207">
                  <c:v>2070</c:v>
                </c:pt>
                <c:pt idx="208">
                  <c:v>2080.0000000011642</c:v>
                </c:pt>
                <c:pt idx="209">
                  <c:v>2090.0000000023283</c:v>
                </c:pt>
                <c:pt idx="210">
                  <c:v>2100.0000000034925</c:v>
                </c:pt>
                <c:pt idx="211">
                  <c:v>2109.9999999941792</c:v>
                </c:pt>
                <c:pt idx="212">
                  <c:v>2119.9999999953434</c:v>
                </c:pt>
                <c:pt idx="213">
                  <c:v>2129.9999999965075</c:v>
                </c:pt>
                <c:pt idx="214">
                  <c:v>2139.9999999976717</c:v>
                </c:pt>
                <c:pt idx="215">
                  <c:v>2149.9999999988358</c:v>
                </c:pt>
                <c:pt idx="216">
                  <c:v>2160</c:v>
                </c:pt>
                <c:pt idx="217">
                  <c:v>2169.9999999906868</c:v>
                </c:pt>
                <c:pt idx="218">
                  <c:v>2179.9999999918509</c:v>
                </c:pt>
                <c:pt idx="219">
                  <c:v>2189.9999999930151</c:v>
                </c:pt>
                <c:pt idx="220">
                  <c:v>2199.9999999941792</c:v>
                </c:pt>
                <c:pt idx="221">
                  <c:v>2209.9999999953434</c:v>
                </c:pt>
                <c:pt idx="222">
                  <c:v>2220.0000000069849</c:v>
                </c:pt>
                <c:pt idx="223">
                  <c:v>2229.9999999976717</c:v>
                </c:pt>
                <c:pt idx="224">
                  <c:v>2239.9999999988358</c:v>
                </c:pt>
                <c:pt idx="225">
                  <c:v>2250</c:v>
                </c:pt>
                <c:pt idx="226">
                  <c:v>2260.0000000011642</c:v>
                </c:pt>
                <c:pt idx="227">
                  <c:v>2270.0000000023283</c:v>
                </c:pt>
                <c:pt idx="228">
                  <c:v>2280.0000000034925</c:v>
                </c:pt>
                <c:pt idx="229">
                  <c:v>2289.9999999941792</c:v>
                </c:pt>
                <c:pt idx="230">
                  <c:v>2299.9999999953434</c:v>
                </c:pt>
                <c:pt idx="231">
                  <c:v>2309.9999999965075</c:v>
                </c:pt>
                <c:pt idx="232">
                  <c:v>2319.9999999976717</c:v>
                </c:pt>
                <c:pt idx="233">
                  <c:v>2329.9999999988358</c:v>
                </c:pt>
                <c:pt idx="234">
                  <c:v>2340</c:v>
                </c:pt>
                <c:pt idx="235">
                  <c:v>2349.9999999906868</c:v>
                </c:pt>
                <c:pt idx="236">
                  <c:v>2359.9999999918509</c:v>
                </c:pt>
                <c:pt idx="237">
                  <c:v>2369.9999999930151</c:v>
                </c:pt>
                <c:pt idx="238">
                  <c:v>2379.9999999941792</c:v>
                </c:pt>
                <c:pt idx="239">
                  <c:v>2389.9999999953434</c:v>
                </c:pt>
                <c:pt idx="240">
                  <c:v>2400.0000000069849</c:v>
                </c:pt>
                <c:pt idx="241">
                  <c:v>2409.9999999976717</c:v>
                </c:pt>
                <c:pt idx="242">
                  <c:v>2419.9999999988358</c:v>
                </c:pt>
                <c:pt idx="243">
                  <c:v>2430</c:v>
                </c:pt>
                <c:pt idx="244">
                  <c:v>2440.0000000011642</c:v>
                </c:pt>
                <c:pt idx="245">
                  <c:v>2450.0000000023283</c:v>
                </c:pt>
                <c:pt idx="246">
                  <c:v>2460.0000000034925</c:v>
                </c:pt>
                <c:pt idx="247">
                  <c:v>2469.9999999941792</c:v>
                </c:pt>
                <c:pt idx="248">
                  <c:v>2479.9999999953434</c:v>
                </c:pt>
                <c:pt idx="249">
                  <c:v>2489.9999999965075</c:v>
                </c:pt>
                <c:pt idx="250">
                  <c:v>2499.9999999976717</c:v>
                </c:pt>
                <c:pt idx="251">
                  <c:v>2509.9999999988358</c:v>
                </c:pt>
              </c:numCache>
            </c:numRef>
          </c:xVal>
          <c:yVal>
            <c:numRef>
              <c:f>'F.21 MW APW Data'!$Y$7:$Y$258</c:f>
              <c:numCache>
                <c:formatCode>0.00</c:formatCode>
                <c:ptCount val="252"/>
                <c:pt idx="0">
                  <c:v>932.6283699999999</c:v>
                </c:pt>
                <c:pt idx="1">
                  <c:v>932.62779</c:v>
                </c:pt>
                <c:pt idx="2">
                  <c:v>932.63649999999996</c:v>
                </c:pt>
                <c:pt idx="3">
                  <c:v>932.53719999999998</c:v>
                </c:pt>
                <c:pt idx="4">
                  <c:v>932.50709999999992</c:v>
                </c:pt>
                <c:pt idx="5">
                  <c:v>932.40480000000002</c:v>
                </c:pt>
                <c:pt idx="6">
                  <c:v>932.33699999999999</c:v>
                </c:pt>
                <c:pt idx="7">
                  <c:v>932.31870000000004</c:v>
                </c:pt>
                <c:pt idx="8">
                  <c:v>932.16480000000001</c:v>
                </c:pt>
                <c:pt idx="9">
                  <c:v>932.077</c:v>
                </c:pt>
                <c:pt idx="10">
                  <c:v>931.9769</c:v>
                </c:pt>
                <c:pt idx="11">
                  <c:v>931.90729999999996</c:v>
                </c:pt>
                <c:pt idx="12">
                  <c:v>931.79420000000005</c:v>
                </c:pt>
                <c:pt idx="13">
                  <c:v>931.72429999999997</c:v>
                </c:pt>
                <c:pt idx="14">
                  <c:v>931.54509999999993</c:v>
                </c:pt>
                <c:pt idx="15">
                  <c:v>931.37750000000005</c:v>
                </c:pt>
                <c:pt idx="16">
                  <c:v>931.30469999999991</c:v>
                </c:pt>
                <c:pt idx="17">
                  <c:v>931.16240000000005</c:v>
                </c:pt>
                <c:pt idx="18">
                  <c:v>930.95050000000003</c:v>
                </c:pt>
                <c:pt idx="19">
                  <c:v>930.84899999999993</c:v>
                </c:pt>
                <c:pt idx="20">
                  <c:v>930.6875</c:v>
                </c:pt>
                <c:pt idx="21">
                  <c:v>930.52049999999997</c:v>
                </c:pt>
                <c:pt idx="22">
                  <c:v>930.36369999999999</c:v>
                </c:pt>
                <c:pt idx="23">
                  <c:v>930.2115</c:v>
                </c:pt>
                <c:pt idx="24">
                  <c:v>930.02629999999999</c:v>
                </c:pt>
                <c:pt idx="25">
                  <c:v>929.91020000000003</c:v>
                </c:pt>
                <c:pt idx="26">
                  <c:v>929.73949999999991</c:v>
                </c:pt>
                <c:pt idx="27">
                  <c:v>929.57639999999992</c:v>
                </c:pt>
                <c:pt idx="28">
                  <c:v>929.40639999999996</c:v>
                </c:pt>
                <c:pt idx="29">
                  <c:v>929.26220000000001</c:v>
                </c:pt>
                <c:pt idx="30">
                  <c:v>929.1552999999999</c:v>
                </c:pt>
                <c:pt idx="31">
                  <c:v>928.94629999999995</c:v>
                </c:pt>
                <c:pt idx="32">
                  <c:v>928.81690000000003</c:v>
                </c:pt>
                <c:pt idx="33">
                  <c:v>928.63940000000002</c:v>
                </c:pt>
                <c:pt idx="34">
                  <c:v>928.53819999999996</c:v>
                </c:pt>
                <c:pt idx="35">
                  <c:v>928.41840000000002</c:v>
                </c:pt>
                <c:pt idx="36">
                  <c:v>928.21370000000002</c:v>
                </c:pt>
                <c:pt idx="37">
                  <c:v>928.15420000000006</c:v>
                </c:pt>
                <c:pt idx="38">
                  <c:v>928.02120000000002</c:v>
                </c:pt>
                <c:pt idx="39">
                  <c:v>927.92819999999995</c:v>
                </c:pt>
                <c:pt idx="40">
                  <c:v>927.81370000000004</c:v>
                </c:pt>
                <c:pt idx="41">
                  <c:v>927.72550000000001</c:v>
                </c:pt>
                <c:pt idx="42">
                  <c:v>927.56</c:v>
                </c:pt>
                <c:pt idx="43">
                  <c:v>927.51819999999998</c:v>
                </c:pt>
                <c:pt idx="44">
                  <c:v>927.35890000000006</c:v>
                </c:pt>
                <c:pt idx="45">
                  <c:v>927.29610000000002</c:v>
                </c:pt>
                <c:pt idx="46">
                  <c:v>927.20920000000001</c:v>
                </c:pt>
                <c:pt idx="47">
                  <c:v>927.03309999999999</c:v>
                </c:pt>
                <c:pt idx="48">
                  <c:v>926.97520000000009</c:v>
                </c:pt>
                <c:pt idx="49">
                  <c:v>926.82360000000006</c:v>
                </c:pt>
                <c:pt idx="50">
                  <c:v>926.91190000000006</c:v>
                </c:pt>
                <c:pt idx="51">
                  <c:v>926.69719999999995</c:v>
                </c:pt>
                <c:pt idx="52">
                  <c:v>926.7432</c:v>
                </c:pt>
                <c:pt idx="53">
                  <c:v>926.53010000000006</c:v>
                </c:pt>
                <c:pt idx="54">
                  <c:v>926.3762999999999</c:v>
                </c:pt>
                <c:pt idx="55">
                  <c:v>926.3155999999999</c:v>
                </c:pt>
                <c:pt idx="56">
                  <c:v>926.29909999999995</c:v>
                </c:pt>
                <c:pt idx="57">
                  <c:v>926.10429999999997</c:v>
                </c:pt>
                <c:pt idx="58">
                  <c:v>926.05499999999995</c:v>
                </c:pt>
                <c:pt idx="59">
                  <c:v>925.99689999999998</c:v>
                </c:pt>
                <c:pt idx="60">
                  <c:v>925.92340000000002</c:v>
                </c:pt>
                <c:pt idx="61">
                  <c:v>925.86619999999994</c:v>
                </c:pt>
                <c:pt idx="62">
                  <c:v>925.80269999999996</c:v>
                </c:pt>
                <c:pt idx="63">
                  <c:v>925.7011</c:v>
                </c:pt>
                <c:pt idx="64">
                  <c:v>925.66079999999999</c:v>
                </c:pt>
                <c:pt idx="65">
                  <c:v>925.59479999999996</c:v>
                </c:pt>
                <c:pt idx="66">
                  <c:v>925.56059999999991</c:v>
                </c:pt>
                <c:pt idx="67">
                  <c:v>925.50480000000005</c:v>
                </c:pt>
                <c:pt idx="68">
                  <c:v>925.44679999999994</c:v>
                </c:pt>
                <c:pt idx="69">
                  <c:v>925.38649999999996</c:v>
                </c:pt>
                <c:pt idx="70">
                  <c:v>925.38840000000005</c:v>
                </c:pt>
                <c:pt idx="71">
                  <c:v>925.32939999999996</c:v>
                </c:pt>
                <c:pt idx="72">
                  <c:v>925.28390000000002</c:v>
                </c:pt>
                <c:pt idx="73">
                  <c:v>925.24920000000009</c:v>
                </c:pt>
                <c:pt idx="74">
                  <c:v>925.26400000000001</c:v>
                </c:pt>
                <c:pt idx="75">
                  <c:v>925.1626</c:v>
                </c:pt>
                <c:pt idx="76">
                  <c:v>925.07587000000001</c:v>
                </c:pt>
                <c:pt idx="77">
                  <c:v>925.1001</c:v>
                </c:pt>
                <c:pt idx="78">
                  <c:v>925.11670000000004</c:v>
                </c:pt>
                <c:pt idx="79">
                  <c:v>924.9620000000001</c:v>
                </c:pt>
                <c:pt idx="80">
                  <c:v>924.97880000000009</c:v>
                </c:pt>
                <c:pt idx="81">
                  <c:v>924.93259999999998</c:v>
                </c:pt>
                <c:pt idx="82">
                  <c:v>924.87637999999993</c:v>
                </c:pt>
                <c:pt idx="83">
                  <c:v>924.86970000000008</c:v>
                </c:pt>
                <c:pt idx="84">
                  <c:v>924.88199999999995</c:v>
                </c:pt>
                <c:pt idx="85">
                  <c:v>924.77149999999995</c:v>
                </c:pt>
                <c:pt idx="86">
                  <c:v>924.72670000000005</c:v>
                </c:pt>
                <c:pt idx="87">
                  <c:v>924.7007000000001</c:v>
                </c:pt>
                <c:pt idx="88">
                  <c:v>924.63379999999995</c:v>
                </c:pt>
                <c:pt idx="89">
                  <c:v>924.56139999999994</c:v>
                </c:pt>
                <c:pt idx="90">
                  <c:v>924.52629999999999</c:v>
                </c:pt>
                <c:pt idx="91">
                  <c:v>924.43409999999994</c:v>
                </c:pt>
                <c:pt idx="92">
                  <c:v>924.38590000000011</c:v>
                </c:pt>
                <c:pt idx="93">
                  <c:v>924.39260000000002</c:v>
                </c:pt>
                <c:pt idx="94">
                  <c:v>924.30240000000003</c:v>
                </c:pt>
                <c:pt idx="95">
                  <c:v>924.19720000000007</c:v>
                </c:pt>
                <c:pt idx="96">
                  <c:v>924.21709999999996</c:v>
                </c:pt>
                <c:pt idx="97">
                  <c:v>924.1259</c:v>
                </c:pt>
                <c:pt idx="98">
                  <c:v>924.06220000000008</c:v>
                </c:pt>
                <c:pt idx="99">
                  <c:v>923.99570000000006</c:v>
                </c:pt>
                <c:pt idx="100">
                  <c:v>923.8999</c:v>
                </c:pt>
                <c:pt idx="101">
                  <c:v>923.8836</c:v>
                </c:pt>
                <c:pt idx="102">
                  <c:v>923.74630000000002</c:v>
                </c:pt>
                <c:pt idx="103">
                  <c:v>923.71430000000009</c:v>
                </c:pt>
                <c:pt idx="104">
                  <c:v>923.65050000000008</c:v>
                </c:pt>
                <c:pt idx="105">
                  <c:v>923.55140000000006</c:v>
                </c:pt>
                <c:pt idx="106">
                  <c:v>923.46820000000002</c:v>
                </c:pt>
                <c:pt idx="107">
                  <c:v>923.42780000000005</c:v>
                </c:pt>
                <c:pt idx="108">
                  <c:v>923.30450000000008</c:v>
                </c:pt>
                <c:pt idx="109">
                  <c:v>923.32360000000006</c:v>
                </c:pt>
                <c:pt idx="110">
                  <c:v>923.23720000000003</c:v>
                </c:pt>
                <c:pt idx="111">
                  <c:v>923.11659999999995</c:v>
                </c:pt>
                <c:pt idx="112">
                  <c:v>923.05359999999996</c:v>
                </c:pt>
                <c:pt idx="113">
                  <c:v>923.00660000000005</c:v>
                </c:pt>
                <c:pt idx="114">
                  <c:v>923.01660000000004</c:v>
                </c:pt>
                <c:pt idx="115">
                  <c:v>922.91800000000001</c:v>
                </c:pt>
                <c:pt idx="116">
                  <c:v>922.85720000000003</c:v>
                </c:pt>
                <c:pt idx="117">
                  <c:v>922.77660000000003</c:v>
                </c:pt>
                <c:pt idx="118">
                  <c:v>922.79849999999999</c:v>
                </c:pt>
                <c:pt idx="119">
                  <c:v>922.60259999999994</c:v>
                </c:pt>
                <c:pt idx="120">
                  <c:v>922.79019999999991</c:v>
                </c:pt>
                <c:pt idx="121">
                  <c:v>922.55769999999995</c:v>
                </c:pt>
                <c:pt idx="122">
                  <c:v>922.50959999999998</c:v>
                </c:pt>
                <c:pt idx="123">
                  <c:v>922.4502</c:v>
                </c:pt>
                <c:pt idx="124">
                  <c:v>922.40838999999994</c:v>
                </c:pt>
                <c:pt idx="125">
                  <c:v>922.39540999999997</c:v>
                </c:pt>
                <c:pt idx="126">
                  <c:v>922.31160999999997</c:v>
                </c:pt>
                <c:pt idx="127">
                  <c:v>922.33063000000004</c:v>
                </c:pt>
                <c:pt idx="128">
                  <c:v>922.37788</c:v>
                </c:pt>
                <c:pt idx="129">
                  <c:v>922.34105</c:v>
                </c:pt>
                <c:pt idx="130">
                  <c:v>922.35612000000003</c:v>
                </c:pt>
                <c:pt idx="131">
                  <c:v>922.35115000000008</c:v>
                </c:pt>
                <c:pt idx="132">
                  <c:v>922.34387000000004</c:v>
                </c:pt>
                <c:pt idx="133">
                  <c:v>922.35181</c:v>
                </c:pt>
                <c:pt idx="134">
                  <c:v>922.35362999999995</c:v>
                </c:pt>
                <c:pt idx="135">
                  <c:v>922.41807000000006</c:v>
                </c:pt>
                <c:pt idx="136">
                  <c:v>922.37746000000004</c:v>
                </c:pt>
                <c:pt idx="137">
                  <c:v>922.42749000000003</c:v>
                </c:pt>
                <c:pt idx="138">
                  <c:v>922.4837</c:v>
                </c:pt>
                <c:pt idx="139">
                  <c:v>922.57645000000002</c:v>
                </c:pt>
                <c:pt idx="140">
                  <c:v>922.31780000000003</c:v>
                </c:pt>
                <c:pt idx="141">
                  <c:v>922.45042000000001</c:v>
                </c:pt>
                <c:pt idx="142">
                  <c:v>922.35059000000001</c:v>
                </c:pt>
                <c:pt idx="143">
                  <c:v>922.51445000000001</c:v>
                </c:pt>
                <c:pt idx="144">
                  <c:v>922.49105999999995</c:v>
                </c:pt>
                <c:pt idx="145">
                  <c:v>922.74502999999993</c:v>
                </c:pt>
                <c:pt idx="146">
                  <c:v>922.37272999999993</c:v>
                </c:pt>
                <c:pt idx="147">
                  <c:v>922.42587000000003</c:v>
                </c:pt>
                <c:pt idx="148">
                  <c:v>922.67361000000005</c:v>
                </c:pt>
                <c:pt idx="149">
                  <c:v>922.51939999999991</c:v>
                </c:pt>
                <c:pt idx="150">
                  <c:v>922.39940000000001</c:v>
                </c:pt>
                <c:pt idx="151">
                  <c:v>922.42089999999996</c:v>
                </c:pt>
                <c:pt idx="152">
                  <c:v>922.35420000000011</c:v>
                </c:pt>
                <c:pt idx="153">
                  <c:v>922.33189999999991</c:v>
                </c:pt>
                <c:pt idx="154">
                  <c:v>922.1848</c:v>
                </c:pt>
                <c:pt idx="155">
                  <c:v>922.14930000000004</c:v>
                </c:pt>
                <c:pt idx="156">
                  <c:v>922.24789999999996</c:v>
                </c:pt>
                <c:pt idx="157">
                  <c:v>922.1481</c:v>
                </c:pt>
                <c:pt idx="158">
                  <c:v>922.02909999999997</c:v>
                </c:pt>
                <c:pt idx="159">
                  <c:v>921.98839999999996</c:v>
                </c:pt>
                <c:pt idx="160">
                  <c:v>921.89740000000006</c:v>
                </c:pt>
                <c:pt idx="161">
                  <c:v>921.88350000000003</c:v>
                </c:pt>
                <c:pt idx="162">
                  <c:v>921.81319999999994</c:v>
                </c:pt>
                <c:pt idx="163">
                  <c:v>921.83330000000001</c:v>
                </c:pt>
                <c:pt idx="164">
                  <c:v>921.66739999999993</c:v>
                </c:pt>
                <c:pt idx="165">
                  <c:v>921.64690000000007</c:v>
                </c:pt>
                <c:pt idx="166">
                  <c:v>921.50940000000003</c:v>
                </c:pt>
                <c:pt idx="167">
                  <c:v>921.51030000000003</c:v>
                </c:pt>
                <c:pt idx="168">
                  <c:v>921.40189999999996</c:v>
                </c:pt>
                <c:pt idx="169">
                  <c:v>921.24239999999998</c:v>
                </c:pt>
                <c:pt idx="170">
                  <c:v>921.15039999999999</c:v>
                </c:pt>
                <c:pt idx="171">
                  <c:v>921.18460000000005</c:v>
                </c:pt>
                <c:pt idx="172">
                  <c:v>921.43360000000007</c:v>
                </c:pt>
                <c:pt idx="173">
                  <c:v>920.96179999999993</c:v>
                </c:pt>
                <c:pt idx="174">
                  <c:v>920.94479999999999</c:v>
                </c:pt>
                <c:pt idx="175">
                  <c:v>920.89920000000006</c:v>
                </c:pt>
                <c:pt idx="176">
                  <c:v>920.75469999999996</c:v>
                </c:pt>
                <c:pt idx="177">
                  <c:v>920.60800000000006</c:v>
                </c:pt>
                <c:pt idx="178">
                  <c:v>920.68150000000003</c:v>
                </c:pt>
                <c:pt idx="179">
                  <c:v>920.65539999999999</c:v>
                </c:pt>
                <c:pt idx="180">
                  <c:v>920.6585</c:v>
                </c:pt>
                <c:pt idx="181">
                  <c:v>920.39549999999997</c:v>
                </c:pt>
                <c:pt idx="182">
                  <c:v>920.44459999999992</c:v>
                </c:pt>
                <c:pt idx="183">
                  <c:v>920.46207000000004</c:v>
                </c:pt>
                <c:pt idx="184">
                  <c:v>920.30160000000001</c:v>
                </c:pt>
                <c:pt idx="185">
                  <c:v>920.32809999999995</c:v>
                </c:pt>
                <c:pt idx="186">
                  <c:v>920.53229999999996</c:v>
                </c:pt>
                <c:pt idx="187">
                  <c:v>920.37050000000011</c:v>
                </c:pt>
                <c:pt idx="188">
                  <c:v>920.35500000000002</c:v>
                </c:pt>
                <c:pt idx="189">
                  <c:v>920.02398000000005</c:v>
                </c:pt>
                <c:pt idx="190">
                  <c:v>920.01888999999994</c:v>
                </c:pt>
                <c:pt idx="191">
                  <c:v>920.12775999999997</c:v>
                </c:pt>
                <c:pt idx="192">
                  <c:v>920.15330000000006</c:v>
                </c:pt>
                <c:pt idx="193">
                  <c:v>920.10910000000001</c:v>
                </c:pt>
                <c:pt idx="194">
                  <c:v>920.02629999999999</c:v>
                </c:pt>
                <c:pt idx="195">
                  <c:v>920.08757000000003</c:v>
                </c:pt>
                <c:pt idx="196">
                  <c:v>920.13110999999992</c:v>
                </c:pt>
                <c:pt idx="197">
                  <c:v>919.92899</c:v>
                </c:pt>
                <c:pt idx="198">
                  <c:v>920.05361999999991</c:v>
                </c:pt>
                <c:pt idx="199">
                  <c:v>920.07659000000001</c:v>
                </c:pt>
                <c:pt idx="200">
                  <c:v>920.02981999999997</c:v>
                </c:pt>
                <c:pt idx="201">
                  <c:v>919.99673000000007</c:v>
                </c:pt>
                <c:pt idx="202">
                  <c:v>920.04242999999997</c:v>
                </c:pt>
                <c:pt idx="203">
                  <c:v>920.02424000000008</c:v>
                </c:pt>
                <c:pt idx="204">
                  <c:v>920.04553999999996</c:v>
                </c:pt>
                <c:pt idx="205">
                  <c:v>920.00382000000002</c:v>
                </c:pt>
                <c:pt idx="206">
                  <c:v>920.04111</c:v>
                </c:pt>
                <c:pt idx="207">
                  <c:v>920.03924000000006</c:v>
                </c:pt>
                <c:pt idx="208">
                  <c:v>919.99780999999996</c:v>
                </c:pt>
                <c:pt idx="209">
                  <c:v>920.13810999999998</c:v>
                </c:pt>
                <c:pt idx="210">
                  <c:v>920.10984999999994</c:v>
                </c:pt>
                <c:pt idx="211">
                  <c:v>920.11865999999998</c:v>
                </c:pt>
                <c:pt idx="212">
                  <c:v>920.14568999999995</c:v>
                </c:pt>
                <c:pt idx="213">
                  <c:v>920.15326999999991</c:v>
                </c:pt>
                <c:pt idx="214">
                  <c:v>920.10101999999995</c:v>
                </c:pt>
                <c:pt idx="215">
                  <c:v>920.10730999999998</c:v>
                </c:pt>
                <c:pt idx="216">
                  <c:v>920.19382000000007</c:v>
                </c:pt>
                <c:pt idx="217">
                  <c:v>920.34027000000003</c:v>
                </c:pt>
                <c:pt idx="218">
                  <c:v>920.21429000000001</c:v>
                </c:pt>
                <c:pt idx="219">
                  <c:v>920.25626999999997</c:v>
                </c:pt>
                <c:pt idx="220">
                  <c:v>920.28206999999998</c:v>
                </c:pt>
                <c:pt idx="221">
                  <c:v>920.52192000000002</c:v>
                </c:pt>
                <c:pt idx="222">
                  <c:v>920.27016000000003</c:v>
                </c:pt>
                <c:pt idx="223">
                  <c:v>920.26481999999999</c:v>
                </c:pt>
                <c:pt idx="224">
                  <c:v>920.49321999999995</c:v>
                </c:pt>
                <c:pt idx="225">
                  <c:v>920.26956999999993</c:v>
                </c:pt>
                <c:pt idx="226">
                  <c:v>920.31007</c:v>
                </c:pt>
                <c:pt idx="227">
                  <c:v>920.36237999999992</c:v>
                </c:pt>
                <c:pt idx="228">
                  <c:v>920.33520999999996</c:v>
                </c:pt>
                <c:pt idx="229">
                  <c:v>920.27402999999993</c:v>
                </c:pt>
                <c:pt idx="230">
                  <c:v>920.26045999999997</c:v>
                </c:pt>
                <c:pt idx="231">
                  <c:v>920.34674999999993</c:v>
                </c:pt>
                <c:pt idx="232">
                  <c:v>920.26666</c:v>
                </c:pt>
                <c:pt idx="233">
                  <c:v>920.24079000000006</c:v>
                </c:pt>
                <c:pt idx="234">
                  <c:v>920.29189999999994</c:v>
                </c:pt>
                <c:pt idx="235">
                  <c:v>920.35739999999998</c:v>
                </c:pt>
                <c:pt idx="236">
                  <c:v>920.11171999999999</c:v>
                </c:pt>
                <c:pt idx="237">
                  <c:v>920.10485999999992</c:v>
                </c:pt>
                <c:pt idx="238">
                  <c:v>920.14911999999993</c:v>
                </c:pt>
                <c:pt idx="239">
                  <c:v>920.13928999999996</c:v>
                </c:pt>
                <c:pt idx="240">
                  <c:v>920.09459000000004</c:v>
                </c:pt>
                <c:pt idx="241">
                  <c:v>920.03796999999997</c:v>
                </c:pt>
                <c:pt idx="242">
                  <c:v>920.14411000000007</c:v>
                </c:pt>
                <c:pt idx="243">
                  <c:v>920.3365</c:v>
                </c:pt>
                <c:pt idx="244">
                  <c:v>920.14945</c:v>
                </c:pt>
                <c:pt idx="245">
                  <c:v>920.16088999999999</c:v>
                </c:pt>
                <c:pt idx="246">
                  <c:v>920.14176999999995</c:v>
                </c:pt>
                <c:pt idx="247">
                  <c:v>920.20564000000002</c:v>
                </c:pt>
                <c:pt idx="248">
                  <c:v>920.11646999999994</c:v>
                </c:pt>
                <c:pt idx="249">
                  <c:v>920.13819999999998</c:v>
                </c:pt>
                <c:pt idx="250">
                  <c:v>920.16501999999991</c:v>
                </c:pt>
                <c:pt idx="251">
                  <c:v>920.24567999999999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37-434F-859C-FEEC73FC478A}"/>
            </c:ext>
          </c:extLst>
        </c:ser>
        <c:ser>
          <c:idx val="0"/>
          <c:order val="2"/>
          <c:tx>
            <c:strRef>
              <c:f>'F.21 MW APW Data'!$W$5</c:f>
              <c:strCache>
                <c:ptCount val="1"/>
                <c:pt idx="0">
                  <c:v>AP-2 (178-182 ft)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tx2">
                  <a:lumMod val="40000"/>
                  <a:lumOff val="60000"/>
                </a:schemeClr>
              </a:solidFill>
              <a:ln w="6350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</c:marker>
          <c:xVal>
            <c:numRef>
              <c:f>'F.21 MW APW Data'!$V$7:$V$258</c:f>
              <c:numCache>
                <c:formatCode>0</c:formatCode>
                <c:ptCount val="252"/>
                <c:pt idx="0">
                  <c:v>0</c:v>
                </c:pt>
                <c:pt idx="1">
                  <c:v>9.9999999906867743</c:v>
                </c:pt>
                <c:pt idx="2">
                  <c:v>19.999999991850927</c:v>
                </c:pt>
                <c:pt idx="3">
                  <c:v>29.999999993015081</c:v>
                </c:pt>
                <c:pt idx="4">
                  <c:v>39.999999994179234</c:v>
                </c:pt>
                <c:pt idx="5">
                  <c:v>49.999999995343387</c:v>
                </c:pt>
                <c:pt idx="6">
                  <c:v>60.000000006984919</c:v>
                </c:pt>
                <c:pt idx="7">
                  <c:v>69.999999997671694</c:v>
                </c:pt>
                <c:pt idx="8">
                  <c:v>79.999999998835847</c:v>
                </c:pt>
                <c:pt idx="9">
                  <c:v>90</c:v>
                </c:pt>
                <c:pt idx="10">
                  <c:v>100.00000000116415</c:v>
                </c:pt>
                <c:pt idx="11">
                  <c:v>110.00000000232831</c:v>
                </c:pt>
                <c:pt idx="12">
                  <c:v>120.00000000349246</c:v>
                </c:pt>
                <c:pt idx="13">
                  <c:v>129.99999999417923</c:v>
                </c:pt>
                <c:pt idx="14">
                  <c:v>139.99999999534339</c:v>
                </c:pt>
                <c:pt idx="15">
                  <c:v>149.99999999650754</c:v>
                </c:pt>
                <c:pt idx="16">
                  <c:v>159.99999999767169</c:v>
                </c:pt>
                <c:pt idx="17">
                  <c:v>169.99999999883585</c:v>
                </c:pt>
                <c:pt idx="18">
                  <c:v>180</c:v>
                </c:pt>
                <c:pt idx="19">
                  <c:v>189.99999999068677</c:v>
                </c:pt>
                <c:pt idx="20">
                  <c:v>199.99999999185093</c:v>
                </c:pt>
                <c:pt idx="21">
                  <c:v>209.99999999301508</c:v>
                </c:pt>
                <c:pt idx="22">
                  <c:v>219.99999999417923</c:v>
                </c:pt>
                <c:pt idx="23">
                  <c:v>229.99999999534339</c:v>
                </c:pt>
                <c:pt idx="24">
                  <c:v>240.00000000698492</c:v>
                </c:pt>
                <c:pt idx="25">
                  <c:v>249.99999999767169</c:v>
                </c:pt>
                <c:pt idx="26">
                  <c:v>259.99999999883585</c:v>
                </c:pt>
                <c:pt idx="27">
                  <c:v>270</c:v>
                </c:pt>
                <c:pt idx="28">
                  <c:v>280.00000000116415</c:v>
                </c:pt>
                <c:pt idx="29">
                  <c:v>290.00000000232831</c:v>
                </c:pt>
                <c:pt idx="30">
                  <c:v>300.00000000349246</c:v>
                </c:pt>
                <c:pt idx="31">
                  <c:v>309.99999999417923</c:v>
                </c:pt>
                <c:pt idx="32">
                  <c:v>319.99999999534339</c:v>
                </c:pt>
                <c:pt idx="33">
                  <c:v>329.99999999650754</c:v>
                </c:pt>
                <c:pt idx="34">
                  <c:v>339.99999999767169</c:v>
                </c:pt>
                <c:pt idx="35">
                  <c:v>349.99999999883585</c:v>
                </c:pt>
                <c:pt idx="36">
                  <c:v>360</c:v>
                </c:pt>
                <c:pt idx="37">
                  <c:v>369.99999999068677</c:v>
                </c:pt>
                <c:pt idx="38">
                  <c:v>379.99999999185093</c:v>
                </c:pt>
                <c:pt idx="39">
                  <c:v>389.99999999301508</c:v>
                </c:pt>
                <c:pt idx="40">
                  <c:v>399.99999999417923</c:v>
                </c:pt>
                <c:pt idx="41">
                  <c:v>409.99999999534339</c:v>
                </c:pt>
                <c:pt idx="42">
                  <c:v>420.00000000698492</c:v>
                </c:pt>
                <c:pt idx="43">
                  <c:v>429.99999999767169</c:v>
                </c:pt>
                <c:pt idx="44">
                  <c:v>439.99999999883585</c:v>
                </c:pt>
                <c:pt idx="45">
                  <c:v>450</c:v>
                </c:pt>
                <c:pt idx="46">
                  <c:v>460.00000000116415</c:v>
                </c:pt>
                <c:pt idx="47">
                  <c:v>470.00000000232831</c:v>
                </c:pt>
                <c:pt idx="48">
                  <c:v>480.00000000349246</c:v>
                </c:pt>
                <c:pt idx="49">
                  <c:v>489.99999999417923</c:v>
                </c:pt>
                <c:pt idx="50">
                  <c:v>499.99999999534339</c:v>
                </c:pt>
                <c:pt idx="51">
                  <c:v>509.99999999650754</c:v>
                </c:pt>
                <c:pt idx="52">
                  <c:v>519.99999999767169</c:v>
                </c:pt>
                <c:pt idx="53">
                  <c:v>529.99999999883585</c:v>
                </c:pt>
                <c:pt idx="54">
                  <c:v>540</c:v>
                </c:pt>
                <c:pt idx="55">
                  <c:v>549.99999999068677</c:v>
                </c:pt>
                <c:pt idx="56">
                  <c:v>559.99999999185093</c:v>
                </c:pt>
                <c:pt idx="57">
                  <c:v>569.99999999301508</c:v>
                </c:pt>
                <c:pt idx="58">
                  <c:v>579.99999999417923</c:v>
                </c:pt>
                <c:pt idx="59">
                  <c:v>589.99999999534339</c:v>
                </c:pt>
                <c:pt idx="60">
                  <c:v>600.00000000698492</c:v>
                </c:pt>
                <c:pt idx="61">
                  <c:v>609.99999999767169</c:v>
                </c:pt>
                <c:pt idx="62">
                  <c:v>619.99999999883585</c:v>
                </c:pt>
                <c:pt idx="63">
                  <c:v>630</c:v>
                </c:pt>
                <c:pt idx="64">
                  <c:v>640.00000000116415</c:v>
                </c:pt>
                <c:pt idx="65">
                  <c:v>650.00000000232831</c:v>
                </c:pt>
                <c:pt idx="66">
                  <c:v>660.00000000349246</c:v>
                </c:pt>
                <c:pt idx="67">
                  <c:v>669.99999999417923</c:v>
                </c:pt>
                <c:pt idx="68">
                  <c:v>679.99999999534339</c:v>
                </c:pt>
                <c:pt idx="69">
                  <c:v>689.99999999650754</c:v>
                </c:pt>
                <c:pt idx="70">
                  <c:v>699.99999999767169</c:v>
                </c:pt>
                <c:pt idx="71">
                  <c:v>709.99999999883585</c:v>
                </c:pt>
                <c:pt idx="72">
                  <c:v>720</c:v>
                </c:pt>
                <c:pt idx="73">
                  <c:v>729.99999999068677</c:v>
                </c:pt>
                <c:pt idx="74">
                  <c:v>739.99999999185093</c:v>
                </c:pt>
                <c:pt idx="75">
                  <c:v>749.99999999301508</c:v>
                </c:pt>
                <c:pt idx="76">
                  <c:v>759.99999999417923</c:v>
                </c:pt>
                <c:pt idx="77">
                  <c:v>769.99999999534339</c:v>
                </c:pt>
                <c:pt idx="78">
                  <c:v>780.00000000698492</c:v>
                </c:pt>
                <c:pt idx="79">
                  <c:v>789.99999999767169</c:v>
                </c:pt>
                <c:pt idx="80">
                  <c:v>799.99999999883585</c:v>
                </c:pt>
                <c:pt idx="81">
                  <c:v>810</c:v>
                </c:pt>
                <c:pt idx="82">
                  <c:v>820.00000000116415</c:v>
                </c:pt>
                <c:pt idx="83">
                  <c:v>830.00000000232831</c:v>
                </c:pt>
                <c:pt idx="84">
                  <c:v>840.00000000349246</c:v>
                </c:pt>
                <c:pt idx="85">
                  <c:v>849.99999999417923</c:v>
                </c:pt>
                <c:pt idx="86">
                  <c:v>859.99999999534339</c:v>
                </c:pt>
                <c:pt idx="87">
                  <c:v>869.99999999650754</c:v>
                </c:pt>
                <c:pt idx="88">
                  <c:v>879.99999999767169</c:v>
                </c:pt>
                <c:pt idx="89">
                  <c:v>889.99999999883585</c:v>
                </c:pt>
                <c:pt idx="90">
                  <c:v>900</c:v>
                </c:pt>
                <c:pt idx="91">
                  <c:v>909.99999999068677</c:v>
                </c:pt>
                <c:pt idx="92">
                  <c:v>919.99999999185093</c:v>
                </c:pt>
                <c:pt idx="93">
                  <c:v>929.99999999301508</c:v>
                </c:pt>
                <c:pt idx="94">
                  <c:v>939.99999999417923</c:v>
                </c:pt>
                <c:pt idx="95">
                  <c:v>949.99999999534339</c:v>
                </c:pt>
                <c:pt idx="96">
                  <c:v>960.00000000698492</c:v>
                </c:pt>
                <c:pt idx="97">
                  <c:v>969.99999999767169</c:v>
                </c:pt>
                <c:pt idx="98">
                  <c:v>979.99999999883585</c:v>
                </c:pt>
                <c:pt idx="99">
                  <c:v>990</c:v>
                </c:pt>
                <c:pt idx="100">
                  <c:v>1000.0000000011642</c:v>
                </c:pt>
                <c:pt idx="101">
                  <c:v>1010.0000000023283</c:v>
                </c:pt>
                <c:pt idx="102">
                  <c:v>1020.0000000034925</c:v>
                </c:pt>
                <c:pt idx="103">
                  <c:v>1029.9999999941792</c:v>
                </c:pt>
                <c:pt idx="104">
                  <c:v>1039.9999999953434</c:v>
                </c:pt>
                <c:pt idx="105">
                  <c:v>1049.9999999965075</c:v>
                </c:pt>
                <c:pt idx="106">
                  <c:v>1059.9999999976717</c:v>
                </c:pt>
                <c:pt idx="107">
                  <c:v>1069.9999999988358</c:v>
                </c:pt>
                <c:pt idx="108">
                  <c:v>1080</c:v>
                </c:pt>
                <c:pt idx="109">
                  <c:v>1089.9999999906868</c:v>
                </c:pt>
                <c:pt idx="110">
                  <c:v>1099.9999999918509</c:v>
                </c:pt>
                <c:pt idx="111">
                  <c:v>1109.9999999930151</c:v>
                </c:pt>
                <c:pt idx="112">
                  <c:v>1119.9999999941792</c:v>
                </c:pt>
                <c:pt idx="113">
                  <c:v>1129.9999999953434</c:v>
                </c:pt>
                <c:pt idx="114">
                  <c:v>1140.0000000069849</c:v>
                </c:pt>
                <c:pt idx="115">
                  <c:v>1149.9999999976717</c:v>
                </c:pt>
                <c:pt idx="116">
                  <c:v>1159.9999999988358</c:v>
                </c:pt>
                <c:pt idx="117">
                  <c:v>1170</c:v>
                </c:pt>
                <c:pt idx="118">
                  <c:v>1180.0000000011642</c:v>
                </c:pt>
                <c:pt idx="119">
                  <c:v>1190.0000000023283</c:v>
                </c:pt>
                <c:pt idx="120">
                  <c:v>1200.0000000034925</c:v>
                </c:pt>
                <c:pt idx="121">
                  <c:v>1209.9999999941792</c:v>
                </c:pt>
                <c:pt idx="122">
                  <c:v>1219.9999999953434</c:v>
                </c:pt>
                <c:pt idx="123">
                  <c:v>1229.9999999965075</c:v>
                </c:pt>
                <c:pt idx="124">
                  <c:v>1239.9999999976717</c:v>
                </c:pt>
                <c:pt idx="125">
                  <c:v>1249.9999999988358</c:v>
                </c:pt>
                <c:pt idx="126">
                  <c:v>1260</c:v>
                </c:pt>
                <c:pt idx="127">
                  <c:v>1269.9999999906868</c:v>
                </c:pt>
                <c:pt idx="128">
                  <c:v>1279.9999999918509</c:v>
                </c:pt>
                <c:pt idx="129">
                  <c:v>1289.9999999930151</c:v>
                </c:pt>
                <c:pt idx="130">
                  <c:v>1299.9999999941792</c:v>
                </c:pt>
                <c:pt idx="131">
                  <c:v>1309.9999999953434</c:v>
                </c:pt>
                <c:pt idx="132">
                  <c:v>1320.0000000069849</c:v>
                </c:pt>
                <c:pt idx="133">
                  <c:v>1329.9999999976717</c:v>
                </c:pt>
                <c:pt idx="134">
                  <c:v>1339.9999999988358</c:v>
                </c:pt>
                <c:pt idx="135">
                  <c:v>1350</c:v>
                </c:pt>
                <c:pt idx="136">
                  <c:v>1360.0000000011642</c:v>
                </c:pt>
                <c:pt idx="137">
                  <c:v>1370.0000000023283</c:v>
                </c:pt>
                <c:pt idx="138">
                  <c:v>1380.0000000034925</c:v>
                </c:pt>
                <c:pt idx="139">
                  <c:v>1389.9999999941792</c:v>
                </c:pt>
                <c:pt idx="140">
                  <c:v>1399.9999999953434</c:v>
                </c:pt>
                <c:pt idx="141">
                  <c:v>1409.9999999965075</c:v>
                </c:pt>
                <c:pt idx="142">
                  <c:v>1419.9999999976717</c:v>
                </c:pt>
                <c:pt idx="143">
                  <c:v>1429.9999999988358</c:v>
                </c:pt>
                <c:pt idx="144">
                  <c:v>1440</c:v>
                </c:pt>
                <c:pt idx="145">
                  <c:v>1449.9999999906868</c:v>
                </c:pt>
                <c:pt idx="146">
                  <c:v>1459.9999999918509</c:v>
                </c:pt>
                <c:pt idx="147">
                  <c:v>1469.9999999930151</c:v>
                </c:pt>
                <c:pt idx="148">
                  <c:v>1479.9999999941792</c:v>
                </c:pt>
                <c:pt idx="149">
                  <c:v>1489.9999999953434</c:v>
                </c:pt>
                <c:pt idx="150">
                  <c:v>1500.0000000069849</c:v>
                </c:pt>
                <c:pt idx="151">
                  <c:v>1509.9999999976717</c:v>
                </c:pt>
                <c:pt idx="152">
                  <c:v>1519.9999999988358</c:v>
                </c:pt>
                <c:pt idx="153">
                  <c:v>1530</c:v>
                </c:pt>
                <c:pt idx="154">
                  <c:v>1540.0000000011642</c:v>
                </c:pt>
                <c:pt idx="155">
                  <c:v>1550.0000000023283</c:v>
                </c:pt>
                <c:pt idx="156">
                  <c:v>1560.0000000034925</c:v>
                </c:pt>
                <c:pt idx="157">
                  <c:v>1569.9999999941792</c:v>
                </c:pt>
                <c:pt idx="158">
                  <c:v>1579.9999999953434</c:v>
                </c:pt>
                <c:pt idx="159">
                  <c:v>1589.9999999965075</c:v>
                </c:pt>
                <c:pt idx="160">
                  <c:v>1599.9999999976717</c:v>
                </c:pt>
                <c:pt idx="161">
                  <c:v>1609.9999999988358</c:v>
                </c:pt>
                <c:pt idx="162">
                  <c:v>1620</c:v>
                </c:pt>
                <c:pt idx="163">
                  <c:v>1629.9999999906868</c:v>
                </c:pt>
                <c:pt idx="164">
                  <c:v>1639.9999999918509</c:v>
                </c:pt>
                <c:pt idx="165">
                  <c:v>1649.9999999930151</c:v>
                </c:pt>
                <c:pt idx="166">
                  <c:v>1659.9999999941792</c:v>
                </c:pt>
                <c:pt idx="167">
                  <c:v>1669.9999999953434</c:v>
                </c:pt>
                <c:pt idx="168">
                  <c:v>1680.0000000069849</c:v>
                </c:pt>
                <c:pt idx="169">
                  <c:v>1689.9999999976717</c:v>
                </c:pt>
                <c:pt idx="170">
                  <c:v>1699.9999999988358</c:v>
                </c:pt>
                <c:pt idx="171">
                  <c:v>1710</c:v>
                </c:pt>
                <c:pt idx="172">
                  <c:v>1720.0000000011642</c:v>
                </c:pt>
                <c:pt idx="173">
                  <c:v>1730.0000000023283</c:v>
                </c:pt>
                <c:pt idx="174">
                  <c:v>1740.0000000034925</c:v>
                </c:pt>
                <c:pt idx="175">
                  <c:v>1749.9999999941792</c:v>
                </c:pt>
                <c:pt idx="176">
                  <c:v>1759.9999999953434</c:v>
                </c:pt>
                <c:pt idx="177">
                  <c:v>1769.9999999965075</c:v>
                </c:pt>
                <c:pt idx="178">
                  <c:v>1779.9999999976717</c:v>
                </c:pt>
                <c:pt idx="179">
                  <c:v>1789.9999999988358</c:v>
                </c:pt>
                <c:pt idx="180">
                  <c:v>1800</c:v>
                </c:pt>
                <c:pt idx="181">
                  <c:v>1809.9999999906868</c:v>
                </c:pt>
                <c:pt idx="182">
                  <c:v>1819.9999999918509</c:v>
                </c:pt>
                <c:pt idx="183">
                  <c:v>1829.9999999930151</c:v>
                </c:pt>
                <c:pt idx="184">
                  <c:v>1839.9999999941792</c:v>
                </c:pt>
                <c:pt idx="185">
                  <c:v>1849.9999999953434</c:v>
                </c:pt>
                <c:pt idx="186">
                  <c:v>1860.0000000069849</c:v>
                </c:pt>
                <c:pt idx="187">
                  <c:v>1869.9999999976717</c:v>
                </c:pt>
                <c:pt idx="188">
                  <c:v>1879.9999999988358</c:v>
                </c:pt>
                <c:pt idx="189">
                  <c:v>1890</c:v>
                </c:pt>
                <c:pt idx="190">
                  <c:v>1900.0000000011642</c:v>
                </c:pt>
                <c:pt idx="191">
                  <c:v>1910.0000000023283</c:v>
                </c:pt>
                <c:pt idx="192">
                  <c:v>1920.0000000034925</c:v>
                </c:pt>
                <c:pt idx="193">
                  <c:v>1929.9999999941792</c:v>
                </c:pt>
                <c:pt idx="194">
                  <c:v>1939.9999999953434</c:v>
                </c:pt>
                <c:pt idx="195">
                  <c:v>1949.9999999965075</c:v>
                </c:pt>
                <c:pt idx="196">
                  <c:v>1959.9999999976717</c:v>
                </c:pt>
                <c:pt idx="197">
                  <c:v>1969.9999999988358</c:v>
                </c:pt>
                <c:pt idx="198">
                  <c:v>1980</c:v>
                </c:pt>
                <c:pt idx="199">
                  <c:v>1989.9999999906868</c:v>
                </c:pt>
                <c:pt idx="200">
                  <c:v>1999.9999999918509</c:v>
                </c:pt>
                <c:pt idx="201">
                  <c:v>2009.9999999930151</c:v>
                </c:pt>
                <c:pt idx="202">
                  <c:v>2019.9999999941792</c:v>
                </c:pt>
                <c:pt idx="203">
                  <c:v>2029.9999999953434</c:v>
                </c:pt>
                <c:pt idx="204">
                  <c:v>2040.0000000069849</c:v>
                </c:pt>
                <c:pt idx="205">
                  <c:v>2049.9999999976717</c:v>
                </c:pt>
                <c:pt idx="206">
                  <c:v>2059.9999999988358</c:v>
                </c:pt>
                <c:pt idx="207">
                  <c:v>2070</c:v>
                </c:pt>
                <c:pt idx="208">
                  <c:v>2080.0000000011642</c:v>
                </c:pt>
                <c:pt idx="209">
                  <c:v>2090.0000000023283</c:v>
                </c:pt>
                <c:pt idx="210">
                  <c:v>2100.0000000034925</c:v>
                </c:pt>
                <c:pt idx="211">
                  <c:v>2109.9999999941792</c:v>
                </c:pt>
                <c:pt idx="212">
                  <c:v>2119.9999999953434</c:v>
                </c:pt>
                <c:pt idx="213">
                  <c:v>2129.9999999965075</c:v>
                </c:pt>
                <c:pt idx="214">
                  <c:v>2139.9999999976717</c:v>
                </c:pt>
                <c:pt idx="215">
                  <c:v>2149.9999999988358</c:v>
                </c:pt>
                <c:pt idx="216">
                  <c:v>2160</c:v>
                </c:pt>
                <c:pt idx="217">
                  <c:v>2169.9999999906868</c:v>
                </c:pt>
                <c:pt idx="218">
                  <c:v>2179.9999999918509</c:v>
                </c:pt>
                <c:pt idx="219">
                  <c:v>2189.9999999930151</c:v>
                </c:pt>
                <c:pt idx="220">
                  <c:v>2199.9999999941792</c:v>
                </c:pt>
                <c:pt idx="221">
                  <c:v>2209.9999999953434</c:v>
                </c:pt>
                <c:pt idx="222">
                  <c:v>2220.0000000069849</c:v>
                </c:pt>
                <c:pt idx="223">
                  <c:v>2229.9999999976717</c:v>
                </c:pt>
                <c:pt idx="224">
                  <c:v>2239.9999999988358</c:v>
                </c:pt>
                <c:pt idx="225">
                  <c:v>2250</c:v>
                </c:pt>
                <c:pt idx="226">
                  <c:v>2260.0000000011642</c:v>
                </c:pt>
                <c:pt idx="227">
                  <c:v>2270.0000000023283</c:v>
                </c:pt>
                <c:pt idx="228">
                  <c:v>2280.0000000034925</c:v>
                </c:pt>
                <c:pt idx="229">
                  <c:v>2289.9999999941792</c:v>
                </c:pt>
                <c:pt idx="230">
                  <c:v>2299.9999999953434</c:v>
                </c:pt>
                <c:pt idx="231">
                  <c:v>2309.9999999965075</c:v>
                </c:pt>
                <c:pt idx="232">
                  <c:v>2319.9999999976717</c:v>
                </c:pt>
                <c:pt idx="233">
                  <c:v>2329.9999999988358</c:v>
                </c:pt>
                <c:pt idx="234">
                  <c:v>2340</c:v>
                </c:pt>
                <c:pt idx="235">
                  <c:v>2349.9999999906868</c:v>
                </c:pt>
                <c:pt idx="236">
                  <c:v>2359.9999999918509</c:v>
                </c:pt>
                <c:pt idx="237">
                  <c:v>2369.9999999930151</c:v>
                </c:pt>
                <c:pt idx="238">
                  <c:v>2379.9999999941792</c:v>
                </c:pt>
                <c:pt idx="239">
                  <c:v>2389.9999999953434</c:v>
                </c:pt>
                <c:pt idx="240">
                  <c:v>2400.0000000069849</c:v>
                </c:pt>
                <c:pt idx="241">
                  <c:v>2409.9999999976717</c:v>
                </c:pt>
                <c:pt idx="242">
                  <c:v>2419.9999999988358</c:v>
                </c:pt>
                <c:pt idx="243">
                  <c:v>2430</c:v>
                </c:pt>
                <c:pt idx="244">
                  <c:v>2440.0000000011642</c:v>
                </c:pt>
                <c:pt idx="245">
                  <c:v>2450.0000000023283</c:v>
                </c:pt>
                <c:pt idx="246">
                  <c:v>2460.0000000034925</c:v>
                </c:pt>
                <c:pt idx="247">
                  <c:v>2469.9999999941792</c:v>
                </c:pt>
                <c:pt idx="248">
                  <c:v>2479.9999999953434</c:v>
                </c:pt>
                <c:pt idx="249">
                  <c:v>2489.9999999965075</c:v>
                </c:pt>
                <c:pt idx="250">
                  <c:v>2499.9999999976717</c:v>
                </c:pt>
                <c:pt idx="251">
                  <c:v>2509.9999999988358</c:v>
                </c:pt>
              </c:numCache>
            </c:numRef>
          </c:xVal>
          <c:yVal>
            <c:numRef>
              <c:f>'F.21 MW APW Data'!$W$7:$W$258</c:f>
              <c:numCache>
                <c:formatCode>0.00</c:formatCode>
                <c:ptCount val="252"/>
                <c:pt idx="0">
                  <c:v>932.83163999999999</c:v>
                </c:pt>
                <c:pt idx="1">
                  <c:v>932.84387000000004</c:v>
                </c:pt>
                <c:pt idx="2">
                  <c:v>932.86829999999998</c:v>
                </c:pt>
                <c:pt idx="3">
                  <c:v>932.81029999999998</c:v>
                </c:pt>
                <c:pt idx="4">
                  <c:v>932.85669999999993</c:v>
                </c:pt>
                <c:pt idx="5">
                  <c:v>932.78730000000007</c:v>
                </c:pt>
                <c:pt idx="6">
                  <c:v>932.79409999999996</c:v>
                </c:pt>
                <c:pt idx="7">
                  <c:v>932.84940000000006</c:v>
                </c:pt>
                <c:pt idx="8">
                  <c:v>932.77859999999998</c:v>
                </c:pt>
                <c:pt idx="9">
                  <c:v>932.78700000000003</c:v>
                </c:pt>
                <c:pt idx="10">
                  <c:v>932.77499999999998</c:v>
                </c:pt>
                <c:pt idx="11">
                  <c:v>932.80709999999999</c:v>
                </c:pt>
                <c:pt idx="12">
                  <c:v>932.80960000000005</c:v>
                </c:pt>
                <c:pt idx="13">
                  <c:v>932.83600000000001</c:v>
                </c:pt>
                <c:pt idx="14">
                  <c:v>932.78620000000001</c:v>
                </c:pt>
                <c:pt idx="15">
                  <c:v>932.76459999999997</c:v>
                </c:pt>
                <c:pt idx="16">
                  <c:v>932.81569999999999</c:v>
                </c:pt>
                <c:pt idx="17">
                  <c:v>932.8057</c:v>
                </c:pt>
                <c:pt idx="18">
                  <c:v>932.73990000000003</c:v>
                </c:pt>
                <c:pt idx="19">
                  <c:v>932.79009999999994</c:v>
                </c:pt>
                <c:pt idx="20">
                  <c:v>932.76089999999999</c:v>
                </c:pt>
                <c:pt idx="21">
                  <c:v>932.75099999999998</c:v>
                </c:pt>
                <c:pt idx="22">
                  <c:v>932.74879999999996</c:v>
                </c:pt>
                <c:pt idx="23">
                  <c:v>932.7509</c:v>
                </c:pt>
                <c:pt idx="24">
                  <c:v>932.73419999999999</c:v>
                </c:pt>
                <c:pt idx="25">
                  <c:v>932.75360000000001</c:v>
                </c:pt>
                <c:pt idx="26">
                  <c:v>932.72429999999997</c:v>
                </c:pt>
                <c:pt idx="27">
                  <c:v>932.70439999999996</c:v>
                </c:pt>
                <c:pt idx="28">
                  <c:v>932.6807</c:v>
                </c:pt>
                <c:pt idx="29">
                  <c:v>932.68880000000001</c:v>
                </c:pt>
                <c:pt idx="30">
                  <c:v>932.72319999999991</c:v>
                </c:pt>
                <c:pt idx="31">
                  <c:v>932.66250000000002</c:v>
                </c:pt>
                <c:pt idx="32">
                  <c:v>932.65229999999997</c:v>
                </c:pt>
                <c:pt idx="33">
                  <c:v>932.61900000000003</c:v>
                </c:pt>
                <c:pt idx="34">
                  <c:v>932.65289999999993</c:v>
                </c:pt>
                <c:pt idx="35">
                  <c:v>932.6604000000001</c:v>
                </c:pt>
                <c:pt idx="36">
                  <c:v>932.58580000000006</c:v>
                </c:pt>
                <c:pt idx="37">
                  <c:v>932.64819999999997</c:v>
                </c:pt>
                <c:pt idx="38">
                  <c:v>932.62049999999999</c:v>
                </c:pt>
                <c:pt idx="39">
                  <c:v>932.63229999999999</c:v>
                </c:pt>
                <c:pt idx="40">
                  <c:v>932.64010000000007</c:v>
                </c:pt>
                <c:pt idx="41">
                  <c:v>932.64580000000001</c:v>
                </c:pt>
                <c:pt idx="42">
                  <c:v>932.59630000000004</c:v>
                </c:pt>
                <c:pt idx="43">
                  <c:v>932.65149999999994</c:v>
                </c:pt>
                <c:pt idx="44">
                  <c:v>932.57780000000002</c:v>
                </c:pt>
                <c:pt idx="45">
                  <c:v>932.59540000000004</c:v>
                </c:pt>
                <c:pt idx="46">
                  <c:v>932.60209999999995</c:v>
                </c:pt>
                <c:pt idx="47">
                  <c:v>932.50610000000006</c:v>
                </c:pt>
                <c:pt idx="48">
                  <c:v>932.51960000000008</c:v>
                </c:pt>
                <c:pt idx="49">
                  <c:v>932.42550000000006</c:v>
                </c:pt>
                <c:pt idx="50">
                  <c:v>932.63020000000006</c:v>
                </c:pt>
                <c:pt idx="51">
                  <c:v>932.47879999999998</c:v>
                </c:pt>
                <c:pt idx="52">
                  <c:v>932.65210000000002</c:v>
                </c:pt>
                <c:pt idx="53">
                  <c:v>932.46680000000003</c:v>
                </c:pt>
                <c:pt idx="54">
                  <c:v>932.39829999999995</c:v>
                </c:pt>
                <c:pt idx="55">
                  <c:v>932.43959999999993</c:v>
                </c:pt>
                <c:pt idx="56">
                  <c:v>932.50329999999997</c:v>
                </c:pt>
                <c:pt idx="57">
                  <c:v>932.36999999999989</c:v>
                </c:pt>
                <c:pt idx="58">
                  <c:v>932.35990000000004</c:v>
                </c:pt>
                <c:pt idx="59">
                  <c:v>932.38239999999996</c:v>
                </c:pt>
                <c:pt idx="60">
                  <c:v>932.33969999999999</c:v>
                </c:pt>
                <c:pt idx="61">
                  <c:v>932.32939999999996</c:v>
                </c:pt>
                <c:pt idx="62">
                  <c:v>932.28539999999998</c:v>
                </c:pt>
                <c:pt idx="63">
                  <c:v>932.2337</c:v>
                </c:pt>
                <c:pt idx="64">
                  <c:v>932.21859999999992</c:v>
                </c:pt>
                <c:pt idx="65">
                  <c:v>932.18849999999998</c:v>
                </c:pt>
                <c:pt idx="66">
                  <c:v>932.18509999999992</c:v>
                </c:pt>
                <c:pt idx="67">
                  <c:v>932.1567</c:v>
                </c:pt>
                <c:pt idx="68">
                  <c:v>932.11849999999993</c:v>
                </c:pt>
                <c:pt idx="69">
                  <c:v>932.08299999999997</c:v>
                </c:pt>
                <c:pt idx="70">
                  <c:v>932.10720000000003</c:v>
                </c:pt>
                <c:pt idx="71">
                  <c:v>932.07060000000001</c:v>
                </c:pt>
                <c:pt idx="72">
                  <c:v>932.04759999999999</c:v>
                </c:pt>
                <c:pt idx="73">
                  <c:v>932.02650000000006</c:v>
                </c:pt>
                <c:pt idx="74">
                  <c:v>932.04970000000003</c:v>
                </c:pt>
                <c:pt idx="75">
                  <c:v>931.98720000000003</c:v>
                </c:pt>
                <c:pt idx="76">
                  <c:v>931.91459999999995</c:v>
                </c:pt>
                <c:pt idx="77">
                  <c:v>931.93580000000009</c:v>
                </c:pt>
                <c:pt idx="78">
                  <c:v>931.94960000000003</c:v>
                </c:pt>
                <c:pt idx="79">
                  <c:v>931.83070000000009</c:v>
                </c:pt>
                <c:pt idx="80">
                  <c:v>931.85840000000007</c:v>
                </c:pt>
                <c:pt idx="81">
                  <c:v>931.82910000000004</c:v>
                </c:pt>
                <c:pt idx="82">
                  <c:v>931.78699999999992</c:v>
                </c:pt>
                <c:pt idx="83">
                  <c:v>931.78560000000004</c:v>
                </c:pt>
                <c:pt idx="84">
                  <c:v>931.81139999999994</c:v>
                </c:pt>
                <c:pt idx="85">
                  <c:v>931.72839999999997</c:v>
                </c:pt>
                <c:pt idx="86">
                  <c:v>931.7278</c:v>
                </c:pt>
                <c:pt idx="87">
                  <c:v>931.7296</c:v>
                </c:pt>
                <c:pt idx="88">
                  <c:v>931.68209999999999</c:v>
                </c:pt>
                <c:pt idx="89">
                  <c:v>931.62080000000003</c:v>
                </c:pt>
                <c:pt idx="90">
                  <c:v>931.61369999999999</c:v>
                </c:pt>
                <c:pt idx="91">
                  <c:v>931.55179999999996</c:v>
                </c:pt>
                <c:pt idx="92">
                  <c:v>931.52560000000005</c:v>
                </c:pt>
                <c:pt idx="93">
                  <c:v>931.55709999999999</c:v>
                </c:pt>
                <c:pt idx="94">
                  <c:v>931.48569999999995</c:v>
                </c:pt>
                <c:pt idx="95">
                  <c:v>931.41640000000007</c:v>
                </c:pt>
                <c:pt idx="96">
                  <c:v>931.46699999999998</c:v>
                </c:pt>
                <c:pt idx="97">
                  <c:v>931.4085</c:v>
                </c:pt>
                <c:pt idx="98">
                  <c:v>931.38920000000007</c:v>
                </c:pt>
                <c:pt idx="99">
                  <c:v>931.34969999999998</c:v>
                </c:pt>
                <c:pt idx="100">
                  <c:v>931.27590000000009</c:v>
                </c:pt>
                <c:pt idx="101">
                  <c:v>931.30050000000006</c:v>
                </c:pt>
                <c:pt idx="102">
                  <c:v>931.24080000000004</c:v>
                </c:pt>
                <c:pt idx="103">
                  <c:v>931.23650000000009</c:v>
                </c:pt>
                <c:pt idx="104">
                  <c:v>931.23670000000004</c:v>
                </c:pt>
                <c:pt idx="105">
                  <c:v>931.15410000000008</c:v>
                </c:pt>
                <c:pt idx="106">
                  <c:v>931.12360000000001</c:v>
                </c:pt>
                <c:pt idx="107">
                  <c:v>931.12159999999994</c:v>
                </c:pt>
                <c:pt idx="108">
                  <c:v>931.02340000000004</c:v>
                </c:pt>
                <c:pt idx="109">
                  <c:v>931.07860000000005</c:v>
                </c:pt>
                <c:pt idx="110">
                  <c:v>931.03899999999999</c:v>
                </c:pt>
                <c:pt idx="111">
                  <c:v>930.9624</c:v>
                </c:pt>
                <c:pt idx="112">
                  <c:v>930.94639999999993</c:v>
                </c:pt>
                <c:pt idx="113">
                  <c:v>930.91369999999995</c:v>
                </c:pt>
                <c:pt idx="114">
                  <c:v>930.95730000000003</c:v>
                </c:pt>
                <c:pt idx="115">
                  <c:v>930.90020000000004</c:v>
                </c:pt>
                <c:pt idx="116">
                  <c:v>930.85310000000004</c:v>
                </c:pt>
                <c:pt idx="117">
                  <c:v>930.80880000000002</c:v>
                </c:pt>
                <c:pt idx="118">
                  <c:v>930.82229999999993</c:v>
                </c:pt>
                <c:pt idx="119">
                  <c:v>930.62630000000001</c:v>
                </c:pt>
                <c:pt idx="120">
                  <c:v>930.80529999999999</c:v>
                </c:pt>
                <c:pt idx="121">
                  <c:v>930.57309999999995</c:v>
                </c:pt>
                <c:pt idx="122">
                  <c:v>930.59120000000007</c:v>
                </c:pt>
                <c:pt idx="123">
                  <c:v>930.53779999999995</c:v>
                </c:pt>
                <c:pt idx="124">
                  <c:v>930.4745999999999</c:v>
                </c:pt>
                <c:pt idx="125">
                  <c:v>930.46460000000002</c:v>
                </c:pt>
                <c:pt idx="126">
                  <c:v>930.36180000000002</c:v>
                </c:pt>
                <c:pt idx="127">
                  <c:v>930.36699999999996</c:v>
                </c:pt>
                <c:pt idx="128">
                  <c:v>930.37549999999999</c:v>
                </c:pt>
                <c:pt idx="129">
                  <c:v>930.33119999999997</c:v>
                </c:pt>
                <c:pt idx="130">
                  <c:v>930.29650000000004</c:v>
                </c:pt>
                <c:pt idx="131">
                  <c:v>930.24459999999999</c:v>
                </c:pt>
                <c:pt idx="132">
                  <c:v>930.1848</c:v>
                </c:pt>
                <c:pt idx="133">
                  <c:v>930.13460000000009</c:v>
                </c:pt>
                <c:pt idx="134">
                  <c:v>930.06740000000002</c:v>
                </c:pt>
                <c:pt idx="135">
                  <c:v>930.08730000000003</c:v>
                </c:pt>
                <c:pt idx="136">
                  <c:v>929.97699999999998</c:v>
                </c:pt>
                <c:pt idx="137">
                  <c:v>929.96019999999999</c:v>
                </c:pt>
                <c:pt idx="138">
                  <c:v>929.9969000000001</c:v>
                </c:pt>
                <c:pt idx="139">
                  <c:v>930.03480000000002</c:v>
                </c:pt>
                <c:pt idx="140">
                  <c:v>929.86410000000001</c:v>
                </c:pt>
                <c:pt idx="141">
                  <c:v>929.84410000000003</c:v>
                </c:pt>
                <c:pt idx="142">
                  <c:v>929.62879999999996</c:v>
                </c:pt>
                <c:pt idx="143">
                  <c:v>929.83420000000001</c:v>
                </c:pt>
                <c:pt idx="144">
                  <c:v>929.71109999999999</c:v>
                </c:pt>
                <c:pt idx="145">
                  <c:v>929.94769999999994</c:v>
                </c:pt>
                <c:pt idx="146">
                  <c:v>929.51149999999996</c:v>
                </c:pt>
                <c:pt idx="147">
                  <c:v>929.50869999999998</c:v>
                </c:pt>
                <c:pt idx="148">
                  <c:v>929.6979</c:v>
                </c:pt>
                <c:pt idx="149">
                  <c:v>929.56799999999998</c:v>
                </c:pt>
                <c:pt idx="150">
                  <c:v>929.50580000000002</c:v>
                </c:pt>
                <c:pt idx="151">
                  <c:v>929.49940000000004</c:v>
                </c:pt>
                <c:pt idx="152">
                  <c:v>929.44350000000009</c:v>
                </c:pt>
                <c:pt idx="153">
                  <c:v>929.30499999999995</c:v>
                </c:pt>
                <c:pt idx="154">
                  <c:v>929.24310000000003</c:v>
                </c:pt>
                <c:pt idx="155">
                  <c:v>929.24570000000006</c:v>
                </c:pt>
                <c:pt idx="156">
                  <c:v>929.36929999999995</c:v>
                </c:pt>
                <c:pt idx="157">
                  <c:v>929.2749</c:v>
                </c:pt>
                <c:pt idx="158">
                  <c:v>929.17790000000002</c:v>
                </c:pt>
                <c:pt idx="159">
                  <c:v>929.17859999999996</c:v>
                </c:pt>
                <c:pt idx="160">
                  <c:v>929.07060000000001</c:v>
                </c:pt>
                <c:pt idx="161">
                  <c:v>929.11750000000006</c:v>
                </c:pt>
                <c:pt idx="162">
                  <c:v>929.0444</c:v>
                </c:pt>
                <c:pt idx="163">
                  <c:v>929.07499999999993</c:v>
                </c:pt>
                <c:pt idx="164">
                  <c:v>929.0086</c:v>
                </c:pt>
                <c:pt idx="165">
                  <c:v>928.95460000000003</c:v>
                </c:pt>
                <c:pt idx="166">
                  <c:v>928.85570000000007</c:v>
                </c:pt>
                <c:pt idx="167">
                  <c:v>928.93100000000004</c:v>
                </c:pt>
                <c:pt idx="168">
                  <c:v>928.82280000000003</c:v>
                </c:pt>
                <c:pt idx="169">
                  <c:v>928.63570000000004</c:v>
                </c:pt>
                <c:pt idx="170">
                  <c:v>928.70960000000002</c:v>
                </c:pt>
                <c:pt idx="171">
                  <c:v>928.68020000000001</c:v>
                </c:pt>
                <c:pt idx="172">
                  <c:v>928.96480000000008</c:v>
                </c:pt>
                <c:pt idx="173">
                  <c:v>928.59499999999991</c:v>
                </c:pt>
                <c:pt idx="174">
                  <c:v>928.58079999999995</c:v>
                </c:pt>
                <c:pt idx="175">
                  <c:v>928.59910000000002</c:v>
                </c:pt>
                <c:pt idx="176">
                  <c:v>928.50700000000006</c:v>
                </c:pt>
                <c:pt idx="177">
                  <c:v>928.45519999999999</c:v>
                </c:pt>
                <c:pt idx="178">
                  <c:v>928.57039999999995</c:v>
                </c:pt>
                <c:pt idx="179">
                  <c:v>928.68829999999991</c:v>
                </c:pt>
                <c:pt idx="180">
                  <c:v>928.54869999999994</c:v>
                </c:pt>
                <c:pt idx="181">
                  <c:v>928.37429999999995</c:v>
                </c:pt>
                <c:pt idx="182">
                  <c:v>928.40199999999993</c:v>
                </c:pt>
                <c:pt idx="183">
                  <c:v>928.45590000000004</c:v>
                </c:pt>
                <c:pt idx="184">
                  <c:v>928.27359999999999</c:v>
                </c:pt>
                <c:pt idx="185">
                  <c:v>928.34119999999996</c:v>
                </c:pt>
                <c:pt idx="186">
                  <c:v>928.69459999999992</c:v>
                </c:pt>
                <c:pt idx="187">
                  <c:v>928.28200000000004</c:v>
                </c:pt>
                <c:pt idx="188">
                  <c:v>928.38580000000002</c:v>
                </c:pt>
                <c:pt idx="189">
                  <c:v>928.01970000000006</c:v>
                </c:pt>
                <c:pt idx="190">
                  <c:v>928.02649999999994</c:v>
                </c:pt>
                <c:pt idx="191">
                  <c:v>928.12739999999997</c:v>
                </c:pt>
                <c:pt idx="192">
                  <c:v>928.13690000000008</c:v>
                </c:pt>
                <c:pt idx="193">
                  <c:v>928.06039999999996</c:v>
                </c:pt>
                <c:pt idx="194">
                  <c:v>927.92499999999995</c:v>
                </c:pt>
                <c:pt idx="195">
                  <c:v>927.92829999999992</c:v>
                </c:pt>
                <c:pt idx="196">
                  <c:v>928.0299</c:v>
                </c:pt>
                <c:pt idx="197">
                  <c:v>927.75889999999993</c:v>
                </c:pt>
                <c:pt idx="198">
                  <c:v>927.78109999999992</c:v>
                </c:pt>
                <c:pt idx="199">
                  <c:v>927.79309999999998</c:v>
                </c:pt>
                <c:pt idx="200">
                  <c:v>927.73519999999996</c:v>
                </c:pt>
                <c:pt idx="201">
                  <c:v>927.63080000000002</c:v>
                </c:pt>
                <c:pt idx="202">
                  <c:v>927.66570000000002</c:v>
                </c:pt>
                <c:pt idx="203">
                  <c:v>927.62260000000003</c:v>
                </c:pt>
                <c:pt idx="204">
                  <c:v>927.64400000000001</c:v>
                </c:pt>
                <c:pt idx="205">
                  <c:v>927.49840000000006</c:v>
                </c:pt>
                <c:pt idx="206">
                  <c:v>927.51900000000001</c:v>
                </c:pt>
                <c:pt idx="207">
                  <c:v>927.46490000000006</c:v>
                </c:pt>
                <c:pt idx="208">
                  <c:v>927.29409999999996</c:v>
                </c:pt>
                <c:pt idx="209">
                  <c:v>927.42899999999997</c:v>
                </c:pt>
                <c:pt idx="210">
                  <c:v>927.37270000000001</c:v>
                </c:pt>
                <c:pt idx="211">
                  <c:v>927.22629999999992</c:v>
                </c:pt>
                <c:pt idx="212">
                  <c:v>927.29759999999999</c:v>
                </c:pt>
                <c:pt idx="213">
                  <c:v>927.2666999999999</c:v>
                </c:pt>
                <c:pt idx="214">
                  <c:v>927.17049999999995</c:v>
                </c:pt>
                <c:pt idx="215">
                  <c:v>927.14959999999996</c:v>
                </c:pt>
                <c:pt idx="216">
                  <c:v>927.16740000000004</c:v>
                </c:pt>
                <c:pt idx="217">
                  <c:v>927.28089999999997</c:v>
                </c:pt>
                <c:pt idx="218">
                  <c:v>927.10479999999995</c:v>
                </c:pt>
                <c:pt idx="219">
                  <c:v>927.06909999999993</c:v>
                </c:pt>
                <c:pt idx="220">
                  <c:v>927.05360000000007</c:v>
                </c:pt>
                <c:pt idx="221">
                  <c:v>927.24940000000004</c:v>
                </c:pt>
                <c:pt idx="222">
                  <c:v>926.92619999999999</c:v>
                </c:pt>
                <c:pt idx="223">
                  <c:v>926.86329999999998</c:v>
                </c:pt>
                <c:pt idx="224">
                  <c:v>927.04649999999992</c:v>
                </c:pt>
                <c:pt idx="225">
                  <c:v>926.79759999999999</c:v>
                </c:pt>
                <c:pt idx="226">
                  <c:v>926.79390000000001</c:v>
                </c:pt>
                <c:pt idx="227">
                  <c:v>926.88019999999995</c:v>
                </c:pt>
                <c:pt idx="228">
                  <c:v>926.75619999999992</c:v>
                </c:pt>
                <c:pt idx="229">
                  <c:v>926.66429999999991</c:v>
                </c:pt>
                <c:pt idx="230">
                  <c:v>926.63119999999992</c:v>
                </c:pt>
                <c:pt idx="231">
                  <c:v>926.68110000000001</c:v>
                </c:pt>
                <c:pt idx="232">
                  <c:v>926.59539999999993</c:v>
                </c:pt>
                <c:pt idx="233">
                  <c:v>926.56140000000005</c:v>
                </c:pt>
                <c:pt idx="234">
                  <c:v>926.63959999999997</c:v>
                </c:pt>
                <c:pt idx="235">
                  <c:v>926.76870000000008</c:v>
                </c:pt>
                <c:pt idx="236">
                  <c:v>926.4271</c:v>
                </c:pt>
                <c:pt idx="237">
                  <c:v>926.42089999999996</c:v>
                </c:pt>
                <c:pt idx="238">
                  <c:v>926.43779999999992</c:v>
                </c:pt>
                <c:pt idx="239">
                  <c:v>926.38610000000006</c:v>
                </c:pt>
                <c:pt idx="240">
                  <c:v>926.32870000000003</c:v>
                </c:pt>
                <c:pt idx="241">
                  <c:v>926.20619999999997</c:v>
                </c:pt>
                <c:pt idx="242">
                  <c:v>926.29330000000004</c:v>
                </c:pt>
                <c:pt idx="243">
                  <c:v>926.44659999999999</c:v>
                </c:pt>
                <c:pt idx="244">
                  <c:v>926.15699999999993</c:v>
                </c:pt>
                <c:pt idx="245">
                  <c:v>926.1377</c:v>
                </c:pt>
                <c:pt idx="246">
                  <c:v>926.08209999999997</c:v>
                </c:pt>
                <c:pt idx="247">
                  <c:v>926.1182</c:v>
                </c:pt>
                <c:pt idx="248">
                  <c:v>925.98839999999996</c:v>
                </c:pt>
                <c:pt idx="249">
                  <c:v>925.97469999999998</c:v>
                </c:pt>
                <c:pt idx="250">
                  <c:v>925.94629999999995</c:v>
                </c:pt>
                <c:pt idx="251">
                  <c:v>926.0127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37-434F-859C-FEEC73FC478A}"/>
            </c:ext>
          </c:extLst>
        </c:ser>
        <c:ser>
          <c:idx val="4"/>
          <c:order val="3"/>
          <c:tx>
            <c:strRef>
              <c:f>'F.21 MW APW Data'!$Z$5</c:f>
              <c:strCache>
                <c:ptCount val="1"/>
                <c:pt idx="0">
                  <c:v>AP-1 (78-82 ft) Fitted</c:v>
                </c:pt>
              </c:strCache>
            </c:strRef>
          </c:tx>
          <c:spPr>
            <a:ln w="3810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'F.21 MW APW Data'!$V$7:$V$258</c:f>
              <c:numCache>
                <c:formatCode>0</c:formatCode>
                <c:ptCount val="252"/>
                <c:pt idx="0">
                  <c:v>0</c:v>
                </c:pt>
                <c:pt idx="1">
                  <c:v>9.9999999906867743</c:v>
                </c:pt>
                <c:pt idx="2">
                  <c:v>19.999999991850927</c:v>
                </c:pt>
                <c:pt idx="3">
                  <c:v>29.999999993015081</c:v>
                </c:pt>
                <c:pt idx="4">
                  <c:v>39.999999994179234</c:v>
                </c:pt>
                <c:pt idx="5">
                  <c:v>49.999999995343387</c:v>
                </c:pt>
                <c:pt idx="6">
                  <c:v>60.000000006984919</c:v>
                </c:pt>
                <c:pt idx="7">
                  <c:v>69.999999997671694</c:v>
                </c:pt>
                <c:pt idx="8">
                  <c:v>79.999999998835847</c:v>
                </c:pt>
                <c:pt idx="9">
                  <c:v>90</c:v>
                </c:pt>
                <c:pt idx="10">
                  <c:v>100.00000000116415</c:v>
                </c:pt>
                <c:pt idx="11">
                  <c:v>110.00000000232831</c:v>
                </c:pt>
                <c:pt idx="12">
                  <c:v>120.00000000349246</c:v>
                </c:pt>
                <c:pt idx="13">
                  <c:v>129.99999999417923</c:v>
                </c:pt>
                <c:pt idx="14">
                  <c:v>139.99999999534339</c:v>
                </c:pt>
                <c:pt idx="15">
                  <c:v>149.99999999650754</c:v>
                </c:pt>
                <c:pt idx="16">
                  <c:v>159.99999999767169</c:v>
                </c:pt>
                <c:pt idx="17">
                  <c:v>169.99999999883585</c:v>
                </c:pt>
                <c:pt idx="18">
                  <c:v>180</c:v>
                </c:pt>
                <c:pt idx="19">
                  <c:v>189.99999999068677</c:v>
                </c:pt>
                <c:pt idx="20">
                  <c:v>199.99999999185093</c:v>
                </c:pt>
                <c:pt idx="21">
                  <c:v>209.99999999301508</c:v>
                </c:pt>
                <c:pt idx="22">
                  <c:v>219.99999999417923</c:v>
                </c:pt>
                <c:pt idx="23">
                  <c:v>229.99999999534339</c:v>
                </c:pt>
                <c:pt idx="24">
                  <c:v>240.00000000698492</c:v>
                </c:pt>
                <c:pt idx="25">
                  <c:v>249.99999999767169</c:v>
                </c:pt>
                <c:pt idx="26">
                  <c:v>259.99999999883585</c:v>
                </c:pt>
                <c:pt idx="27">
                  <c:v>270</c:v>
                </c:pt>
                <c:pt idx="28">
                  <c:v>280.00000000116415</c:v>
                </c:pt>
                <c:pt idx="29">
                  <c:v>290.00000000232831</c:v>
                </c:pt>
                <c:pt idx="30">
                  <c:v>300.00000000349246</c:v>
                </c:pt>
                <c:pt idx="31">
                  <c:v>309.99999999417923</c:v>
                </c:pt>
                <c:pt idx="32">
                  <c:v>319.99999999534339</c:v>
                </c:pt>
                <c:pt idx="33">
                  <c:v>329.99999999650754</c:v>
                </c:pt>
                <c:pt idx="34">
                  <c:v>339.99999999767169</c:v>
                </c:pt>
                <c:pt idx="35">
                  <c:v>349.99999999883585</c:v>
                </c:pt>
                <c:pt idx="36">
                  <c:v>360</c:v>
                </c:pt>
                <c:pt idx="37">
                  <c:v>369.99999999068677</c:v>
                </c:pt>
                <c:pt idx="38">
                  <c:v>379.99999999185093</c:v>
                </c:pt>
                <c:pt idx="39">
                  <c:v>389.99999999301508</c:v>
                </c:pt>
                <c:pt idx="40">
                  <c:v>399.99999999417923</c:v>
                </c:pt>
                <c:pt idx="41">
                  <c:v>409.99999999534339</c:v>
                </c:pt>
                <c:pt idx="42">
                  <c:v>420.00000000698492</c:v>
                </c:pt>
                <c:pt idx="43">
                  <c:v>429.99999999767169</c:v>
                </c:pt>
                <c:pt idx="44">
                  <c:v>439.99999999883585</c:v>
                </c:pt>
                <c:pt idx="45">
                  <c:v>450</c:v>
                </c:pt>
                <c:pt idx="46">
                  <c:v>460.00000000116415</c:v>
                </c:pt>
                <c:pt idx="47">
                  <c:v>470.00000000232831</c:v>
                </c:pt>
                <c:pt idx="48">
                  <c:v>480.00000000349246</c:v>
                </c:pt>
                <c:pt idx="49">
                  <c:v>489.99999999417923</c:v>
                </c:pt>
                <c:pt idx="50">
                  <c:v>499.99999999534339</c:v>
                </c:pt>
                <c:pt idx="51">
                  <c:v>509.99999999650754</c:v>
                </c:pt>
                <c:pt idx="52">
                  <c:v>519.99999999767169</c:v>
                </c:pt>
                <c:pt idx="53">
                  <c:v>529.99999999883585</c:v>
                </c:pt>
                <c:pt idx="54">
                  <c:v>540</c:v>
                </c:pt>
                <c:pt idx="55">
                  <c:v>549.99999999068677</c:v>
                </c:pt>
                <c:pt idx="56">
                  <c:v>559.99999999185093</c:v>
                </c:pt>
                <c:pt idx="57">
                  <c:v>569.99999999301508</c:v>
                </c:pt>
                <c:pt idx="58">
                  <c:v>579.99999999417923</c:v>
                </c:pt>
                <c:pt idx="59">
                  <c:v>589.99999999534339</c:v>
                </c:pt>
                <c:pt idx="60">
                  <c:v>600.00000000698492</c:v>
                </c:pt>
                <c:pt idx="61">
                  <c:v>609.99999999767169</c:v>
                </c:pt>
                <c:pt idx="62">
                  <c:v>619.99999999883585</c:v>
                </c:pt>
                <c:pt idx="63">
                  <c:v>630</c:v>
                </c:pt>
                <c:pt idx="64">
                  <c:v>640.00000000116415</c:v>
                </c:pt>
                <c:pt idx="65">
                  <c:v>650.00000000232831</c:v>
                </c:pt>
                <c:pt idx="66">
                  <c:v>660.00000000349246</c:v>
                </c:pt>
                <c:pt idx="67">
                  <c:v>669.99999999417923</c:v>
                </c:pt>
                <c:pt idx="68">
                  <c:v>679.99999999534339</c:v>
                </c:pt>
                <c:pt idx="69">
                  <c:v>689.99999999650754</c:v>
                </c:pt>
                <c:pt idx="70">
                  <c:v>699.99999999767169</c:v>
                </c:pt>
                <c:pt idx="71">
                  <c:v>709.99999999883585</c:v>
                </c:pt>
                <c:pt idx="72">
                  <c:v>720</c:v>
                </c:pt>
                <c:pt idx="73">
                  <c:v>729.99999999068677</c:v>
                </c:pt>
                <c:pt idx="74">
                  <c:v>739.99999999185093</c:v>
                </c:pt>
                <c:pt idx="75">
                  <c:v>749.99999999301508</c:v>
                </c:pt>
                <c:pt idx="76">
                  <c:v>759.99999999417923</c:v>
                </c:pt>
                <c:pt idx="77">
                  <c:v>769.99999999534339</c:v>
                </c:pt>
                <c:pt idx="78">
                  <c:v>780.00000000698492</c:v>
                </c:pt>
                <c:pt idx="79">
                  <c:v>789.99999999767169</c:v>
                </c:pt>
                <c:pt idx="80">
                  <c:v>799.99999999883585</c:v>
                </c:pt>
                <c:pt idx="81">
                  <c:v>810</c:v>
                </c:pt>
                <c:pt idx="82">
                  <c:v>820.00000000116415</c:v>
                </c:pt>
                <c:pt idx="83">
                  <c:v>830.00000000232831</c:v>
                </c:pt>
                <c:pt idx="84">
                  <c:v>840.00000000349246</c:v>
                </c:pt>
                <c:pt idx="85">
                  <c:v>849.99999999417923</c:v>
                </c:pt>
                <c:pt idx="86">
                  <c:v>859.99999999534339</c:v>
                </c:pt>
                <c:pt idx="87">
                  <c:v>869.99999999650754</c:v>
                </c:pt>
                <c:pt idx="88">
                  <c:v>879.99999999767169</c:v>
                </c:pt>
                <c:pt idx="89">
                  <c:v>889.99999999883585</c:v>
                </c:pt>
                <c:pt idx="90">
                  <c:v>900</c:v>
                </c:pt>
                <c:pt idx="91">
                  <c:v>909.99999999068677</c:v>
                </c:pt>
                <c:pt idx="92">
                  <c:v>919.99999999185093</c:v>
                </c:pt>
                <c:pt idx="93">
                  <c:v>929.99999999301508</c:v>
                </c:pt>
                <c:pt idx="94">
                  <c:v>939.99999999417923</c:v>
                </c:pt>
                <c:pt idx="95">
                  <c:v>949.99999999534339</c:v>
                </c:pt>
                <c:pt idx="96">
                  <c:v>960.00000000698492</c:v>
                </c:pt>
                <c:pt idx="97">
                  <c:v>969.99999999767169</c:v>
                </c:pt>
                <c:pt idx="98">
                  <c:v>979.99999999883585</c:v>
                </c:pt>
                <c:pt idx="99">
                  <c:v>990</c:v>
                </c:pt>
                <c:pt idx="100">
                  <c:v>1000.0000000011642</c:v>
                </c:pt>
                <c:pt idx="101">
                  <c:v>1010.0000000023283</c:v>
                </c:pt>
                <c:pt idx="102">
                  <c:v>1020.0000000034925</c:v>
                </c:pt>
                <c:pt idx="103">
                  <c:v>1029.9999999941792</c:v>
                </c:pt>
                <c:pt idx="104">
                  <c:v>1039.9999999953434</c:v>
                </c:pt>
                <c:pt idx="105">
                  <c:v>1049.9999999965075</c:v>
                </c:pt>
                <c:pt idx="106">
                  <c:v>1059.9999999976717</c:v>
                </c:pt>
                <c:pt idx="107">
                  <c:v>1069.9999999988358</c:v>
                </c:pt>
                <c:pt idx="108">
                  <c:v>1080</c:v>
                </c:pt>
                <c:pt idx="109">
                  <c:v>1089.9999999906868</c:v>
                </c:pt>
                <c:pt idx="110">
                  <c:v>1099.9999999918509</c:v>
                </c:pt>
                <c:pt idx="111">
                  <c:v>1109.9999999930151</c:v>
                </c:pt>
                <c:pt idx="112">
                  <c:v>1119.9999999941792</c:v>
                </c:pt>
                <c:pt idx="113">
                  <c:v>1129.9999999953434</c:v>
                </c:pt>
                <c:pt idx="114">
                  <c:v>1140.0000000069849</c:v>
                </c:pt>
                <c:pt idx="115">
                  <c:v>1149.9999999976717</c:v>
                </c:pt>
                <c:pt idx="116">
                  <c:v>1159.9999999988358</c:v>
                </c:pt>
                <c:pt idx="117">
                  <c:v>1170</c:v>
                </c:pt>
                <c:pt idx="118">
                  <c:v>1180.0000000011642</c:v>
                </c:pt>
                <c:pt idx="119">
                  <c:v>1190.0000000023283</c:v>
                </c:pt>
                <c:pt idx="120">
                  <c:v>1200.0000000034925</c:v>
                </c:pt>
                <c:pt idx="121">
                  <c:v>1209.9999999941792</c:v>
                </c:pt>
                <c:pt idx="122">
                  <c:v>1219.9999999953434</c:v>
                </c:pt>
                <c:pt idx="123">
                  <c:v>1229.9999999965075</c:v>
                </c:pt>
                <c:pt idx="124">
                  <c:v>1239.9999999976717</c:v>
                </c:pt>
                <c:pt idx="125">
                  <c:v>1249.9999999988358</c:v>
                </c:pt>
                <c:pt idx="126">
                  <c:v>1260</c:v>
                </c:pt>
                <c:pt idx="127">
                  <c:v>1269.9999999906868</c:v>
                </c:pt>
                <c:pt idx="128">
                  <c:v>1279.9999999918509</c:v>
                </c:pt>
                <c:pt idx="129">
                  <c:v>1289.9999999930151</c:v>
                </c:pt>
                <c:pt idx="130">
                  <c:v>1299.9999999941792</c:v>
                </c:pt>
                <c:pt idx="131">
                  <c:v>1309.9999999953434</c:v>
                </c:pt>
                <c:pt idx="132">
                  <c:v>1320.0000000069849</c:v>
                </c:pt>
                <c:pt idx="133">
                  <c:v>1329.9999999976717</c:v>
                </c:pt>
                <c:pt idx="134">
                  <c:v>1339.9999999988358</c:v>
                </c:pt>
                <c:pt idx="135">
                  <c:v>1350</c:v>
                </c:pt>
                <c:pt idx="136">
                  <c:v>1360.0000000011642</c:v>
                </c:pt>
                <c:pt idx="137">
                  <c:v>1370.0000000023283</c:v>
                </c:pt>
                <c:pt idx="138">
                  <c:v>1380.0000000034925</c:v>
                </c:pt>
                <c:pt idx="139">
                  <c:v>1389.9999999941792</c:v>
                </c:pt>
                <c:pt idx="140">
                  <c:v>1399.9999999953434</c:v>
                </c:pt>
                <c:pt idx="141">
                  <c:v>1409.9999999965075</c:v>
                </c:pt>
                <c:pt idx="142">
                  <c:v>1419.9999999976717</c:v>
                </c:pt>
                <c:pt idx="143">
                  <c:v>1429.9999999988358</c:v>
                </c:pt>
                <c:pt idx="144">
                  <c:v>1440</c:v>
                </c:pt>
                <c:pt idx="145">
                  <c:v>1449.9999999906868</c:v>
                </c:pt>
                <c:pt idx="146">
                  <c:v>1459.9999999918509</c:v>
                </c:pt>
                <c:pt idx="147">
                  <c:v>1469.9999999930151</c:v>
                </c:pt>
                <c:pt idx="148">
                  <c:v>1479.9999999941792</c:v>
                </c:pt>
                <c:pt idx="149">
                  <c:v>1489.9999999953434</c:v>
                </c:pt>
                <c:pt idx="150">
                  <c:v>1500.0000000069849</c:v>
                </c:pt>
                <c:pt idx="151">
                  <c:v>1509.9999999976717</c:v>
                </c:pt>
                <c:pt idx="152">
                  <c:v>1519.9999999988358</c:v>
                </c:pt>
                <c:pt idx="153">
                  <c:v>1530</c:v>
                </c:pt>
                <c:pt idx="154">
                  <c:v>1540.0000000011642</c:v>
                </c:pt>
                <c:pt idx="155">
                  <c:v>1550.0000000023283</c:v>
                </c:pt>
                <c:pt idx="156">
                  <c:v>1560.0000000034925</c:v>
                </c:pt>
                <c:pt idx="157">
                  <c:v>1569.9999999941792</c:v>
                </c:pt>
                <c:pt idx="158">
                  <c:v>1579.9999999953434</c:v>
                </c:pt>
                <c:pt idx="159">
                  <c:v>1589.9999999965075</c:v>
                </c:pt>
                <c:pt idx="160">
                  <c:v>1599.9999999976717</c:v>
                </c:pt>
                <c:pt idx="161">
                  <c:v>1609.9999999988358</c:v>
                </c:pt>
                <c:pt idx="162">
                  <c:v>1620</c:v>
                </c:pt>
                <c:pt idx="163">
                  <c:v>1629.9999999906868</c:v>
                </c:pt>
                <c:pt idx="164">
                  <c:v>1639.9999999918509</c:v>
                </c:pt>
                <c:pt idx="165">
                  <c:v>1649.9999999930151</c:v>
                </c:pt>
                <c:pt idx="166">
                  <c:v>1659.9999999941792</c:v>
                </c:pt>
                <c:pt idx="167">
                  <c:v>1669.9999999953434</c:v>
                </c:pt>
                <c:pt idx="168">
                  <c:v>1680.0000000069849</c:v>
                </c:pt>
                <c:pt idx="169">
                  <c:v>1689.9999999976717</c:v>
                </c:pt>
                <c:pt idx="170">
                  <c:v>1699.9999999988358</c:v>
                </c:pt>
                <c:pt idx="171">
                  <c:v>1710</c:v>
                </c:pt>
                <c:pt idx="172">
                  <c:v>1720.0000000011642</c:v>
                </c:pt>
                <c:pt idx="173">
                  <c:v>1730.0000000023283</c:v>
                </c:pt>
                <c:pt idx="174">
                  <c:v>1740.0000000034925</c:v>
                </c:pt>
                <c:pt idx="175">
                  <c:v>1749.9999999941792</c:v>
                </c:pt>
                <c:pt idx="176">
                  <c:v>1759.9999999953434</c:v>
                </c:pt>
                <c:pt idx="177">
                  <c:v>1769.9999999965075</c:v>
                </c:pt>
                <c:pt idx="178">
                  <c:v>1779.9999999976717</c:v>
                </c:pt>
                <c:pt idx="179">
                  <c:v>1789.9999999988358</c:v>
                </c:pt>
                <c:pt idx="180">
                  <c:v>1800</c:v>
                </c:pt>
                <c:pt idx="181">
                  <c:v>1809.9999999906868</c:v>
                </c:pt>
                <c:pt idx="182">
                  <c:v>1819.9999999918509</c:v>
                </c:pt>
                <c:pt idx="183">
                  <c:v>1829.9999999930151</c:v>
                </c:pt>
                <c:pt idx="184">
                  <c:v>1839.9999999941792</c:v>
                </c:pt>
                <c:pt idx="185">
                  <c:v>1849.9999999953434</c:v>
                </c:pt>
                <c:pt idx="186">
                  <c:v>1860.0000000069849</c:v>
                </c:pt>
                <c:pt idx="187">
                  <c:v>1869.9999999976717</c:v>
                </c:pt>
                <c:pt idx="188">
                  <c:v>1879.9999999988358</c:v>
                </c:pt>
                <c:pt idx="189">
                  <c:v>1890</c:v>
                </c:pt>
                <c:pt idx="190">
                  <c:v>1900.0000000011642</c:v>
                </c:pt>
                <c:pt idx="191">
                  <c:v>1910.0000000023283</c:v>
                </c:pt>
                <c:pt idx="192">
                  <c:v>1920.0000000034925</c:v>
                </c:pt>
                <c:pt idx="193">
                  <c:v>1929.9999999941792</c:v>
                </c:pt>
                <c:pt idx="194">
                  <c:v>1939.9999999953434</c:v>
                </c:pt>
                <c:pt idx="195">
                  <c:v>1949.9999999965075</c:v>
                </c:pt>
                <c:pt idx="196">
                  <c:v>1959.9999999976717</c:v>
                </c:pt>
                <c:pt idx="197">
                  <c:v>1969.9999999988358</c:v>
                </c:pt>
                <c:pt idx="198">
                  <c:v>1980</c:v>
                </c:pt>
                <c:pt idx="199">
                  <c:v>1989.9999999906868</c:v>
                </c:pt>
                <c:pt idx="200">
                  <c:v>1999.9999999918509</c:v>
                </c:pt>
                <c:pt idx="201">
                  <c:v>2009.9999999930151</c:v>
                </c:pt>
                <c:pt idx="202">
                  <c:v>2019.9999999941792</c:v>
                </c:pt>
                <c:pt idx="203">
                  <c:v>2029.9999999953434</c:v>
                </c:pt>
                <c:pt idx="204">
                  <c:v>2040.0000000069849</c:v>
                </c:pt>
                <c:pt idx="205">
                  <c:v>2049.9999999976717</c:v>
                </c:pt>
                <c:pt idx="206">
                  <c:v>2059.9999999988358</c:v>
                </c:pt>
                <c:pt idx="207">
                  <c:v>2070</c:v>
                </c:pt>
                <c:pt idx="208">
                  <c:v>2080.0000000011642</c:v>
                </c:pt>
                <c:pt idx="209">
                  <c:v>2090.0000000023283</c:v>
                </c:pt>
                <c:pt idx="210">
                  <c:v>2100.0000000034925</c:v>
                </c:pt>
                <c:pt idx="211">
                  <c:v>2109.9999999941792</c:v>
                </c:pt>
                <c:pt idx="212">
                  <c:v>2119.9999999953434</c:v>
                </c:pt>
                <c:pt idx="213">
                  <c:v>2129.9999999965075</c:v>
                </c:pt>
                <c:pt idx="214">
                  <c:v>2139.9999999976717</c:v>
                </c:pt>
                <c:pt idx="215">
                  <c:v>2149.9999999988358</c:v>
                </c:pt>
                <c:pt idx="216">
                  <c:v>2160</c:v>
                </c:pt>
                <c:pt idx="217">
                  <c:v>2169.9999999906868</c:v>
                </c:pt>
                <c:pt idx="218">
                  <c:v>2179.9999999918509</c:v>
                </c:pt>
                <c:pt idx="219">
                  <c:v>2189.9999999930151</c:v>
                </c:pt>
                <c:pt idx="220">
                  <c:v>2199.9999999941792</c:v>
                </c:pt>
                <c:pt idx="221">
                  <c:v>2209.9999999953434</c:v>
                </c:pt>
                <c:pt idx="222">
                  <c:v>2220.0000000069849</c:v>
                </c:pt>
                <c:pt idx="223">
                  <c:v>2229.9999999976717</c:v>
                </c:pt>
                <c:pt idx="224">
                  <c:v>2239.9999999988358</c:v>
                </c:pt>
                <c:pt idx="225">
                  <c:v>2250</c:v>
                </c:pt>
                <c:pt idx="226">
                  <c:v>2260.0000000011642</c:v>
                </c:pt>
                <c:pt idx="227">
                  <c:v>2270.0000000023283</c:v>
                </c:pt>
                <c:pt idx="228">
                  <c:v>2280.0000000034925</c:v>
                </c:pt>
                <c:pt idx="229">
                  <c:v>2289.9999999941792</c:v>
                </c:pt>
                <c:pt idx="230">
                  <c:v>2299.9999999953434</c:v>
                </c:pt>
                <c:pt idx="231">
                  <c:v>2309.9999999965075</c:v>
                </c:pt>
                <c:pt idx="232">
                  <c:v>2319.9999999976717</c:v>
                </c:pt>
                <c:pt idx="233">
                  <c:v>2329.9999999988358</c:v>
                </c:pt>
                <c:pt idx="234">
                  <c:v>2340</c:v>
                </c:pt>
                <c:pt idx="235">
                  <c:v>2349.9999999906868</c:v>
                </c:pt>
                <c:pt idx="236">
                  <c:v>2359.9999999918509</c:v>
                </c:pt>
                <c:pt idx="237">
                  <c:v>2369.9999999930151</c:v>
                </c:pt>
                <c:pt idx="238">
                  <c:v>2379.9999999941792</c:v>
                </c:pt>
                <c:pt idx="239">
                  <c:v>2389.9999999953434</c:v>
                </c:pt>
                <c:pt idx="240">
                  <c:v>2400.0000000069849</c:v>
                </c:pt>
                <c:pt idx="241">
                  <c:v>2409.9999999976717</c:v>
                </c:pt>
                <c:pt idx="242">
                  <c:v>2419.9999999988358</c:v>
                </c:pt>
                <c:pt idx="243">
                  <c:v>2430</c:v>
                </c:pt>
                <c:pt idx="244">
                  <c:v>2440.0000000011642</c:v>
                </c:pt>
                <c:pt idx="245">
                  <c:v>2450.0000000023283</c:v>
                </c:pt>
                <c:pt idx="246">
                  <c:v>2460.0000000034925</c:v>
                </c:pt>
                <c:pt idx="247">
                  <c:v>2469.9999999941792</c:v>
                </c:pt>
                <c:pt idx="248">
                  <c:v>2479.9999999953434</c:v>
                </c:pt>
                <c:pt idx="249">
                  <c:v>2489.9999999965075</c:v>
                </c:pt>
                <c:pt idx="250">
                  <c:v>2499.9999999976717</c:v>
                </c:pt>
                <c:pt idx="251">
                  <c:v>2509.9999999988358</c:v>
                </c:pt>
              </c:numCache>
            </c:numRef>
          </c:xVal>
          <c:yVal>
            <c:numRef>
              <c:f>'F.21 MW APW Data'!$Z$7:$Z$258</c:f>
              <c:numCache>
                <c:formatCode>0.00</c:formatCode>
                <c:ptCount val="252"/>
                <c:pt idx="1">
                  <c:v>932.58199999999999</c:v>
                </c:pt>
                <c:pt idx="2">
                  <c:v>932.54199999999992</c:v>
                </c:pt>
                <c:pt idx="3">
                  <c:v>932.495</c:v>
                </c:pt>
                <c:pt idx="4">
                  <c:v>932.43599999999992</c:v>
                </c:pt>
                <c:pt idx="5">
                  <c:v>932.36500000000001</c:v>
                </c:pt>
                <c:pt idx="6">
                  <c:v>932.28599999999994</c:v>
                </c:pt>
                <c:pt idx="7">
                  <c:v>932.197</c:v>
                </c:pt>
                <c:pt idx="8">
                  <c:v>932.101</c:v>
                </c:pt>
                <c:pt idx="9">
                  <c:v>932</c:v>
                </c:pt>
                <c:pt idx="10">
                  <c:v>931.89300000000003</c:v>
                </c:pt>
                <c:pt idx="11">
                  <c:v>931.78099999999995</c:v>
                </c:pt>
                <c:pt idx="12">
                  <c:v>931.66399999999999</c:v>
                </c:pt>
                <c:pt idx="13">
                  <c:v>931.54099999999994</c:v>
                </c:pt>
                <c:pt idx="14">
                  <c:v>931.41199999999992</c:v>
                </c:pt>
                <c:pt idx="15">
                  <c:v>931.27699999999993</c:v>
                </c:pt>
                <c:pt idx="16">
                  <c:v>931.13699999999994</c:v>
                </c:pt>
                <c:pt idx="17">
                  <c:v>930.99199999999996</c:v>
                </c:pt>
                <c:pt idx="18">
                  <c:v>930.84299999999996</c:v>
                </c:pt>
                <c:pt idx="19">
                  <c:v>930.69100000000003</c:v>
                </c:pt>
                <c:pt idx="20">
                  <c:v>930.53800000000001</c:v>
                </c:pt>
                <c:pt idx="21">
                  <c:v>930.38400000000001</c:v>
                </c:pt>
                <c:pt idx="22">
                  <c:v>930.22899999999993</c:v>
                </c:pt>
                <c:pt idx="23">
                  <c:v>930.07299999999998</c:v>
                </c:pt>
                <c:pt idx="24">
                  <c:v>929.91800000000001</c:v>
                </c:pt>
                <c:pt idx="25">
                  <c:v>929.76400000000001</c:v>
                </c:pt>
                <c:pt idx="26">
                  <c:v>929.61699999999996</c:v>
                </c:pt>
                <c:pt idx="27">
                  <c:v>929.47699999999998</c:v>
                </c:pt>
                <c:pt idx="28">
                  <c:v>929.33999999999992</c:v>
                </c:pt>
                <c:pt idx="29">
                  <c:v>929.20600000000002</c:v>
                </c:pt>
                <c:pt idx="30">
                  <c:v>929.07899999999995</c:v>
                </c:pt>
                <c:pt idx="31">
                  <c:v>928.95299999999997</c:v>
                </c:pt>
                <c:pt idx="32">
                  <c:v>928.82799999999997</c:v>
                </c:pt>
                <c:pt idx="33">
                  <c:v>928.70499999999993</c:v>
                </c:pt>
                <c:pt idx="34">
                  <c:v>928.58600000000001</c:v>
                </c:pt>
                <c:pt idx="35">
                  <c:v>928.47</c:v>
                </c:pt>
                <c:pt idx="36">
                  <c:v>928.35500000000002</c:v>
                </c:pt>
                <c:pt idx="37">
                  <c:v>928.24299999999994</c:v>
                </c:pt>
                <c:pt idx="38">
                  <c:v>928.13499999999999</c:v>
                </c:pt>
                <c:pt idx="39">
                  <c:v>928.03</c:v>
                </c:pt>
                <c:pt idx="40">
                  <c:v>927.928</c:v>
                </c:pt>
                <c:pt idx="41">
                  <c:v>927.82999999999993</c:v>
                </c:pt>
                <c:pt idx="42">
                  <c:v>927.73399999999992</c:v>
                </c:pt>
                <c:pt idx="43">
                  <c:v>927.63900000000001</c:v>
                </c:pt>
                <c:pt idx="44">
                  <c:v>927.54499999999996</c:v>
                </c:pt>
                <c:pt idx="45">
                  <c:v>927.45399999999995</c:v>
                </c:pt>
                <c:pt idx="46">
                  <c:v>927.36599999999999</c:v>
                </c:pt>
                <c:pt idx="47">
                  <c:v>927.28099999999995</c:v>
                </c:pt>
                <c:pt idx="48">
                  <c:v>927.19600000000003</c:v>
                </c:pt>
                <c:pt idx="49">
                  <c:v>927.10899999999992</c:v>
                </c:pt>
                <c:pt idx="50">
                  <c:v>927.02199999999993</c:v>
                </c:pt>
                <c:pt idx="51">
                  <c:v>926.93599999999992</c:v>
                </c:pt>
                <c:pt idx="52">
                  <c:v>926.85399999999993</c:v>
                </c:pt>
                <c:pt idx="53">
                  <c:v>926.774</c:v>
                </c:pt>
                <c:pt idx="54">
                  <c:v>926.69399999999996</c:v>
                </c:pt>
                <c:pt idx="55">
                  <c:v>926.61199999999997</c:v>
                </c:pt>
                <c:pt idx="56">
                  <c:v>926.52800000000002</c:v>
                </c:pt>
                <c:pt idx="57">
                  <c:v>926.447</c:v>
                </c:pt>
                <c:pt idx="58">
                  <c:v>926.37099999999998</c:v>
                </c:pt>
                <c:pt idx="59">
                  <c:v>926.30399999999997</c:v>
                </c:pt>
                <c:pt idx="60">
                  <c:v>926.24699999999996</c:v>
                </c:pt>
                <c:pt idx="61">
                  <c:v>926.19799999999998</c:v>
                </c:pt>
                <c:pt idx="62">
                  <c:v>926.154</c:v>
                </c:pt>
                <c:pt idx="63">
                  <c:v>926.11199999999997</c:v>
                </c:pt>
                <c:pt idx="64">
                  <c:v>926.07100000000003</c:v>
                </c:pt>
                <c:pt idx="65">
                  <c:v>926.03</c:v>
                </c:pt>
                <c:pt idx="66">
                  <c:v>925.98899999999992</c:v>
                </c:pt>
                <c:pt idx="67">
                  <c:v>925.94899999999996</c:v>
                </c:pt>
                <c:pt idx="68">
                  <c:v>925.91</c:v>
                </c:pt>
                <c:pt idx="69">
                  <c:v>925.87</c:v>
                </c:pt>
                <c:pt idx="70">
                  <c:v>925.82999999999993</c:v>
                </c:pt>
                <c:pt idx="71">
                  <c:v>925.79099999999994</c:v>
                </c:pt>
                <c:pt idx="72">
                  <c:v>925.755</c:v>
                </c:pt>
                <c:pt idx="73">
                  <c:v>925.71899999999994</c:v>
                </c:pt>
                <c:pt idx="74">
                  <c:v>925.68399999999997</c:v>
                </c:pt>
                <c:pt idx="75">
                  <c:v>925.649</c:v>
                </c:pt>
                <c:pt idx="76">
                  <c:v>925.61500000000001</c:v>
                </c:pt>
                <c:pt idx="77">
                  <c:v>925.58299999999997</c:v>
                </c:pt>
                <c:pt idx="78">
                  <c:v>925.55099999999993</c:v>
                </c:pt>
                <c:pt idx="79">
                  <c:v>925.51699999999994</c:v>
                </c:pt>
                <c:pt idx="80">
                  <c:v>925.47899999999993</c:v>
                </c:pt>
                <c:pt idx="81">
                  <c:v>925.44099999999992</c:v>
                </c:pt>
                <c:pt idx="82">
                  <c:v>925.40300000000002</c:v>
                </c:pt>
                <c:pt idx="83">
                  <c:v>925.36500000000001</c:v>
                </c:pt>
                <c:pt idx="84">
                  <c:v>925.32399999999996</c:v>
                </c:pt>
                <c:pt idx="85">
                  <c:v>925.27699999999993</c:v>
                </c:pt>
                <c:pt idx="86">
                  <c:v>925.226</c:v>
                </c:pt>
                <c:pt idx="87">
                  <c:v>925.17200000000003</c:v>
                </c:pt>
                <c:pt idx="88">
                  <c:v>925.11699999999996</c:v>
                </c:pt>
                <c:pt idx="89">
                  <c:v>925.06099999999992</c:v>
                </c:pt>
                <c:pt idx="90">
                  <c:v>925.005</c:v>
                </c:pt>
                <c:pt idx="91">
                  <c:v>924.95100000000002</c:v>
                </c:pt>
                <c:pt idx="92">
                  <c:v>924.89800000000002</c:v>
                </c:pt>
                <c:pt idx="93">
                  <c:v>924.84500000000003</c:v>
                </c:pt>
                <c:pt idx="94">
                  <c:v>924.78899999999999</c:v>
                </c:pt>
                <c:pt idx="95">
                  <c:v>924.73</c:v>
                </c:pt>
                <c:pt idx="96">
                  <c:v>924.66899999999998</c:v>
                </c:pt>
                <c:pt idx="97">
                  <c:v>924.60799999999995</c:v>
                </c:pt>
                <c:pt idx="98">
                  <c:v>924.54700000000003</c:v>
                </c:pt>
                <c:pt idx="99">
                  <c:v>924.48500000000001</c:v>
                </c:pt>
                <c:pt idx="100">
                  <c:v>924.41899999999998</c:v>
                </c:pt>
                <c:pt idx="101">
                  <c:v>924.34699999999998</c:v>
                </c:pt>
                <c:pt idx="102">
                  <c:v>924.27</c:v>
                </c:pt>
                <c:pt idx="103">
                  <c:v>924.18899999999996</c:v>
                </c:pt>
                <c:pt idx="104">
                  <c:v>924.11</c:v>
                </c:pt>
                <c:pt idx="105">
                  <c:v>924.03399999999999</c:v>
                </c:pt>
                <c:pt idx="106">
                  <c:v>923.96399999999994</c:v>
                </c:pt>
                <c:pt idx="107">
                  <c:v>923.89699999999993</c:v>
                </c:pt>
                <c:pt idx="108">
                  <c:v>923.83100000000002</c:v>
                </c:pt>
                <c:pt idx="109">
                  <c:v>923.76699999999994</c:v>
                </c:pt>
                <c:pt idx="110">
                  <c:v>923.70499999999993</c:v>
                </c:pt>
                <c:pt idx="111">
                  <c:v>923.64300000000003</c:v>
                </c:pt>
                <c:pt idx="112">
                  <c:v>923.577</c:v>
                </c:pt>
                <c:pt idx="113">
                  <c:v>923.51</c:v>
                </c:pt>
                <c:pt idx="114">
                  <c:v>923.44600000000003</c:v>
                </c:pt>
                <c:pt idx="115">
                  <c:v>923.38799999999992</c:v>
                </c:pt>
                <c:pt idx="116">
                  <c:v>923.33399999999995</c:v>
                </c:pt>
                <c:pt idx="117">
                  <c:v>923.28300000000002</c:v>
                </c:pt>
                <c:pt idx="118">
                  <c:v>923.23699999999997</c:v>
                </c:pt>
                <c:pt idx="119">
                  <c:v>923.19499999999994</c:v>
                </c:pt>
                <c:pt idx="120">
                  <c:v>923.154</c:v>
                </c:pt>
                <c:pt idx="121">
                  <c:v>923.11399999999992</c:v>
                </c:pt>
                <c:pt idx="122">
                  <c:v>923.072</c:v>
                </c:pt>
                <c:pt idx="123">
                  <c:v>923.03199999999993</c:v>
                </c:pt>
                <c:pt idx="124">
                  <c:v>922.99799999999993</c:v>
                </c:pt>
                <c:pt idx="125">
                  <c:v>922.97299999999996</c:v>
                </c:pt>
                <c:pt idx="126">
                  <c:v>922.95499999999993</c:v>
                </c:pt>
                <c:pt idx="127">
                  <c:v>922.94200000000001</c:v>
                </c:pt>
                <c:pt idx="128">
                  <c:v>922.93099999999993</c:v>
                </c:pt>
                <c:pt idx="129">
                  <c:v>922.923</c:v>
                </c:pt>
                <c:pt idx="130">
                  <c:v>922.92399999999998</c:v>
                </c:pt>
                <c:pt idx="131">
                  <c:v>922.93200000000002</c:v>
                </c:pt>
                <c:pt idx="132">
                  <c:v>922.94600000000003</c:v>
                </c:pt>
                <c:pt idx="133">
                  <c:v>922.96199999999999</c:v>
                </c:pt>
                <c:pt idx="134">
                  <c:v>922.98099999999999</c:v>
                </c:pt>
                <c:pt idx="135">
                  <c:v>923.00199999999995</c:v>
                </c:pt>
                <c:pt idx="136">
                  <c:v>923.02099999999996</c:v>
                </c:pt>
                <c:pt idx="137">
                  <c:v>923.03399999999999</c:v>
                </c:pt>
                <c:pt idx="138">
                  <c:v>923.04199999999992</c:v>
                </c:pt>
                <c:pt idx="139">
                  <c:v>923.04899999999998</c:v>
                </c:pt>
                <c:pt idx="140">
                  <c:v>923.05499999999995</c:v>
                </c:pt>
                <c:pt idx="141">
                  <c:v>923.05700000000002</c:v>
                </c:pt>
                <c:pt idx="142">
                  <c:v>923.05599999999993</c:v>
                </c:pt>
                <c:pt idx="143">
                  <c:v>923.05599999999993</c:v>
                </c:pt>
                <c:pt idx="144">
                  <c:v>923.05899999999997</c:v>
                </c:pt>
                <c:pt idx="145">
                  <c:v>923.06399999999996</c:v>
                </c:pt>
                <c:pt idx="146">
                  <c:v>923.06299999999999</c:v>
                </c:pt>
                <c:pt idx="147">
                  <c:v>923.053</c:v>
                </c:pt>
                <c:pt idx="148">
                  <c:v>923.03399999999999</c:v>
                </c:pt>
                <c:pt idx="149">
                  <c:v>923.00599999999997</c:v>
                </c:pt>
                <c:pt idx="150">
                  <c:v>922.96899999999994</c:v>
                </c:pt>
                <c:pt idx="151">
                  <c:v>922.92499999999995</c:v>
                </c:pt>
                <c:pt idx="152">
                  <c:v>922.87799999999993</c:v>
                </c:pt>
                <c:pt idx="153">
                  <c:v>922.82799999999997</c:v>
                </c:pt>
                <c:pt idx="154">
                  <c:v>922.77300000000002</c:v>
                </c:pt>
                <c:pt idx="155">
                  <c:v>922.71399999999994</c:v>
                </c:pt>
                <c:pt idx="156">
                  <c:v>922.65300000000002</c:v>
                </c:pt>
                <c:pt idx="157">
                  <c:v>922.59399999999994</c:v>
                </c:pt>
                <c:pt idx="158">
                  <c:v>922.53399999999999</c:v>
                </c:pt>
                <c:pt idx="159">
                  <c:v>922.47500000000002</c:v>
                </c:pt>
                <c:pt idx="160">
                  <c:v>922.41599999999994</c:v>
                </c:pt>
                <c:pt idx="161">
                  <c:v>922.35599999999999</c:v>
                </c:pt>
                <c:pt idx="162">
                  <c:v>922.29700000000003</c:v>
                </c:pt>
                <c:pt idx="163">
                  <c:v>922.23699999999997</c:v>
                </c:pt>
                <c:pt idx="164">
                  <c:v>922.17599999999993</c:v>
                </c:pt>
                <c:pt idx="165">
                  <c:v>922.11299999999994</c:v>
                </c:pt>
                <c:pt idx="166">
                  <c:v>922.04700000000003</c:v>
                </c:pt>
                <c:pt idx="167">
                  <c:v>921.98</c:v>
                </c:pt>
                <c:pt idx="168">
                  <c:v>921.91</c:v>
                </c:pt>
                <c:pt idx="169">
                  <c:v>921.83899999999994</c:v>
                </c:pt>
                <c:pt idx="170">
                  <c:v>921.76699999999994</c:v>
                </c:pt>
                <c:pt idx="171">
                  <c:v>921.69499999999994</c:v>
                </c:pt>
                <c:pt idx="172">
                  <c:v>921.62699999999995</c:v>
                </c:pt>
                <c:pt idx="173">
                  <c:v>921.55700000000002</c:v>
                </c:pt>
                <c:pt idx="174">
                  <c:v>921.48299999999995</c:v>
                </c:pt>
                <c:pt idx="175">
                  <c:v>921.404</c:v>
                </c:pt>
                <c:pt idx="176">
                  <c:v>921.32299999999998</c:v>
                </c:pt>
                <c:pt idx="177">
                  <c:v>921.24099999999999</c:v>
                </c:pt>
                <c:pt idx="178">
                  <c:v>921.16300000000001</c:v>
                </c:pt>
                <c:pt idx="179">
                  <c:v>921.09100000000001</c:v>
                </c:pt>
                <c:pt idx="180">
                  <c:v>921.02699999999993</c:v>
                </c:pt>
                <c:pt idx="181">
                  <c:v>920.96899999999994</c:v>
                </c:pt>
                <c:pt idx="182">
                  <c:v>920.91899999999998</c:v>
                </c:pt>
                <c:pt idx="183">
                  <c:v>920.87799999999993</c:v>
                </c:pt>
                <c:pt idx="184">
                  <c:v>920.84399999999994</c:v>
                </c:pt>
                <c:pt idx="185">
                  <c:v>920.81</c:v>
                </c:pt>
                <c:pt idx="186">
                  <c:v>920.77599999999995</c:v>
                </c:pt>
                <c:pt idx="187">
                  <c:v>920.74199999999996</c:v>
                </c:pt>
                <c:pt idx="188">
                  <c:v>920.70999999999992</c:v>
                </c:pt>
                <c:pt idx="189">
                  <c:v>920.68099999999993</c:v>
                </c:pt>
                <c:pt idx="190">
                  <c:v>920.65800000000002</c:v>
                </c:pt>
                <c:pt idx="191">
                  <c:v>920.64199999999994</c:v>
                </c:pt>
                <c:pt idx="192">
                  <c:v>920.63499999999999</c:v>
                </c:pt>
                <c:pt idx="193">
                  <c:v>920.63699999999994</c:v>
                </c:pt>
                <c:pt idx="194">
                  <c:v>920.64599999999996</c:v>
                </c:pt>
                <c:pt idx="195">
                  <c:v>920.65699999999993</c:v>
                </c:pt>
                <c:pt idx="196">
                  <c:v>920.66800000000001</c:v>
                </c:pt>
                <c:pt idx="197">
                  <c:v>920.67499999999995</c:v>
                </c:pt>
                <c:pt idx="198">
                  <c:v>920.67700000000002</c:v>
                </c:pt>
                <c:pt idx="199">
                  <c:v>920.67499999999995</c:v>
                </c:pt>
                <c:pt idx="200">
                  <c:v>920.66899999999998</c:v>
                </c:pt>
                <c:pt idx="201">
                  <c:v>920.66199999999992</c:v>
                </c:pt>
                <c:pt idx="202">
                  <c:v>920.65499999999997</c:v>
                </c:pt>
                <c:pt idx="203">
                  <c:v>920.649</c:v>
                </c:pt>
                <c:pt idx="204">
                  <c:v>920.64300000000003</c:v>
                </c:pt>
                <c:pt idx="205">
                  <c:v>920.64099999999996</c:v>
                </c:pt>
                <c:pt idx="206">
                  <c:v>920.64599999999996</c:v>
                </c:pt>
                <c:pt idx="207">
                  <c:v>920.65499999999997</c:v>
                </c:pt>
                <c:pt idx="208">
                  <c:v>920.66800000000001</c:v>
                </c:pt>
                <c:pt idx="209">
                  <c:v>920.68599999999992</c:v>
                </c:pt>
                <c:pt idx="210">
                  <c:v>920.70699999999999</c:v>
                </c:pt>
                <c:pt idx="211">
                  <c:v>920.72199999999998</c:v>
                </c:pt>
                <c:pt idx="212">
                  <c:v>920.73099999999999</c:v>
                </c:pt>
                <c:pt idx="213">
                  <c:v>920.73399999999992</c:v>
                </c:pt>
                <c:pt idx="214">
                  <c:v>920.73399999999992</c:v>
                </c:pt>
                <c:pt idx="215">
                  <c:v>920.73299999999995</c:v>
                </c:pt>
                <c:pt idx="216">
                  <c:v>920.73699999999997</c:v>
                </c:pt>
                <c:pt idx="217">
                  <c:v>920.75</c:v>
                </c:pt>
                <c:pt idx="218">
                  <c:v>920.76699999999994</c:v>
                </c:pt>
                <c:pt idx="219">
                  <c:v>920.78300000000002</c:v>
                </c:pt>
                <c:pt idx="220">
                  <c:v>920.79399999999998</c:v>
                </c:pt>
                <c:pt idx="221">
                  <c:v>920.80599999999993</c:v>
                </c:pt>
                <c:pt idx="222">
                  <c:v>920.81899999999996</c:v>
                </c:pt>
                <c:pt idx="223">
                  <c:v>920.83399999999995</c:v>
                </c:pt>
                <c:pt idx="224">
                  <c:v>920.84699999999998</c:v>
                </c:pt>
                <c:pt idx="225">
                  <c:v>920.85299999999995</c:v>
                </c:pt>
                <c:pt idx="226">
                  <c:v>920.851</c:v>
                </c:pt>
                <c:pt idx="227">
                  <c:v>920.846</c:v>
                </c:pt>
                <c:pt idx="228">
                  <c:v>920.84100000000001</c:v>
                </c:pt>
                <c:pt idx="229">
                  <c:v>920.83399999999995</c:v>
                </c:pt>
                <c:pt idx="230">
                  <c:v>920.822</c:v>
                </c:pt>
                <c:pt idx="231">
                  <c:v>920.803</c:v>
                </c:pt>
                <c:pt idx="232">
                  <c:v>920.77699999999993</c:v>
                </c:pt>
                <c:pt idx="233">
                  <c:v>920.745</c:v>
                </c:pt>
                <c:pt idx="234">
                  <c:v>920.70999999999992</c:v>
                </c:pt>
                <c:pt idx="235">
                  <c:v>920.673</c:v>
                </c:pt>
                <c:pt idx="236">
                  <c:v>920.63599999999997</c:v>
                </c:pt>
                <c:pt idx="237">
                  <c:v>920.60599999999999</c:v>
                </c:pt>
                <c:pt idx="238">
                  <c:v>920.58399999999995</c:v>
                </c:pt>
                <c:pt idx="239">
                  <c:v>920.56899999999996</c:v>
                </c:pt>
                <c:pt idx="240">
                  <c:v>920.56099999999992</c:v>
                </c:pt>
                <c:pt idx="241">
                  <c:v>920.56299999999999</c:v>
                </c:pt>
                <c:pt idx="242">
                  <c:v>920.57499999999993</c:v>
                </c:pt>
                <c:pt idx="243">
                  <c:v>920.59500000000003</c:v>
                </c:pt>
                <c:pt idx="244">
                  <c:v>920.61500000000001</c:v>
                </c:pt>
                <c:pt idx="245">
                  <c:v>920.63099999999997</c:v>
                </c:pt>
                <c:pt idx="246">
                  <c:v>920.63599999999997</c:v>
                </c:pt>
                <c:pt idx="247">
                  <c:v>920.63199999999995</c:v>
                </c:pt>
                <c:pt idx="248">
                  <c:v>920.62400000000002</c:v>
                </c:pt>
                <c:pt idx="249">
                  <c:v>920.62</c:v>
                </c:pt>
                <c:pt idx="250">
                  <c:v>920.62199999999996</c:v>
                </c:pt>
                <c:pt idx="251">
                  <c:v>920.62799999999993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37-434F-859C-FEEC73FC478A}"/>
            </c:ext>
          </c:extLst>
        </c:ser>
        <c:ser>
          <c:idx val="3"/>
          <c:order val="4"/>
          <c:tx>
            <c:strRef>
              <c:f>'F.21 MW APW Data'!$X$5</c:f>
              <c:strCache>
                <c:ptCount val="1"/>
                <c:pt idx="0">
                  <c:v>AP-2 (178-182 ft) Fitted</c:v>
                </c:pt>
              </c:strCache>
            </c:strRef>
          </c:tx>
          <c:spPr>
            <a:ln w="381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xVal>
            <c:numRef>
              <c:f>'F.21 MW APW Data'!$V$7:$V$258</c:f>
              <c:numCache>
                <c:formatCode>0</c:formatCode>
                <c:ptCount val="252"/>
                <c:pt idx="0">
                  <c:v>0</c:v>
                </c:pt>
                <c:pt idx="1">
                  <c:v>9.9999999906867743</c:v>
                </c:pt>
                <c:pt idx="2">
                  <c:v>19.999999991850927</c:v>
                </c:pt>
                <c:pt idx="3">
                  <c:v>29.999999993015081</c:v>
                </c:pt>
                <c:pt idx="4">
                  <c:v>39.999999994179234</c:v>
                </c:pt>
                <c:pt idx="5">
                  <c:v>49.999999995343387</c:v>
                </c:pt>
                <c:pt idx="6">
                  <c:v>60.000000006984919</c:v>
                </c:pt>
                <c:pt idx="7">
                  <c:v>69.999999997671694</c:v>
                </c:pt>
                <c:pt idx="8">
                  <c:v>79.999999998835847</c:v>
                </c:pt>
                <c:pt idx="9">
                  <c:v>90</c:v>
                </c:pt>
                <c:pt idx="10">
                  <c:v>100.00000000116415</c:v>
                </c:pt>
                <c:pt idx="11">
                  <c:v>110.00000000232831</c:v>
                </c:pt>
                <c:pt idx="12">
                  <c:v>120.00000000349246</c:v>
                </c:pt>
                <c:pt idx="13">
                  <c:v>129.99999999417923</c:v>
                </c:pt>
                <c:pt idx="14">
                  <c:v>139.99999999534339</c:v>
                </c:pt>
                <c:pt idx="15">
                  <c:v>149.99999999650754</c:v>
                </c:pt>
                <c:pt idx="16">
                  <c:v>159.99999999767169</c:v>
                </c:pt>
                <c:pt idx="17">
                  <c:v>169.99999999883585</c:v>
                </c:pt>
                <c:pt idx="18">
                  <c:v>180</c:v>
                </c:pt>
                <c:pt idx="19">
                  <c:v>189.99999999068677</c:v>
                </c:pt>
                <c:pt idx="20">
                  <c:v>199.99999999185093</c:v>
                </c:pt>
                <c:pt idx="21">
                  <c:v>209.99999999301508</c:v>
                </c:pt>
                <c:pt idx="22">
                  <c:v>219.99999999417923</c:v>
                </c:pt>
                <c:pt idx="23">
                  <c:v>229.99999999534339</c:v>
                </c:pt>
                <c:pt idx="24">
                  <c:v>240.00000000698492</c:v>
                </c:pt>
                <c:pt idx="25">
                  <c:v>249.99999999767169</c:v>
                </c:pt>
                <c:pt idx="26">
                  <c:v>259.99999999883585</c:v>
                </c:pt>
                <c:pt idx="27">
                  <c:v>270</c:v>
                </c:pt>
                <c:pt idx="28">
                  <c:v>280.00000000116415</c:v>
                </c:pt>
                <c:pt idx="29">
                  <c:v>290.00000000232831</c:v>
                </c:pt>
                <c:pt idx="30">
                  <c:v>300.00000000349246</c:v>
                </c:pt>
                <c:pt idx="31">
                  <c:v>309.99999999417923</c:v>
                </c:pt>
                <c:pt idx="32">
                  <c:v>319.99999999534339</c:v>
                </c:pt>
                <c:pt idx="33">
                  <c:v>329.99999999650754</c:v>
                </c:pt>
                <c:pt idx="34">
                  <c:v>339.99999999767169</c:v>
                </c:pt>
                <c:pt idx="35">
                  <c:v>349.99999999883585</c:v>
                </c:pt>
                <c:pt idx="36">
                  <c:v>360</c:v>
                </c:pt>
                <c:pt idx="37">
                  <c:v>369.99999999068677</c:v>
                </c:pt>
                <c:pt idx="38">
                  <c:v>379.99999999185093</c:v>
                </c:pt>
                <c:pt idx="39">
                  <c:v>389.99999999301508</c:v>
                </c:pt>
                <c:pt idx="40">
                  <c:v>399.99999999417923</c:v>
                </c:pt>
                <c:pt idx="41">
                  <c:v>409.99999999534339</c:v>
                </c:pt>
                <c:pt idx="42">
                  <c:v>420.00000000698492</c:v>
                </c:pt>
                <c:pt idx="43">
                  <c:v>429.99999999767169</c:v>
                </c:pt>
                <c:pt idx="44">
                  <c:v>439.99999999883585</c:v>
                </c:pt>
                <c:pt idx="45">
                  <c:v>450</c:v>
                </c:pt>
                <c:pt idx="46">
                  <c:v>460.00000000116415</c:v>
                </c:pt>
                <c:pt idx="47">
                  <c:v>470.00000000232831</c:v>
                </c:pt>
                <c:pt idx="48">
                  <c:v>480.00000000349246</c:v>
                </c:pt>
                <c:pt idx="49">
                  <c:v>489.99999999417923</c:v>
                </c:pt>
                <c:pt idx="50">
                  <c:v>499.99999999534339</c:v>
                </c:pt>
                <c:pt idx="51">
                  <c:v>509.99999999650754</c:v>
                </c:pt>
                <c:pt idx="52">
                  <c:v>519.99999999767169</c:v>
                </c:pt>
                <c:pt idx="53">
                  <c:v>529.99999999883585</c:v>
                </c:pt>
                <c:pt idx="54">
                  <c:v>540</c:v>
                </c:pt>
                <c:pt idx="55">
                  <c:v>549.99999999068677</c:v>
                </c:pt>
                <c:pt idx="56">
                  <c:v>559.99999999185093</c:v>
                </c:pt>
                <c:pt idx="57">
                  <c:v>569.99999999301508</c:v>
                </c:pt>
                <c:pt idx="58">
                  <c:v>579.99999999417923</c:v>
                </c:pt>
                <c:pt idx="59">
                  <c:v>589.99999999534339</c:v>
                </c:pt>
                <c:pt idx="60">
                  <c:v>600.00000000698492</c:v>
                </c:pt>
                <c:pt idx="61">
                  <c:v>609.99999999767169</c:v>
                </c:pt>
                <c:pt idx="62">
                  <c:v>619.99999999883585</c:v>
                </c:pt>
                <c:pt idx="63">
                  <c:v>630</c:v>
                </c:pt>
                <c:pt idx="64">
                  <c:v>640.00000000116415</c:v>
                </c:pt>
                <c:pt idx="65">
                  <c:v>650.00000000232831</c:v>
                </c:pt>
                <c:pt idx="66">
                  <c:v>660.00000000349246</c:v>
                </c:pt>
                <c:pt idx="67">
                  <c:v>669.99999999417923</c:v>
                </c:pt>
                <c:pt idx="68">
                  <c:v>679.99999999534339</c:v>
                </c:pt>
                <c:pt idx="69">
                  <c:v>689.99999999650754</c:v>
                </c:pt>
                <c:pt idx="70">
                  <c:v>699.99999999767169</c:v>
                </c:pt>
                <c:pt idx="71">
                  <c:v>709.99999999883585</c:v>
                </c:pt>
                <c:pt idx="72">
                  <c:v>720</c:v>
                </c:pt>
                <c:pt idx="73">
                  <c:v>729.99999999068677</c:v>
                </c:pt>
                <c:pt idx="74">
                  <c:v>739.99999999185093</c:v>
                </c:pt>
                <c:pt idx="75">
                  <c:v>749.99999999301508</c:v>
                </c:pt>
                <c:pt idx="76">
                  <c:v>759.99999999417923</c:v>
                </c:pt>
                <c:pt idx="77">
                  <c:v>769.99999999534339</c:v>
                </c:pt>
                <c:pt idx="78">
                  <c:v>780.00000000698492</c:v>
                </c:pt>
                <c:pt idx="79">
                  <c:v>789.99999999767169</c:v>
                </c:pt>
                <c:pt idx="80">
                  <c:v>799.99999999883585</c:v>
                </c:pt>
                <c:pt idx="81">
                  <c:v>810</c:v>
                </c:pt>
                <c:pt idx="82">
                  <c:v>820.00000000116415</c:v>
                </c:pt>
                <c:pt idx="83">
                  <c:v>830.00000000232831</c:v>
                </c:pt>
                <c:pt idx="84">
                  <c:v>840.00000000349246</c:v>
                </c:pt>
                <c:pt idx="85">
                  <c:v>849.99999999417923</c:v>
                </c:pt>
                <c:pt idx="86">
                  <c:v>859.99999999534339</c:v>
                </c:pt>
                <c:pt idx="87">
                  <c:v>869.99999999650754</c:v>
                </c:pt>
                <c:pt idx="88">
                  <c:v>879.99999999767169</c:v>
                </c:pt>
                <c:pt idx="89">
                  <c:v>889.99999999883585</c:v>
                </c:pt>
                <c:pt idx="90">
                  <c:v>900</c:v>
                </c:pt>
                <c:pt idx="91">
                  <c:v>909.99999999068677</c:v>
                </c:pt>
                <c:pt idx="92">
                  <c:v>919.99999999185093</c:v>
                </c:pt>
                <c:pt idx="93">
                  <c:v>929.99999999301508</c:v>
                </c:pt>
                <c:pt idx="94">
                  <c:v>939.99999999417923</c:v>
                </c:pt>
                <c:pt idx="95">
                  <c:v>949.99999999534339</c:v>
                </c:pt>
                <c:pt idx="96">
                  <c:v>960.00000000698492</c:v>
                </c:pt>
                <c:pt idx="97">
                  <c:v>969.99999999767169</c:v>
                </c:pt>
                <c:pt idx="98">
                  <c:v>979.99999999883585</c:v>
                </c:pt>
                <c:pt idx="99">
                  <c:v>990</c:v>
                </c:pt>
                <c:pt idx="100">
                  <c:v>1000.0000000011642</c:v>
                </c:pt>
                <c:pt idx="101">
                  <c:v>1010.0000000023283</c:v>
                </c:pt>
                <c:pt idx="102">
                  <c:v>1020.0000000034925</c:v>
                </c:pt>
                <c:pt idx="103">
                  <c:v>1029.9999999941792</c:v>
                </c:pt>
                <c:pt idx="104">
                  <c:v>1039.9999999953434</c:v>
                </c:pt>
                <c:pt idx="105">
                  <c:v>1049.9999999965075</c:v>
                </c:pt>
                <c:pt idx="106">
                  <c:v>1059.9999999976717</c:v>
                </c:pt>
                <c:pt idx="107">
                  <c:v>1069.9999999988358</c:v>
                </c:pt>
                <c:pt idx="108">
                  <c:v>1080</c:v>
                </c:pt>
                <c:pt idx="109">
                  <c:v>1089.9999999906868</c:v>
                </c:pt>
                <c:pt idx="110">
                  <c:v>1099.9999999918509</c:v>
                </c:pt>
                <c:pt idx="111">
                  <c:v>1109.9999999930151</c:v>
                </c:pt>
                <c:pt idx="112">
                  <c:v>1119.9999999941792</c:v>
                </c:pt>
                <c:pt idx="113">
                  <c:v>1129.9999999953434</c:v>
                </c:pt>
                <c:pt idx="114">
                  <c:v>1140.0000000069849</c:v>
                </c:pt>
                <c:pt idx="115">
                  <c:v>1149.9999999976717</c:v>
                </c:pt>
                <c:pt idx="116">
                  <c:v>1159.9999999988358</c:v>
                </c:pt>
                <c:pt idx="117">
                  <c:v>1170</c:v>
                </c:pt>
                <c:pt idx="118">
                  <c:v>1180.0000000011642</c:v>
                </c:pt>
                <c:pt idx="119">
                  <c:v>1190.0000000023283</c:v>
                </c:pt>
                <c:pt idx="120">
                  <c:v>1200.0000000034925</c:v>
                </c:pt>
                <c:pt idx="121">
                  <c:v>1209.9999999941792</c:v>
                </c:pt>
                <c:pt idx="122">
                  <c:v>1219.9999999953434</c:v>
                </c:pt>
                <c:pt idx="123">
                  <c:v>1229.9999999965075</c:v>
                </c:pt>
                <c:pt idx="124">
                  <c:v>1239.9999999976717</c:v>
                </c:pt>
                <c:pt idx="125">
                  <c:v>1249.9999999988358</c:v>
                </c:pt>
                <c:pt idx="126">
                  <c:v>1260</c:v>
                </c:pt>
                <c:pt idx="127">
                  <c:v>1269.9999999906868</c:v>
                </c:pt>
                <c:pt idx="128">
                  <c:v>1279.9999999918509</c:v>
                </c:pt>
                <c:pt idx="129">
                  <c:v>1289.9999999930151</c:v>
                </c:pt>
                <c:pt idx="130">
                  <c:v>1299.9999999941792</c:v>
                </c:pt>
                <c:pt idx="131">
                  <c:v>1309.9999999953434</c:v>
                </c:pt>
                <c:pt idx="132">
                  <c:v>1320.0000000069849</c:v>
                </c:pt>
                <c:pt idx="133">
                  <c:v>1329.9999999976717</c:v>
                </c:pt>
                <c:pt idx="134">
                  <c:v>1339.9999999988358</c:v>
                </c:pt>
                <c:pt idx="135">
                  <c:v>1350</c:v>
                </c:pt>
                <c:pt idx="136">
                  <c:v>1360.0000000011642</c:v>
                </c:pt>
                <c:pt idx="137">
                  <c:v>1370.0000000023283</c:v>
                </c:pt>
                <c:pt idx="138">
                  <c:v>1380.0000000034925</c:v>
                </c:pt>
                <c:pt idx="139">
                  <c:v>1389.9999999941792</c:v>
                </c:pt>
                <c:pt idx="140">
                  <c:v>1399.9999999953434</c:v>
                </c:pt>
                <c:pt idx="141">
                  <c:v>1409.9999999965075</c:v>
                </c:pt>
                <c:pt idx="142">
                  <c:v>1419.9999999976717</c:v>
                </c:pt>
                <c:pt idx="143">
                  <c:v>1429.9999999988358</c:v>
                </c:pt>
                <c:pt idx="144">
                  <c:v>1440</c:v>
                </c:pt>
                <c:pt idx="145">
                  <c:v>1449.9999999906868</c:v>
                </c:pt>
                <c:pt idx="146">
                  <c:v>1459.9999999918509</c:v>
                </c:pt>
                <c:pt idx="147">
                  <c:v>1469.9999999930151</c:v>
                </c:pt>
                <c:pt idx="148">
                  <c:v>1479.9999999941792</c:v>
                </c:pt>
                <c:pt idx="149">
                  <c:v>1489.9999999953434</c:v>
                </c:pt>
                <c:pt idx="150">
                  <c:v>1500.0000000069849</c:v>
                </c:pt>
                <c:pt idx="151">
                  <c:v>1509.9999999976717</c:v>
                </c:pt>
                <c:pt idx="152">
                  <c:v>1519.9999999988358</c:v>
                </c:pt>
                <c:pt idx="153">
                  <c:v>1530</c:v>
                </c:pt>
                <c:pt idx="154">
                  <c:v>1540.0000000011642</c:v>
                </c:pt>
                <c:pt idx="155">
                  <c:v>1550.0000000023283</c:v>
                </c:pt>
                <c:pt idx="156">
                  <c:v>1560.0000000034925</c:v>
                </c:pt>
                <c:pt idx="157">
                  <c:v>1569.9999999941792</c:v>
                </c:pt>
                <c:pt idx="158">
                  <c:v>1579.9999999953434</c:v>
                </c:pt>
                <c:pt idx="159">
                  <c:v>1589.9999999965075</c:v>
                </c:pt>
                <c:pt idx="160">
                  <c:v>1599.9999999976717</c:v>
                </c:pt>
                <c:pt idx="161">
                  <c:v>1609.9999999988358</c:v>
                </c:pt>
                <c:pt idx="162">
                  <c:v>1620</c:v>
                </c:pt>
                <c:pt idx="163">
                  <c:v>1629.9999999906868</c:v>
                </c:pt>
                <c:pt idx="164">
                  <c:v>1639.9999999918509</c:v>
                </c:pt>
                <c:pt idx="165">
                  <c:v>1649.9999999930151</c:v>
                </c:pt>
                <c:pt idx="166">
                  <c:v>1659.9999999941792</c:v>
                </c:pt>
                <c:pt idx="167">
                  <c:v>1669.9999999953434</c:v>
                </c:pt>
                <c:pt idx="168">
                  <c:v>1680.0000000069849</c:v>
                </c:pt>
                <c:pt idx="169">
                  <c:v>1689.9999999976717</c:v>
                </c:pt>
                <c:pt idx="170">
                  <c:v>1699.9999999988358</c:v>
                </c:pt>
                <c:pt idx="171">
                  <c:v>1710</c:v>
                </c:pt>
                <c:pt idx="172">
                  <c:v>1720.0000000011642</c:v>
                </c:pt>
                <c:pt idx="173">
                  <c:v>1730.0000000023283</c:v>
                </c:pt>
                <c:pt idx="174">
                  <c:v>1740.0000000034925</c:v>
                </c:pt>
                <c:pt idx="175">
                  <c:v>1749.9999999941792</c:v>
                </c:pt>
                <c:pt idx="176">
                  <c:v>1759.9999999953434</c:v>
                </c:pt>
                <c:pt idx="177">
                  <c:v>1769.9999999965075</c:v>
                </c:pt>
                <c:pt idx="178">
                  <c:v>1779.9999999976717</c:v>
                </c:pt>
                <c:pt idx="179">
                  <c:v>1789.9999999988358</c:v>
                </c:pt>
                <c:pt idx="180">
                  <c:v>1800</c:v>
                </c:pt>
                <c:pt idx="181">
                  <c:v>1809.9999999906868</c:v>
                </c:pt>
                <c:pt idx="182">
                  <c:v>1819.9999999918509</c:v>
                </c:pt>
                <c:pt idx="183">
                  <c:v>1829.9999999930151</c:v>
                </c:pt>
                <c:pt idx="184">
                  <c:v>1839.9999999941792</c:v>
                </c:pt>
                <c:pt idx="185">
                  <c:v>1849.9999999953434</c:v>
                </c:pt>
                <c:pt idx="186">
                  <c:v>1860.0000000069849</c:v>
                </c:pt>
                <c:pt idx="187">
                  <c:v>1869.9999999976717</c:v>
                </c:pt>
                <c:pt idx="188">
                  <c:v>1879.9999999988358</c:v>
                </c:pt>
                <c:pt idx="189">
                  <c:v>1890</c:v>
                </c:pt>
                <c:pt idx="190">
                  <c:v>1900.0000000011642</c:v>
                </c:pt>
                <c:pt idx="191">
                  <c:v>1910.0000000023283</c:v>
                </c:pt>
                <c:pt idx="192">
                  <c:v>1920.0000000034925</c:v>
                </c:pt>
                <c:pt idx="193">
                  <c:v>1929.9999999941792</c:v>
                </c:pt>
                <c:pt idx="194">
                  <c:v>1939.9999999953434</c:v>
                </c:pt>
                <c:pt idx="195">
                  <c:v>1949.9999999965075</c:v>
                </c:pt>
                <c:pt idx="196">
                  <c:v>1959.9999999976717</c:v>
                </c:pt>
                <c:pt idx="197">
                  <c:v>1969.9999999988358</c:v>
                </c:pt>
                <c:pt idx="198">
                  <c:v>1980</c:v>
                </c:pt>
                <c:pt idx="199">
                  <c:v>1989.9999999906868</c:v>
                </c:pt>
                <c:pt idx="200">
                  <c:v>1999.9999999918509</c:v>
                </c:pt>
                <c:pt idx="201">
                  <c:v>2009.9999999930151</c:v>
                </c:pt>
                <c:pt idx="202">
                  <c:v>2019.9999999941792</c:v>
                </c:pt>
                <c:pt idx="203">
                  <c:v>2029.9999999953434</c:v>
                </c:pt>
                <c:pt idx="204">
                  <c:v>2040.0000000069849</c:v>
                </c:pt>
                <c:pt idx="205">
                  <c:v>2049.9999999976717</c:v>
                </c:pt>
                <c:pt idx="206">
                  <c:v>2059.9999999988358</c:v>
                </c:pt>
                <c:pt idx="207">
                  <c:v>2070</c:v>
                </c:pt>
                <c:pt idx="208">
                  <c:v>2080.0000000011642</c:v>
                </c:pt>
                <c:pt idx="209">
                  <c:v>2090.0000000023283</c:v>
                </c:pt>
                <c:pt idx="210">
                  <c:v>2100.0000000034925</c:v>
                </c:pt>
                <c:pt idx="211">
                  <c:v>2109.9999999941792</c:v>
                </c:pt>
                <c:pt idx="212">
                  <c:v>2119.9999999953434</c:v>
                </c:pt>
                <c:pt idx="213">
                  <c:v>2129.9999999965075</c:v>
                </c:pt>
                <c:pt idx="214">
                  <c:v>2139.9999999976717</c:v>
                </c:pt>
                <c:pt idx="215">
                  <c:v>2149.9999999988358</c:v>
                </c:pt>
                <c:pt idx="216">
                  <c:v>2160</c:v>
                </c:pt>
                <c:pt idx="217">
                  <c:v>2169.9999999906868</c:v>
                </c:pt>
                <c:pt idx="218">
                  <c:v>2179.9999999918509</c:v>
                </c:pt>
                <c:pt idx="219">
                  <c:v>2189.9999999930151</c:v>
                </c:pt>
                <c:pt idx="220">
                  <c:v>2199.9999999941792</c:v>
                </c:pt>
                <c:pt idx="221">
                  <c:v>2209.9999999953434</c:v>
                </c:pt>
                <c:pt idx="222">
                  <c:v>2220.0000000069849</c:v>
                </c:pt>
                <c:pt idx="223">
                  <c:v>2229.9999999976717</c:v>
                </c:pt>
                <c:pt idx="224">
                  <c:v>2239.9999999988358</c:v>
                </c:pt>
                <c:pt idx="225">
                  <c:v>2250</c:v>
                </c:pt>
                <c:pt idx="226">
                  <c:v>2260.0000000011642</c:v>
                </c:pt>
                <c:pt idx="227">
                  <c:v>2270.0000000023283</c:v>
                </c:pt>
                <c:pt idx="228">
                  <c:v>2280.0000000034925</c:v>
                </c:pt>
                <c:pt idx="229">
                  <c:v>2289.9999999941792</c:v>
                </c:pt>
                <c:pt idx="230">
                  <c:v>2299.9999999953434</c:v>
                </c:pt>
                <c:pt idx="231">
                  <c:v>2309.9999999965075</c:v>
                </c:pt>
                <c:pt idx="232">
                  <c:v>2319.9999999976717</c:v>
                </c:pt>
                <c:pt idx="233">
                  <c:v>2329.9999999988358</c:v>
                </c:pt>
                <c:pt idx="234">
                  <c:v>2340</c:v>
                </c:pt>
                <c:pt idx="235">
                  <c:v>2349.9999999906868</c:v>
                </c:pt>
                <c:pt idx="236">
                  <c:v>2359.9999999918509</c:v>
                </c:pt>
                <c:pt idx="237">
                  <c:v>2369.9999999930151</c:v>
                </c:pt>
                <c:pt idx="238">
                  <c:v>2379.9999999941792</c:v>
                </c:pt>
                <c:pt idx="239">
                  <c:v>2389.9999999953434</c:v>
                </c:pt>
                <c:pt idx="240">
                  <c:v>2400.0000000069849</c:v>
                </c:pt>
                <c:pt idx="241">
                  <c:v>2409.9999999976717</c:v>
                </c:pt>
                <c:pt idx="242">
                  <c:v>2419.9999999988358</c:v>
                </c:pt>
                <c:pt idx="243">
                  <c:v>2430</c:v>
                </c:pt>
                <c:pt idx="244">
                  <c:v>2440.0000000011642</c:v>
                </c:pt>
                <c:pt idx="245">
                  <c:v>2450.0000000023283</c:v>
                </c:pt>
                <c:pt idx="246">
                  <c:v>2460.0000000034925</c:v>
                </c:pt>
                <c:pt idx="247">
                  <c:v>2469.9999999941792</c:v>
                </c:pt>
                <c:pt idx="248">
                  <c:v>2479.9999999953434</c:v>
                </c:pt>
                <c:pt idx="249">
                  <c:v>2489.9999999965075</c:v>
                </c:pt>
                <c:pt idx="250">
                  <c:v>2499.9999999976717</c:v>
                </c:pt>
                <c:pt idx="251">
                  <c:v>2509.9999999988358</c:v>
                </c:pt>
              </c:numCache>
            </c:numRef>
          </c:xVal>
          <c:yVal>
            <c:numRef>
              <c:f>'F.21 MW APW Data'!$X$7:$X$258</c:f>
              <c:numCache>
                <c:formatCode>0.00</c:formatCode>
                <c:ptCount val="252"/>
                <c:pt idx="1">
                  <c:v>932.83100000000002</c:v>
                </c:pt>
                <c:pt idx="2">
                  <c:v>932.82899999999995</c:v>
                </c:pt>
                <c:pt idx="3">
                  <c:v>932.82799999999997</c:v>
                </c:pt>
                <c:pt idx="4">
                  <c:v>932.827</c:v>
                </c:pt>
                <c:pt idx="5">
                  <c:v>932.82600000000002</c:v>
                </c:pt>
                <c:pt idx="6">
                  <c:v>932.82399999999996</c:v>
                </c:pt>
                <c:pt idx="7">
                  <c:v>932.82299999999998</c:v>
                </c:pt>
                <c:pt idx="8">
                  <c:v>932.822</c:v>
                </c:pt>
                <c:pt idx="9">
                  <c:v>932.82100000000003</c:v>
                </c:pt>
                <c:pt idx="10">
                  <c:v>932.81899999999996</c:v>
                </c:pt>
                <c:pt idx="11">
                  <c:v>932.81799999999998</c:v>
                </c:pt>
                <c:pt idx="12">
                  <c:v>932.81700000000001</c:v>
                </c:pt>
                <c:pt idx="13">
                  <c:v>932.81599999999992</c:v>
                </c:pt>
                <c:pt idx="14">
                  <c:v>932.81499999999994</c:v>
                </c:pt>
                <c:pt idx="15">
                  <c:v>932.81299999999999</c:v>
                </c:pt>
                <c:pt idx="16">
                  <c:v>932.81200000000001</c:v>
                </c:pt>
                <c:pt idx="17">
                  <c:v>932.81099999999992</c:v>
                </c:pt>
                <c:pt idx="18">
                  <c:v>932.80899999999997</c:v>
                </c:pt>
                <c:pt idx="19">
                  <c:v>932.80799999999999</c:v>
                </c:pt>
                <c:pt idx="20">
                  <c:v>932.80599999999993</c:v>
                </c:pt>
                <c:pt idx="21">
                  <c:v>932.80499999999995</c:v>
                </c:pt>
                <c:pt idx="22">
                  <c:v>932.803</c:v>
                </c:pt>
                <c:pt idx="23">
                  <c:v>932.80099999999993</c:v>
                </c:pt>
                <c:pt idx="24">
                  <c:v>932.8</c:v>
                </c:pt>
                <c:pt idx="25">
                  <c:v>932.79700000000003</c:v>
                </c:pt>
                <c:pt idx="26">
                  <c:v>932.79499999999996</c:v>
                </c:pt>
                <c:pt idx="27">
                  <c:v>932.79300000000001</c:v>
                </c:pt>
                <c:pt idx="28">
                  <c:v>932.79</c:v>
                </c:pt>
                <c:pt idx="29">
                  <c:v>932.78699999999992</c:v>
                </c:pt>
                <c:pt idx="30">
                  <c:v>932.78399999999999</c:v>
                </c:pt>
                <c:pt idx="31">
                  <c:v>932.78099999999995</c:v>
                </c:pt>
                <c:pt idx="32">
                  <c:v>932.77699999999993</c:v>
                </c:pt>
                <c:pt idx="33">
                  <c:v>932.77300000000002</c:v>
                </c:pt>
                <c:pt idx="34">
                  <c:v>932.76900000000001</c:v>
                </c:pt>
                <c:pt idx="35">
                  <c:v>932.76400000000001</c:v>
                </c:pt>
                <c:pt idx="36">
                  <c:v>932.75900000000001</c:v>
                </c:pt>
                <c:pt idx="37">
                  <c:v>932.75400000000002</c:v>
                </c:pt>
                <c:pt idx="38">
                  <c:v>932.74799999999993</c:v>
                </c:pt>
                <c:pt idx="39">
                  <c:v>932.74199999999996</c:v>
                </c:pt>
                <c:pt idx="40">
                  <c:v>932.73500000000001</c:v>
                </c:pt>
                <c:pt idx="41">
                  <c:v>932.72799999999995</c:v>
                </c:pt>
                <c:pt idx="42">
                  <c:v>932.72</c:v>
                </c:pt>
                <c:pt idx="43">
                  <c:v>932.71199999999999</c:v>
                </c:pt>
                <c:pt idx="44">
                  <c:v>932.70399999999995</c:v>
                </c:pt>
                <c:pt idx="45">
                  <c:v>932.69399999999996</c:v>
                </c:pt>
                <c:pt idx="46">
                  <c:v>932.68499999999995</c:v>
                </c:pt>
                <c:pt idx="47">
                  <c:v>932.67399999999998</c:v>
                </c:pt>
                <c:pt idx="48">
                  <c:v>932.66399999999999</c:v>
                </c:pt>
                <c:pt idx="49">
                  <c:v>932.65199999999993</c:v>
                </c:pt>
                <c:pt idx="50">
                  <c:v>932.64</c:v>
                </c:pt>
                <c:pt idx="51">
                  <c:v>932.62799999999993</c:v>
                </c:pt>
                <c:pt idx="52">
                  <c:v>932.61500000000001</c:v>
                </c:pt>
                <c:pt idx="53">
                  <c:v>932.601</c:v>
                </c:pt>
                <c:pt idx="54">
                  <c:v>932.58699999999999</c:v>
                </c:pt>
                <c:pt idx="55">
                  <c:v>932.572</c:v>
                </c:pt>
                <c:pt idx="56">
                  <c:v>932.55700000000002</c:v>
                </c:pt>
                <c:pt idx="57">
                  <c:v>932.54099999999994</c:v>
                </c:pt>
                <c:pt idx="58">
                  <c:v>932.52499999999998</c:v>
                </c:pt>
                <c:pt idx="59">
                  <c:v>932.50799999999992</c:v>
                </c:pt>
                <c:pt idx="60">
                  <c:v>932.49099999999999</c:v>
                </c:pt>
                <c:pt idx="61">
                  <c:v>932.47299999999996</c:v>
                </c:pt>
                <c:pt idx="62">
                  <c:v>932.45399999999995</c:v>
                </c:pt>
                <c:pt idx="63">
                  <c:v>932.43499999999995</c:v>
                </c:pt>
                <c:pt idx="64">
                  <c:v>932.41499999999996</c:v>
                </c:pt>
                <c:pt idx="65">
                  <c:v>932.39499999999998</c:v>
                </c:pt>
                <c:pt idx="66">
                  <c:v>932.37400000000002</c:v>
                </c:pt>
                <c:pt idx="67">
                  <c:v>932.35299999999995</c:v>
                </c:pt>
                <c:pt idx="68">
                  <c:v>932.33199999999999</c:v>
                </c:pt>
                <c:pt idx="69">
                  <c:v>932.30899999999997</c:v>
                </c:pt>
                <c:pt idx="70">
                  <c:v>932.28699999999992</c:v>
                </c:pt>
                <c:pt idx="71">
                  <c:v>932.26400000000001</c:v>
                </c:pt>
                <c:pt idx="72">
                  <c:v>932.24</c:v>
                </c:pt>
                <c:pt idx="73">
                  <c:v>932.21600000000001</c:v>
                </c:pt>
                <c:pt idx="74">
                  <c:v>932.19099999999992</c:v>
                </c:pt>
                <c:pt idx="75">
                  <c:v>932.16699999999992</c:v>
                </c:pt>
                <c:pt idx="76">
                  <c:v>932.14099999999996</c:v>
                </c:pt>
                <c:pt idx="77">
                  <c:v>932.11500000000001</c:v>
                </c:pt>
                <c:pt idx="78">
                  <c:v>932.08899999999994</c:v>
                </c:pt>
                <c:pt idx="79">
                  <c:v>932.06299999999999</c:v>
                </c:pt>
                <c:pt idx="80">
                  <c:v>932.03599999999994</c:v>
                </c:pt>
                <c:pt idx="81">
                  <c:v>932.00900000000001</c:v>
                </c:pt>
                <c:pt idx="82">
                  <c:v>931.98099999999999</c:v>
                </c:pt>
                <c:pt idx="83">
                  <c:v>931.95299999999997</c:v>
                </c:pt>
                <c:pt idx="84">
                  <c:v>931.92499999999995</c:v>
                </c:pt>
                <c:pt idx="85">
                  <c:v>931.89599999999996</c:v>
                </c:pt>
                <c:pt idx="86">
                  <c:v>931.86799999999994</c:v>
                </c:pt>
                <c:pt idx="87">
                  <c:v>931.83799999999997</c:v>
                </c:pt>
                <c:pt idx="88">
                  <c:v>931.80899999999997</c:v>
                </c:pt>
                <c:pt idx="89">
                  <c:v>931.779</c:v>
                </c:pt>
                <c:pt idx="90">
                  <c:v>931.74900000000002</c:v>
                </c:pt>
                <c:pt idx="91">
                  <c:v>931.71899999999994</c:v>
                </c:pt>
                <c:pt idx="92">
                  <c:v>931.68899999999996</c:v>
                </c:pt>
                <c:pt idx="93">
                  <c:v>931.65800000000002</c:v>
                </c:pt>
                <c:pt idx="94">
                  <c:v>931.62799999999993</c:v>
                </c:pt>
                <c:pt idx="95">
                  <c:v>931.59699999999998</c:v>
                </c:pt>
                <c:pt idx="96">
                  <c:v>931.56499999999994</c:v>
                </c:pt>
                <c:pt idx="97">
                  <c:v>931.53399999999999</c:v>
                </c:pt>
                <c:pt idx="98">
                  <c:v>931.50199999999995</c:v>
                </c:pt>
                <c:pt idx="99">
                  <c:v>931.471</c:v>
                </c:pt>
                <c:pt idx="100">
                  <c:v>931.43899999999996</c:v>
                </c:pt>
                <c:pt idx="101">
                  <c:v>931.40699999999993</c:v>
                </c:pt>
                <c:pt idx="102">
                  <c:v>931.375</c:v>
                </c:pt>
                <c:pt idx="103">
                  <c:v>931.34199999999998</c:v>
                </c:pt>
                <c:pt idx="104">
                  <c:v>931.31</c:v>
                </c:pt>
                <c:pt idx="105">
                  <c:v>931.27699999999993</c:v>
                </c:pt>
                <c:pt idx="106">
                  <c:v>931.24399999999991</c:v>
                </c:pt>
                <c:pt idx="107">
                  <c:v>931.21100000000001</c:v>
                </c:pt>
                <c:pt idx="108">
                  <c:v>931.178</c:v>
                </c:pt>
                <c:pt idx="109">
                  <c:v>931.14499999999998</c:v>
                </c:pt>
                <c:pt idx="110">
                  <c:v>931.11199999999997</c:v>
                </c:pt>
                <c:pt idx="111">
                  <c:v>931.07799999999997</c:v>
                </c:pt>
                <c:pt idx="112">
                  <c:v>931.04499999999996</c:v>
                </c:pt>
                <c:pt idx="113">
                  <c:v>931.01099999999997</c:v>
                </c:pt>
                <c:pt idx="114">
                  <c:v>930.97699999999998</c:v>
                </c:pt>
                <c:pt idx="115">
                  <c:v>930.94299999999998</c:v>
                </c:pt>
                <c:pt idx="116">
                  <c:v>930.90899999999999</c:v>
                </c:pt>
                <c:pt idx="117">
                  <c:v>930.875</c:v>
                </c:pt>
                <c:pt idx="118">
                  <c:v>930.83999999999992</c:v>
                </c:pt>
                <c:pt idx="119">
                  <c:v>930.80599999999993</c:v>
                </c:pt>
                <c:pt idx="120">
                  <c:v>930.77099999999996</c:v>
                </c:pt>
                <c:pt idx="121">
                  <c:v>930.73599999999999</c:v>
                </c:pt>
                <c:pt idx="122">
                  <c:v>930.70100000000002</c:v>
                </c:pt>
                <c:pt idx="123">
                  <c:v>930.66599999999994</c:v>
                </c:pt>
                <c:pt idx="124">
                  <c:v>930.63099999999997</c:v>
                </c:pt>
                <c:pt idx="125">
                  <c:v>930.59500000000003</c:v>
                </c:pt>
                <c:pt idx="126">
                  <c:v>930.56</c:v>
                </c:pt>
                <c:pt idx="127">
                  <c:v>930.524</c:v>
                </c:pt>
                <c:pt idx="128">
                  <c:v>930.48799999999994</c:v>
                </c:pt>
                <c:pt idx="129">
                  <c:v>930.452</c:v>
                </c:pt>
                <c:pt idx="130">
                  <c:v>930.41599999999994</c:v>
                </c:pt>
                <c:pt idx="131">
                  <c:v>930.37900000000002</c:v>
                </c:pt>
                <c:pt idx="132">
                  <c:v>930.34299999999996</c:v>
                </c:pt>
                <c:pt idx="133">
                  <c:v>930.30599999999993</c:v>
                </c:pt>
                <c:pt idx="134">
                  <c:v>930.26900000000001</c:v>
                </c:pt>
                <c:pt idx="135">
                  <c:v>930.23199999999997</c:v>
                </c:pt>
                <c:pt idx="136">
                  <c:v>930.19499999999994</c:v>
                </c:pt>
                <c:pt idx="137">
                  <c:v>930.15800000000002</c:v>
                </c:pt>
                <c:pt idx="138">
                  <c:v>930.12099999999998</c:v>
                </c:pt>
                <c:pt idx="139">
                  <c:v>930.08299999999997</c:v>
                </c:pt>
                <c:pt idx="140">
                  <c:v>930.04599999999994</c:v>
                </c:pt>
                <c:pt idx="141">
                  <c:v>930.00799999999992</c:v>
                </c:pt>
                <c:pt idx="142">
                  <c:v>929.971</c:v>
                </c:pt>
                <c:pt idx="143">
                  <c:v>929.93299999999999</c:v>
                </c:pt>
                <c:pt idx="144">
                  <c:v>929.89499999999998</c:v>
                </c:pt>
                <c:pt idx="145">
                  <c:v>929.85699999999997</c:v>
                </c:pt>
                <c:pt idx="146">
                  <c:v>929.81899999999996</c:v>
                </c:pt>
                <c:pt idx="147">
                  <c:v>929.78099999999995</c:v>
                </c:pt>
                <c:pt idx="148">
                  <c:v>929.74299999999994</c:v>
                </c:pt>
                <c:pt idx="149">
                  <c:v>929.70499999999993</c:v>
                </c:pt>
                <c:pt idx="150">
                  <c:v>929.66699999999992</c:v>
                </c:pt>
                <c:pt idx="151">
                  <c:v>929.62900000000002</c:v>
                </c:pt>
                <c:pt idx="152">
                  <c:v>929.59199999999998</c:v>
                </c:pt>
                <c:pt idx="153">
                  <c:v>929.55399999999997</c:v>
                </c:pt>
                <c:pt idx="154">
                  <c:v>929.51599999999996</c:v>
                </c:pt>
                <c:pt idx="155">
                  <c:v>929.47799999999995</c:v>
                </c:pt>
                <c:pt idx="156">
                  <c:v>929.43999999999994</c:v>
                </c:pt>
                <c:pt idx="157">
                  <c:v>929.40300000000002</c:v>
                </c:pt>
                <c:pt idx="158">
                  <c:v>929.36500000000001</c:v>
                </c:pt>
                <c:pt idx="159">
                  <c:v>929.32799999999997</c:v>
                </c:pt>
                <c:pt idx="160">
                  <c:v>929.29</c:v>
                </c:pt>
                <c:pt idx="161">
                  <c:v>929.25299999999993</c:v>
                </c:pt>
                <c:pt idx="162">
                  <c:v>929.21600000000001</c:v>
                </c:pt>
                <c:pt idx="163">
                  <c:v>929.17899999999997</c:v>
                </c:pt>
                <c:pt idx="164">
                  <c:v>929.14199999999994</c:v>
                </c:pt>
                <c:pt idx="165">
                  <c:v>929.10500000000002</c:v>
                </c:pt>
                <c:pt idx="166">
                  <c:v>929.06799999999998</c:v>
                </c:pt>
                <c:pt idx="167">
                  <c:v>929.03199999999993</c:v>
                </c:pt>
                <c:pt idx="168">
                  <c:v>928.995</c:v>
                </c:pt>
                <c:pt idx="169">
                  <c:v>928.95899999999995</c:v>
                </c:pt>
                <c:pt idx="170">
                  <c:v>928.92200000000003</c:v>
                </c:pt>
                <c:pt idx="171">
                  <c:v>928.88599999999997</c:v>
                </c:pt>
                <c:pt idx="172">
                  <c:v>928.85</c:v>
                </c:pt>
                <c:pt idx="173">
                  <c:v>928.81299999999999</c:v>
                </c:pt>
                <c:pt idx="174">
                  <c:v>928.77699999999993</c:v>
                </c:pt>
                <c:pt idx="175">
                  <c:v>928.74099999999999</c:v>
                </c:pt>
                <c:pt idx="176">
                  <c:v>928.70499999999993</c:v>
                </c:pt>
                <c:pt idx="177">
                  <c:v>928.66899999999998</c:v>
                </c:pt>
                <c:pt idx="178">
                  <c:v>928.63299999999992</c:v>
                </c:pt>
                <c:pt idx="179">
                  <c:v>928.59699999999998</c:v>
                </c:pt>
                <c:pt idx="180">
                  <c:v>928.56099999999992</c:v>
                </c:pt>
                <c:pt idx="181">
                  <c:v>928.52499999999998</c:v>
                </c:pt>
                <c:pt idx="182">
                  <c:v>928.48899999999992</c:v>
                </c:pt>
                <c:pt idx="183">
                  <c:v>928.45299999999997</c:v>
                </c:pt>
                <c:pt idx="184">
                  <c:v>928.41699999999992</c:v>
                </c:pt>
                <c:pt idx="185">
                  <c:v>928.38099999999997</c:v>
                </c:pt>
                <c:pt idx="186">
                  <c:v>928.34500000000003</c:v>
                </c:pt>
                <c:pt idx="187">
                  <c:v>928.30899999999997</c:v>
                </c:pt>
                <c:pt idx="188">
                  <c:v>928.27300000000002</c:v>
                </c:pt>
                <c:pt idx="189">
                  <c:v>928.23599999999999</c:v>
                </c:pt>
                <c:pt idx="190">
                  <c:v>928.19999999999993</c:v>
                </c:pt>
                <c:pt idx="191">
                  <c:v>928.16399999999999</c:v>
                </c:pt>
                <c:pt idx="192">
                  <c:v>928.12699999999995</c:v>
                </c:pt>
                <c:pt idx="193">
                  <c:v>928.09100000000001</c:v>
                </c:pt>
                <c:pt idx="194">
                  <c:v>928.05399999999997</c:v>
                </c:pt>
                <c:pt idx="195">
                  <c:v>928.01699999999994</c:v>
                </c:pt>
                <c:pt idx="196">
                  <c:v>927.98099999999999</c:v>
                </c:pt>
                <c:pt idx="197">
                  <c:v>927.94399999999996</c:v>
                </c:pt>
                <c:pt idx="198">
                  <c:v>927.90699999999993</c:v>
                </c:pt>
                <c:pt idx="199">
                  <c:v>927.86900000000003</c:v>
                </c:pt>
                <c:pt idx="200">
                  <c:v>927.83199999999999</c:v>
                </c:pt>
                <c:pt idx="201">
                  <c:v>927.79499999999996</c:v>
                </c:pt>
                <c:pt idx="202">
                  <c:v>927.75799999999992</c:v>
                </c:pt>
                <c:pt idx="203">
                  <c:v>927.72</c:v>
                </c:pt>
                <c:pt idx="204">
                  <c:v>927.68299999999999</c:v>
                </c:pt>
                <c:pt idx="205">
                  <c:v>927.64499999999998</c:v>
                </c:pt>
                <c:pt idx="206">
                  <c:v>927.60699999999997</c:v>
                </c:pt>
                <c:pt idx="207">
                  <c:v>927.56999999999994</c:v>
                </c:pt>
                <c:pt idx="208">
                  <c:v>927.53199999999993</c:v>
                </c:pt>
                <c:pt idx="209">
                  <c:v>927.49400000000003</c:v>
                </c:pt>
                <c:pt idx="210">
                  <c:v>927.45699999999999</c:v>
                </c:pt>
                <c:pt idx="211">
                  <c:v>927.41899999999998</c:v>
                </c:pt>
                <c:pt idx="212">
                  <c:v>927.38099999999997</c:v>
                </c:pt>
                <c:pt idx="213">
                  <c:v>927.34299999999996</c:v>
                </c:pt>
                <c:pt idx="214">
                  <c:v>927.30499999999995</c:v>
                </c:pt>
                <c:pt idx="215">
                  <c:v>927.26699999999994</c:v>
                </c:pt>
                <c:pt idx="216">
                  <c:v>927.23</c:v>
                </c:pt>
                <c:pt idx="217">
                  <c:v>927.19200000000001</c:v>
                </c:pt>
                <c:pt idx="218">
                  <c:v>927.154</c:v>
                </c:pt>
                <c:pt idx="219">
                  <c:v>927.11699999999996</c:v>
                </c:pt>
                <c:pt idx="220">
                  <c:v>927.07899999999995</c:v>
                </c:pt>
                <c:pt idx="221">
                  <c:v>927.04199999999992</c:v>
                </c:pt>
                <c:pt idx="222">
                  <c:v>927.00400000000002</c:v>
                </c:pt>
                <c:pt idx="223">
                  <c:v>926.96699999999998</c:v>
                </c:pt>
                <c:pt idx="224">
                  <c:v>926.93</c:v>
                </c:pt>
                <c:pt idx="225">
                  <c:v>926.89300000000003</c:v>
                </c:pt>
                <c:pt idx="226">
                  <c:v>926.85599999999999</c:v>
                </c:pt>
                <c:pt idx="227">
                  <c:v>926.81899999999996</c:v>
                </c:pt>
                <c:pt idx="228">
                  <c:v>926.78199999999993</c:v>
                </c:pt>
                <c:pt idx="229">
                  <c:v>926.74599999999998</c:v>
                </c:pt>
                <c:pt idx="230">
                  <c:v>926.70899999999995</c:v>
                </c:pt>
                <c:pt idx="231">
                  <c:v>926.673</c:v>
                </c:pt>
                <c:pt idx="232">
                  <c:v>926.63699999999994</c:v>
                </c:pt>
                <c:pt idx="233">
                  <c:v>926.601</c:v>
                </c:pt>
                <c:pt idx="234">
                  <c:v>926.56499999999994</c:v>
                </c:pt>
                <c:pt idx="235">
                  <c:v>926.529</c:v>
                </c:pt>
                <c:pt idx="236">
                  <c:v>926.49400000000003</c:v>
                </c:pt>
                <c:pt idx="237">
                  <c:v>926.45799999999997</c:v>
                </c:pt>
                <c:pt idx="238">
                  <c:v>926.423</c:v>
                </c:pt>
                <c:pt idx="239">
                  <c:v>926.38799999999992</c:v>
                </c:pt>
                <c:pt idx="240">
                  <c:v>926.35299999999995</c:v>
                </c:pt>
                <c:pt idx="241">
                  <c:v>926.31899999999996</c:v>
                </c:pt>
                <c:pt idx="242">
                  <c:v>926.28399999999999</c:v>
                </c:pt>
                <c:pt idx="243">
                  <c:v>926.25</c:v>
                </c:pt>
                <c:pt idx="244">
                  <c:v>926.21600000000001</c:v>
                </c:pt>
                <c:pt idx="245">
                  <c:v>926.18200000000002</c:v>
                </c:pt>
                <c:pt idx="246">
                  <c:v>926.149</c:v>
                </c:pt>
                <c:pt idx="247">
                  <c:v>926.11500000000001</c:v>
                </c:pt>
                <c:pt idx="248">
                  <c:v>926.08199999999999</c:v>
                </c:pt>
                <c:pt idx="249">
                  <c:v>926.04899999999998</c:v>
                </c:pt>
                <c:pt idx="250">
                  <c:v>926.01599999999996</c:v>
                </c:pt>
                <c:pt idx="251">
                  <c:v>925.98299999999995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137-434F-859C-FEEC73FC4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7251480"/>
        <c:axId val="713680712"/>
      </c:scatterChart>
      <c:valAx>
        <c:axId val="687251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Time (min)</a:t>
                </a:r>
              </a:p>
            </c:rich>
          </c:tx>
          <c:layout>
            <c:manualLayout>
              <c:xMode val="edge"/>
              <c:yMode val="edge"/>
              <c:x val="0.45560647419072614"/>
              <c:y val="0.833582463777393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3680712"/>
        <c:crossesAt val="-2"/>
        <c:crossBetween val="midCat"/>
      </c:valAx>
      <c:valAx>
        <c:axId val="713680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Absolute</a:t>
                </a:r>
                <a:r>
                  <a:rPr lang="en-US" b="1" baseline="0"/>
                  <a:t> Pressre (</a:t>
                </a:r>
                <a:r>
                  <a:rPr lang="en-US" b="1"/>
                  <a:t>mbar)</a:t>
                </a:r>
              </a:p>
            </c:rich>
          </c:tx>
          <c:layout>
            <c:manualLayout>
              <c:xMode val="edge"/>
              <c:yMode val="edge"/>
              <c:x val="1.8755555555555557E-2"/>
              <c:y val="0.191771226767385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725148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15468066491688E-2"/>
          <c:y val="0.89070802125344084"/>
          <c:w val="0.95482169728783906"/>
          <c:h val="9.3064624543883229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621601298509"/>
          <c:y val="4.1394356955380573E-2"/>
          <c:w val="0.78630383616547794"/>
          <c:h val="0.8071591870688295"/>
        </c:manualLayout>
      </c:layout>
      <c:scatterChart>
        <c:scatterStyle val="lineMarker"/>
        <c:varyColors val="0"/>
        <c:ser>
          <c:idx val="0"/>
          <c:order val="0"/>
          <c:tx>
            <c:v>Monitor Well Core Bulk Density (7.5-foot running average)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'F.22 MW Core Bulk Density'!$F$7:$F$99</c:f>
              <c:numCache>
                <c:formatCode>0.0</c:formatCode>
                <c:ptCount val="93"/>
                <c:pt idx="0">
                  <c:v>1.7364406267509489</c:v>
                </c:pt>
                <c:pt idx="1">
                  <c:v>1.6296059745482954</c:v>
                </c:pt>
                <c:pt idx="2">
                  <c:v>1.5234909948960034</c:v>
                </c:pt>
                <c:pt idx="3">
                  <c:v>1.4596842874616602</c:v>
                </c:pt>
                <c:pt idx="4">
                  <c:v>1.2566298353420555</c:v>
                </c:pt>
                <c:pt idx="5">
                  <c:v>1.2889560978821974</c:v>
                </c:pt>
                <c:pt idx="6">
                  <c:v>1.2132850792783474</c:v>
                </c:pt>
                <c:pt idx="7">
                  <c:v>1.4878120808429498</c:v>
                </c:pt>
                <c:pt idx="8">
                  <c:v>1.5994635629103868</c:v>
                </c:pt>
                <c:pt idx="9">
                  <c:v>1.678790509068498</c:v>
                </c:pt>
                <c:pt idx="10">
                  <c:v>1.4866760966932304</c:v>
                </c:pt>
                <c:pt idx="11">
                  <c:v>1.3485625941941313</c:v>
                </c:pt>
                <c:pt idx="12">
                  <c:v>1.3962382116844936</c:v>
                </c:pt>
                <c:pt idx="13">
                  <c:v>1.5279625663261287</c:v>
                </c:pt>
                <c:pt idx="14">
                  <c:v>1.5678386422290957</c:v>
                </c:pt>
                <c:pt idx="15">
                  <c:v>1.5779966560891692</c:v>
                </c:pt>
                <c:pt idx="16">
                  <c:v>1.6208424375131976</c:v>
                </c:pt>
                <c:pt idx="17">
                  <c:v>1.6425632922071929</c:v>
                </c:pt>
                <c:pt idx="18">
                  <c:v>1.6182727462205639</c:v>
                </c:pt>
                <c:pt idx="19">
                  <c:v>1.6026780046175932</c:v>
                </c:pt>
                <c:pt idx="20">
                  <c:v>1.5897332571557676</c:v>
                </c:pt>
                <c:pt idx="21">
                  <c:v>1.6276661565579278</c:v>
                </c:pt>
                <c:pt idx="22">
                  <c:v>1.5084816868062882</c:v>
                </c:pt>
                <c:pt idx="23">
                  <c:v>1.4992047214557485</c:v>
                </c:pt>
                <c:pt idx="24">
                  <c:v>1.341496829712634</c:v>
                </c:pt>
                <c:pt idx="25">
                  <c:v>1.3275971393699983</c:v>
                </c:pt>
                <c:pt idx="26">
                  <c:v>1.2223039468560002</c:v>
                </c:pt>
                <c:pt idx="27">
                  <c:v>1.268339160532115</c:v>
                </c:pt>
                <c:pt idx="28">
                  <c:v>1.2581252973230397</c:v>
                </c:pt>
                <c:pt idx="29">
                  <c:v>1.2471750548204654</c:v>
                </c:pt>
                <c:pt idx="30">
                  <c:v>1.2063024257358832</c:v>
                </c:pt>
                <c:pt idx="31">
                  <c:v>1.1556642059333877</c:v>
                </c:pt>
                <c:pt idx="32">
                  <c:v>1.1161544163695414</c:v>
                </c:pt>
                <c:pt idx="33">
                  <c:v>1.2458077804371002</c:v>
                </c:pt>
                <c:pt idx="34">
                  <c:v>1.4677352333664853</c:v>
                </c:pt>
                <c:pt idx="35">
                  <c:v>1.6567052636742574</c:v>
                </c:pt>
                <c:pt idx="36">
                  <c:v>1.5734097181963449</c:v>
                </c:pt>
                <c:pt idx="37">
                  <c:v>1.4151423510398728</c:v>
                </c:pt>
                <c:pt idx="38">
                  <c:v>1.3598257181240649</c:v>
                </c:pt>
                <c:pt idx="39">
                  <c:v>1.3860752204381608</c:v>
                </c:pt>
                <c:pt idx="40">
                  <c:v>1.4411853598257238</c:v>
                </c:pt>
                <c:pt idx="41">
                  <c:v>1.2198492299238561</c:v>
                </c:pt>
                <c:pt idx="42">
                  <c:v>1.314125464665159</c:v>
                </c:pt>
                <c:pt idx="43">
                  <c:v>1.2866494487629276</c:v>
                </c:pt>
                <c:pt idx="44">
                  <c:v>1.5368100708986712</c:v>
                </c:pt>
                <c:pt idx="45">
                  <c:v>1.4558786755887112</c:v>
                </c:pt>
                <c:pt idx="46">
                  <c:v>1.4096354864052942</c:v>
                </c:pt>
                <c:pt idx="47">
                  <c:v>1.3022351287055678</c:v>
                </c:pt>
                <c:pt idx="48">
                  <c:v>1.440730059991276</c:v>
                </c:pt>
                <c:pt idx="49">
                  <c:v>1.5103796354955055</c:v>
                </c:pt>
                <c:pt idx="50">
                  <c:v>1.6279253343143985</c:v>
                </c:pt>
                <c:pt idx="51">
                  <c:v>1.5778006401929801</c:v>
                </c:pt>
                <c:pt idx="52">
                  <c:v>1.667384448472619</c:v>
                </c:pt>
                <c:pt idx="53">
                  <c:v>1.7192382007283407</c:v>
                </c:pt>
                <c:pt idx="54">
                  <c:v>1.6969812630029304</c:v>
                </c:pt>
                <c:pt idx="55">
                  <c:v>1.6816188581716494</c:v>
                </c:pt>
                <c:pt idx="56">
                  <c:v>1.5670470752555659</c:v>
                </c:pt>
                <c:pt idx="57">
                  <c:v>1.6481779137465693</c:v>
                </c:pt>
                <c:pt idx="58">
                  <c:v>1.7076603115249245</c:v>
                </c:pt>
                <c:pt idx="59">
                  <c:v>1.7882105869913003</c:v>
                </c:pt>
                <c:pt idx="60">
                  <c:v>1.7492365035441646</c:v>
                </c:pt>
                <c:pt idx="61">
                  <c:v>1.7123619941237223</c:v>
                </c:pt>
                <c:pt idx="62">
                  <c:v>1.5206291656824569</c:v>
                </c:pt>
                <c:pt idx="63">
                  <c:v>1.5981858736192354</c:v>
                </c:pt>
                <c:pt idx="64">
                  <c:v>1.4874762873294587</c:v>
                </c:pt>
                <c:pt idx="65">
                  <c:v>1.6908146884493682</c:v>
                </c:pt>
                <c:pt idx="66">
                  <c:v>1.5693880349988063</c:v>
                </c:pt>
                <c:pt idx="67">
                  <c:v>1.6648567431612236</c:v>
                </c:pt>
                <c:pt idx="68">
                  <c:v>1.5780873827508977</c:v>
                </c:pt>
                <c:pt idx="69">
                  <c:v>1.5905439461520092</c:v>
                </c:pt>
                <c:pt idx="70">
                  <c:v>1.7150255385016588</c:v>
                </c:pt>
                <c:pt idx="71">
                  <c:v>1.8011197951694224</c:v>
                </c:pt>
                <c:pt idx="72">
                  <c:v>1.7274278522003075</c:v>
                </c:pt>
                <c:pt idx="73">
                  <c:v>1.506490457259807</c:v>
                </c:pt>
                <c:pt idx="74">
                  <c:v>1.3752127194942521</c:v>
                </c:pt>
                <c:pt idx="75">
                  <c:v>1.3280032640761996</c:v>
                </c:pt>
                <c:pt idx="76">
                  <c:v>1.4199923960818095</c:v>
                </c:pt>
                <c:pt idx="77">
                  <c:v>1.5309027840199618</c:v>
                </c:pt>
                <c:pt idx="78">
                  <c:v>1.5643041472978905</c:v>
                </c:pt>
                <c:pt idx="79">
                  <c:v>1.5373082832808844</c:v>
                </c:pt>
                <c:pt idx="80">
                  <c:v>1.4090883326888957</c:v>
                </c:pt>
                <c:pt idx="81">
                  <c:v>1.5540668629786321</c:v>
                </c:pt>
                <c:pt idx="82">
                  <c:v>1.5255052419428441</c:v>
                </c:pt>
                <c:pt idx="83">
                  <c:v>1.6090143283071245</c:v>
                </c:pt>
                <c:pt idx="84">
                  <c:v>1.5458945564461584</c:v>
                </c:pt>
                <c:pt idx="85">
                  <c:v>1.5693488890887834</c:v>
                </c:pt>
                <c:pt idx="86">
                  <c:v>1.5751371492882769</c:v>
                </c:pt>
                <c:pt idx="87">
                  <c:v>1.7919740075595563</c:v>
                </c:pt>
                <c:pt idx="88">
                  <c:v>1.998089204301148</c:v>
                </c:pt>
                <c:pt idx="89">
                  <c:v>2.0266257290700813</c:v>
                </c:pt>
                <c:pt idx="90">
                  <c:v>1.7912988034836144</c:v>
                </c:pt>
                <c:pt idx="91">
                  <c:v>1.5288455425606717</c:v>
                </c:pt>
                <c:pt idx="92">
                  <c:v>1.4365344403594362</c:v>
                </c:pt>
              </c:numCache>
            </c:numRef>
          </c:xVal>
          <c:yVal>
            <c:numRef>
              <c:f>'F.22 MW Core Bulk Density'!$C$7:$C$99</c:f>
              <c:numCache>
                <c:formatCode>General</c:formatCode>
                <c:ptCount val="93"/>
                <c:pt idx="0">
                  <c:v>10</c:v>
                </c:pt>
                <c:pt idx="1">
                  <c:v>12.5</c:v>
                </c:pt>
                <c:pt idx="2">
                  <c:v>15</c:v>
                </c:pt>
                <c:pt idx="3">
                  <c:v>17.5</c:v>
                </c:pt>
                <c:pt idx="4">
                  <c:v>20</c:v>
                </c:pt>
                <c:pt idx="5">
                  <c:v>22.5</c:v>
                </c:pt>
                <c:pt idx="6">
                  <c:v>25</c:v>
                </c:pt>
                <c:pt idx="7">
                  <c:v>27.5</c:v>
                </c:pt>
                <c:pt idx="8">
                  <c:v>30</c:v>
                </c:pt>
                <c:pt idx="9">
                  <c:v>32.5</c:v>
                </c:pt>
                <c:pt idx="10">
                  <c:v>35</c:v>
                </c:pt>
                <c:pt idx="11">
                  <c:v>37.5</c:v>
                </c:pt>
                <c:pt idx="12">
                  <c:v>40</c:v>
                </c:pt>
                <c:pt idx="13">
                  <c:v>42.5</c:v>
                </c:pt>
                <c:pt idx="14">
                  <c:v>45</c:v>
                </c:pt>
                <c:pt idx="15">
                  <c:v>47.5</c:v>
                </c:pt>
                <c:pt idx="16">
                  <c:v>50</c:v>
                </c:pt>
                <c:pt idx="17">
                  <c:v>52.5</c:v>
                </c:pt>
                <c:pt idx="18">
                  <c:v>55</c:v>
                </c:pt>
                <c:pt idx="19">
                  <c:v>57.5</c:v>
                </c:pt>
                <c:pt idx="20">
                  <c:v>60</c:v>
                </c:pt>
                <c:pt idx="21">
                  <c:v>62.5</c:v>
                </c:pt>
                <c:pt idx="22">
                  <c:v>65</c:v>
                </c:pt>
                <c:pt idx="23">
                  <c:v>67.5</c:v>
                </c:pt>
                <c:pt idx="24">
                  <c:v>70</c:v>
                </c:pt>
                <c:pt idx="25">
                  <c:v>72.5</c:v>
                </c:pt>
                <c:pt idx="26">
                  <c:v>75</c:v>
                </c:pt>
                <c:pt idx="27">
                  <c:v>77.5</c:v>
                </c:pt>
                <c:pt idx="28">
                  <c:v>80</c:v>
                </c:pt>
                <c:pt idx="29">
                  <c:v>82.5</c:v>
                </c:pt>
                <c:pt idx="30">
                  <c:v>85</c:v>
                </c:pt>
                <c:pt idx="31">
                  <c:v>87.5</c:v>
                </c:pt>
                <c:pt idx="32">
                  <c:v>90</c:v>
                </c:pt>
                <c:pt idx="33">
                  <c:v>92.5</c:v>
                </c:pt>
                <c:pt idx="34">
                  <c:v>95</c:v>
                </c:pt>
                <c:pt idx="35">
                  <c:v>97.5</c:v>
                </c:pt>
                <c:pt idx="36">
                  <c:v>100</c:v>
                </c:pt>
                <c:pt idx="37">
                  <c:v>102.5</c:v>
                </c:pt>
                <c:pt idx="38">
                  <c:v>105</c:v>
                </c:pt>
                <c:pt idx="39">
                  <c:v>107.5</c:v>
                </c:pt>
                <c:pt idx="40">
                  <c:v>110</c:v>
                </c:pt>
                <c:pt idx="41">
                  <c:v>112.5</c:v>
                </c:pt>
                <c:pt idx="42">
                  <c:v>115</c:v>
                </c:pt>
                <c:pt idx="43">
                  <c:v>117.5</c:v>
                </c:pt>
                <c:pt idx="44">
                  <c:v>120</c:v>
                </c:pt>
                <c:pt idx="45">
                  <c:v>122.5</c:v>
                </c:pt>
                <c:pt idx="46">
                  <c:v>125</c:v>
                </c:pt>
                <c:pt idx="47">
                  <c:v>127.5</c:v>
                </c:pt>
                <c:pt idx="48">
                  <c:v>130</c:v>
                </c:pt>
                <c:pt idx="49">
                  <c:v>132.5</c:v>
                </c:pt>
                <c:pt idx="50">
                  <c:v>135</c:v>
                </c:pt>
                <c:pt idx="51">
                  <c:v>137.5</c:v>
                </c:pt>
                <c:pt idx="52">
                  <c:v>140</c:v>
                </c:pt>
                <c:pt idx="53">
                  <c:v>142.5</c:v>
                </c:pt>
                <c:pt idx="54">
                  <c:v>145</c:v>
                </c:pt>
                <c:pt idx="55">
                  <c:v>147.5</c:v>
                </c:pt>
                <c:pt idx="56">
                  <c:v>150</c:v>
                </c:pt>
                <c:pt idx="57">
                  <c:v>152.5</c:v>
                </c:pt>
                <c:pt idx="58">
                  <c:v>155</c:v>
                </c:pt>
                <c:pt idx="59">
                  <c:v>157.5</c:v>
                </c:pt>
                <c:pt idx="60">
                  <c:v>160</c:v>
                </c:pt>
                <c:pt idx="61">
                  <c:v>162.5</c:v>
                </c:pt>
                <c:pt idx="62">
                  <c:v>165</c:v>
                </c:pt>
                <c:pt idx="63">
                  <c:v>167.5</c:v>
                </c:pt>
                <c:pt idx="64">
                  <c:v>170</c:v>
                </c:pt>
                <c:pt idx="65">
                  <c:v>172.5</c:v>
                </c:pt>
                <c:pt idx="66">
                  <c:v>175</c:v>
                </c:pt>
                <c:pt idx="67">
                  <c:v>177.5</c:v>
                </c:pt>
                <c:pt idx="68">
                  <c:v>180</c:v>
                </c:pt>
                <c:pt idx="69">
                  <c:v>182.5</c:v>
                </c:pt>
                <c:pt idx="70">
                  <c:v>185</c:v>
                </c:pt>
                <c:pt idx="71">
                  <c:v>187.5</c:v>
                </c:pt>
                <c:pt idx="72">
                  <c:v>190</c:v>
                </c:pt>
                <c:pt idx="73">
                  <c:v>192.5</c:v>
                </c:pt>
                <c:pt idx="74">
                  <c:v>195</c:v>
                </c:pt>
                <c:pt idx="75">
                  <c:v>197.5</c:v>
                </c:pt>
                <c:pt idx="76">
                  <c:v>200</c:v>
                </c:pt>
                <c:pt idx="77">
                  <c:v>202.5</c:v>
                </c:pt>
                <c:pt idx="78">
                  <c:v>205</c:v>
                </c:pt>
                <c:pt idx="79">
                  <c:v>207.5</c:v>
                </c:pt>
                <c:pt idx="80">
                  <c:v>210</c:v>
                </c:pt>
                <c:pt idx="81">
                  <c:v>212.5</c:v>
                </c:pt>
                <c:pt idx="82">
                  <c:v>215</c:v>
                </c:pt>
                <c:pt idx="83">
                  <c:v>217.5</c:v>
                </c:pt>
                <c:pt idx="84">
                  <c:v>220</c:v>
                </c:pt>
                <c:pt idx="85">
                  <c:v>222.5</c:v>
                </c:pt>
                <c:pt idx="86">
                  <c:v>225</c:v>
                </c:pt>
                <c:pt idx="87">
                  <c:v>227.5</c:v>
                </c:pt>
                <c:pt idx="88">
                  <c:v>230</c:v>
                </c:pt>
                <c:pt idx="89">
                  <c:v>232.5</c:v>
                </c:pt>
                <c:pt idx="90">
                  <c:v>235</c:v>
                </c:pt>
                <c:pt idx="91">
                  <c:v>237.5</c:v>
                </c:pt>
                <c:pt idx="92">
                  <c:v>240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ED-438B-B948-32CB3944F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096088"/>
        <c:axId val="429096416"/>
      </c:scatterChart>
      <c:valAx>
        <c:axId val="429096088"/>
        <c:scaling>
          <c:orientation val="minMax"/>
          <c:max val="2.5"/>
          <c:min val="0.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Bulk Density (g/</a:t>
                </a:r>
                <a:r>
                  <a:rPr lang="en-US" b="1" baseline="0">
                    <a:solidFill>
                      <a:sysClr val="windowText" lastClr="000000"/>
                    </a:solidFill>
                  </a:rPr>
                  <a:t>cm</a:t>
                </a:r>
                <a:r>
                  <a:rPr lang="en-US" b="1" baseline="30000">
                    <a:solidFill>
                      <a:sysClr val="windowText" lastClr="000000"/>
                    </a:solidFill>
                  </a:rPr>
                  <a:t>3</a:t>
                </a:r>
                <a:r>
                  <a:rPr lang="en-US" b="1">
                    <a:solidFill>
                      <a:sysClr val="windowText" lastClr="000000"/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3499526100904054"/>
              <c:y val="0.899889180519101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096416"/>
        <c:crosses val="autoZero"/>
        <c:crossBetween val="midCat"/>
        <c:majorUnit val="0.2"/>
        <c:minorUnit val="0.1"/>
      </c:valAx>
      <c:valAx>
        <c:axId val="429096416"/>
        <c:scaling>
          <c:orientation val="maxMin"/>
          <c:max val="2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Depth (feet below ground surface)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0.230270219477037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096088"/>
        <c:crosses val="autoZero"/>
        <c:crossBetween val="midCat"/>
        <c:majorUnit val="20"/>
        <c:min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130739234717502E-2"/>
          <c:y val="0.94885266534665602"/>
          <c:w val="0.94520845621333005"/>
          <c:h val="4.0545422874299519E-2"/>
        </c:manualLayout>
      </c:layout>
      <c:overlay val="0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4.emf"/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19052</xdr:colOff>
      <xdr:row>8</xdr:row>
      <xdr:rowOff>23812</xdr:rowOff>
    </xdr:from>
    <xdr:to>
      <xdr:col>11</xdr:col>
      <xdr:colOff>219580</xdr:colOff>
      <xdr:row>29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600076</xdr:colOff>
      <xdr:row>5</xdr:row>
      <xdr:rowOff>152400</xdr:rowOff>
    </xdr:from>
    <xdr:to>
      <xdr:col>13</xdr:col>
      <xdr:colOff>434185</xdr:colOff>
      <xdr:row>35</xdr:row>
      <xdr:rowOff>87630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pSpPr/>
      </xdr:nvGrpSpPr>
      <xdr:grpSpPr>
        <a:xfrm>
          <a:off x="5789296" y="1381125"/>
          <a:ext cx="4107024" cy="5368290"/>
          <a:chOff x="10506076" y="85725"/>
          <a:chExt cx="4101309" cy="521208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1500-000003000000}"/>
              </a:ext>
            </a:extLst>
          </xdr:cNvPr>
          <xdr:cNvGraphicFramePr>
            <a:graphicFrameLocks noChangeAspect="1"/>
          </xdr:cNvGraphicFramePr>
        </xdr:nvGraphicFramePr>
        <xdr:xfrm>
          <a:off x="10506076" y="85725"/>
          <a:ext cx="4101309" cy="52120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SpPr/>
        </xdr:nvSpPr>
        <xdr:spPr>
          <a:xfrm>
            <a:off x="11191874" y="2238375"/>
            <a:ext cx="3238501" cy="352425"/>
          </a:xfrm>
          <a:prstGeom prst="rect">
            <a:avLst/>
          </a:prstGeom>
          <a:solidFill>
            <a:schemeClr val="accent2">
              <a:lumMod val="40000"/>
              <a:lumOff val="60000"/>
              <a:alpha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SpPr txBox="1"/>
        </xdr:nvSpPr>
        <xdr:spPr>
          <a:xfrm>
            <a:off x="13335000" y="1543050"/>
            <a:ext cx="998735" cy="264560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Perching layer</a:t>
            </a:r>
          </a:p>
        </xdr:txBody>
      </xdr:sp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00000000-0008-0000-1500-000006000000}"/>
              </a:ext>
            </a:extLst>
          </xdr:cNvPr>
          <xdr:cNvCxnSpPr>
            <a:stCxn id="5" idx="2"/>
          </xdr:cNvCxnSpPr>
        </xdr:nvCxnSpPr>
        <xdr:spPr>
          <a:xfrm flipH="1">
            <a:off x="13582650" y="1807610"/>
            <a:ext cx="251718" cy="421240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533400</xdr:colOff>
      <xdr:row>5</xdr:row>
      <xdr:rowOff>161925</xdr:rowOff>
    </xdr:from>
    <xdr:to>
      <xdr:col>26</xdr:col>
      <xdr:colOff>514350</xdr:colOff>
      <xdr:row>33</xdr:row>
      <xdr:rowOff>154305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3</xdr:row>
      <xdr:rowOff>80962</xdr:rowOff>
    </xdr:from>
    <xdr:to>
      <xdr:col>19</xdr:col>
      <xdr:colOff>361950</xdr:colOff>
      <xdr:row>23</xdr:row>
      <xdr:rowOff>20002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606425</xdr:colOff>
      <xdr:row>13</xdr:row>
      <xdr:rowOff>31750</xdr:rowOff>
    </xdr:from>
    <xdr:to>
      <xdr:col>11</xdr:col>
      <xdr:colOff>94191</xdr:colOff>
      <xdr:row>32</xdr:row>
      <xdr:rowOff>161290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14287</xdr:rowOff>
    </xdr:from>
    <xdr:to>
      <xdr:col>18</xdr:col>
      <xdr:colOff>228600</xdr:colOff>
      <xdr:row>24</xdr:row>
      <xdr:rowOff>143827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14817</xdr:colOff>
      <xdr:row>13</xdr:row>
      <xdr:rowOff>31750</xdr:rowOff>
    </xdr:from>
    <xdr:to>
      <xdr:col>11</xdr:col>
      <xdr:colOff>133350</xdr:colOff>
      <xdr:row>32</xdr:row>
      <xdr:rowOff>161290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54</xdr:row>
      <xdr:rowOff>9525</xdr:rowOff>
    </xdr:from>
    <xdr:to>
      <xdr:col>19</xdr:col>
      <xdr:colOff>647700</xdr:colOff>
      <xdr:row>75</xdr:row>
      <xdr:rowOff>122401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19050</xdr:colOff>
      <xdr:row>30</xdr:row>
      <xdr:rowOff>14287</xdr:rowOff>
    </xdr:from>
    <xdr:to>
      <xdr:col>19</xdr:col>
      <xdr:colOff>657225</xdr:colOff>
      <xdr:row>51</xdr:row>
      <xdr:rowOff>162877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pSpPr/>
      </xdr:nvGrpSpPr>
      <xdr:grpSpPr>
        <a:xfrm>
          <a:off x="8378190" y="5828347"/>
          <a:ext cx="5873115" cy="3747135"/>
          <a:chOff x="1562100" y="4567237"/>
          <a:chExt cx="5715000" cy="3749040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GraphicFramePr>
            <a:graphicFrameLocks noChangeAspect="1"/>
          </xdr:cNvGraphicFramePr>
        </xdr:nvGraphicFramePr>
        <xdr:xfrm>
          <a:off x="1562100" y="4567237"/>
          <a:ext cx="5715000" cy="37490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Up Arrow Callout 5">
            <a:extLst>
              <a:ext uri="{FF2B5EF4-FFF2-40B4-BE49-F238E27FC236}">
                <a16:creationId xmlns:a16="http://schemas.microsoft.com/office/drawing/2014/main" id="{00000000-0008-0000-1E00-000005000000}"/>
              </a:ext>
            </a:extLst>
          </xdr:cNvPr>
          <xdr:cNvSpPr/>
        </xdr:nvSpPr>
        <xdr:spPr>
          <a:xfrm rot="5400000">
            <a:off x="5586411" y="3948115"/>
            <a:ext cx="276225" cy="2190750"/>
          </a:xfrm>
          <a:prstGeom prst="upArrowCallout">
            <a:avLst/>
          </a:prstGeom>
          <a:gradFill flip="none" rotWithShape="1"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16200000" scaled="1"/>
            <a:tileRect/>
          </a:gra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="vert270" wrap="square" anchor="ctr" anchorCtr="0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Increasing dryness</a:t>
            </a:r>
          </a:p>
        </xdr:txBody>
      </xdr:sp>
    </xdr:grp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0.50788</cdr:x>
      <cdr:y>0.08179</cdr:y>
    </cdr:from>
    <cdr:to>
      <cdr:x>0.89188</cdr:x>
      <cdr:y>0.15496</cdr:y>
    </cdr:to>
    <cdr:sp macro="" textlink="">
      <cdr:nvSpPr>
        <cdr:cNvPr id="2" name="Up Arrow Callout 5">
          <a:extLst xmlns:a="http://schemas.openxmlformats.org/drawingml/2006/main">
            <a:ext uri="{FF2B5EF4-FFF2-40B4-BE49-F238E27FC236}">
              <a16:creationId xmlns:a16="http://schemas.microsoft.com/office/drawing/2014/main" id="{1867213C-AC32-409A-8EC9-5773F8A13E3F}"/>
            </a:ext>
          </a:extLst>
        </cdr:cNvPr>
        <cdr:cNvSpPr/>
      </cdr:nvSpPr>
      <cdr:spPr>
        <a:xfrm xmlns:a="http://schemas.openxmlformats.org/drawingml/2006/main" rot="5400000">
          <a:off x="3862636" y="-653485"/>
          <a:ext cx="274320" cy="2194560"/>
        </a:xfrm>
        <a:prstGeom xmlns:a="http://schemas.openxmlformats.org/drawingml/2006/main" prst="upArrowCallout">
          <a:avLst/>
        </a:prstGeom>
        <a:gradFill xmlns:a="http://schemas.openxmlformats.org/drawingml/2006/main"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16200000" scaled="1"/>
          <a:tileRect/>
        </a:gra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Increasing dryness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65086</xdr:rowOff>
    </xdr:from>
    <xdr:to>
      <xdr:col>7</xdr:col>
      <xdr:colOff>1143000</xdr:colOff>
      <xdr:row>76</xdr:row>
      <xdr:rowOff>46036</xdr:rowOff>
    </xdr:to>
    <xdr:graphicFrame macro="">
      <xdr:nvGraphicFramePr>
        <xdr:cNvPr id="2" name="Chart 1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466725</xdr:colOff>
      <xdr:row>0</xdr:row>
      <xdr:rowOff>1828800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052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0.05214</cdr:x>
      <cdr:y>0.58851</cdr:y>
    </cdr:from>
    <cdr:to>
      <cdr:x>0.05214</cdr:x>
      <cdr:y>0.58851</cdr:y>
    </cdr:to>
    <cdr:grpSp>
      <cdr:nvGrpSpPr>
        <cdr:cNvPr id="9" name="Group 8">
          <a:extLst xmlns:a="http://schemas.openxmlformats.org/drawingml/2006/main">
            <a:ext uri="{FF2B5EF4-FFF2-40B4-BE49-F238E27FC236}">
              <a16:creationId xmlns:a16="http://schemas.microsoft.com/office/drawing/2014/main" id="{21924094-74E1-4D1C-BBC4-CFDA6490E39F}"/>
            </a:ext>
          </a:extLst>
        </cdr:cNvPr>
        <cdr:cNvGrpSpPr/>
      </cdr:nvGrpSpPr>
      <cdr:grpSpPr>
        <a:xfrm xmlns:a="http://schemas.openxmlformats.org/drawingml/2006/main">
          <a:off x="429091" y="3228801"/>
          <a:ext cx="0" cy="0"/>
          <a:chOff x="429091" y="3228801"/>
          <a:chExt cx="0" cy="0"/>
        </a:xfrm>
      </cdr:grpSpPr>
      <cdr:grpSp>
        <cdr:nvGrpSpPr>
          <cdr:cNvPr id="3" name="Group 2">
            <a:extLst xmlns:a="http://schemas.openxmlformats.org/drawingml/2006/main">
              <a:ext uri="{FF2B5EF4-FFF2-40B4-BE49-F238E27FC236}">
                <a16:creationId xmlns:a16="http://schemas.microsoft.com/office/drawing/2014/main" id="{AA2DB810-5DC5-45D7-B287-24569D5FF138}"/>
              </a:ext>
            </a:extLst>
          </cdr:cNvPr>
          <cdr:cNvGrpSpPr/>
        </cdr:nvGrpSpPr>
        <cdr:grpSpPr>
          <a:xfrm xmlns:a="http://schemas.openxmlformats.org/drawingml/2006/main">
            <a:off x="362196" y="2757928"/>
            <a:ext cx="0" cy="0"/>
            <a:chOff x="362196" y="2757928"/>
            <a:chExt cx="0" cy="0"/>
          </a:xfrm>
        </cdr:grpSpPr>
      </cdr:grpSp>
    </cdr:grpSp>
  </cdr:relSizeAnchor>
  <cdr:relSizeAnchor xmlns:cdr="http://schemas.openxmlformats.org/drawingml/2006/chartDrawing">
    <cdr:from>
      <cdr:x>0.91991</cdr:x>
      <cdr:y>0.17171</cdr:y>
    </cdr:from>
    <cdr:to>
      <cdr:x>0.94351</cdr:x>
      <cdr:y>0.6656</cdr:y>
    </cdr:to>
    <cdr:sp macro="" textlink="">
      <cdr:nvSpPr>
        <cdr:cNvPr id="6" name="Up Arrow Callout 5"/>
        <cdr:cNvSpPr/>
      </cdr:nvSpPr>
      <cdr:spPr>
        <a:xfrm xmlns:a="http://schemas.openxmlformats.org/drawingml/2006/main">
          <a:off x="6957114" y="852767"/>
          <a:ext cx="178484" cy="2452878"/>
        </a:xfrm>
        <a:prstGeom xmlns:a="http://schemas.openxmlformats.org/drawingml/2006/main" prst="upArrowCallout">
          <a:avLst/>
        </a:prstGeom>
        <a:gradFill xmlns:a="http://schemas.openxmlformats.org/drawingml/2006/main"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16200000" scaled="1"/>
          <a:tileRect/>
        </a:gra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Increasing dryness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69274</xdr:colOff>
      <xdr:row>43</xdr:row>
      <xdr:rowOff>134359</xdr:rowOff>
    </xdr:from>
    <xdr:to>
      <xdr:col>7</xdr:col>
      <xdr:colOff>1052947</xdr:colOff>
      <xdr:row>76</xdr:row>
      <xdr:rowOff>96983</xdr:rowOff>
    </xdr:to>
    <xdr:graphicFrame macro="">
      <xdr:nvGraphicFramePr>
        <xdr:cNvPr id="2" name="Chart 12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466725</xdr:colOff>
      <xdr:row>0</xdr:row>
      <xdr:rowOff>1828800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052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8</xdr:row>
      <xdr:rowOff>23811</xdr:rowOff>
    </xdr:from>
    <xdr:to>
      <xdr:col>11</xdr:col>
      <xdr:colOff>220820</xdr:colOff>
      <xdr:row>29</xdr:row>
      <xdr:rowOff>138111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0.05214</cdr:x>
      <cdr:y>0.58851</cdr:y>
    </cdr:from>
    <cdr:to>
      <cdr:x>0.05214</cdr:x>
      <cdr:y>0.58851</cdr:y>
    </cdr:to>
    <cdr:grpSp>
      <cdr:nvGrpSpPr>
        <cdr:cNvPr id="9" name="Group 8">
          <a:extLst xmlns:a="http://schemas.openxmlformats.org/drawingml/2006/main">
            <a:ext uri="{FF2B5EF4-FFF2-40B4-BE49-F238E27FC236}">
              <a16:creationId xmlns:a16="http://schemas.microsoft.com/office/drawing/2014/main" id="{600B4CA8-E3EC-42A6-B7E2-5B7B22373188}"/>
            </a:ext>
          </a:extLst>
        </cdr:cNvPr>
        <cdr:cNvGrpSpPr/>
      </cdr:nvGrpSpPr>
      <cdr:grpSpPr>
        <a:xfrm xmlns:a="http://schemas.openxmlformats.org/drawingml/2006/main">
          <a:off x="420784" y="3173172"/>
          <a:ext cx="0" cy="0"/>
          <a:chOff x="420784" y="3173172"/>
          <a:chExt cx="0" cy="0"/>
        </a:xfrm>
      </cdr:grpSpPr>
      <cdr:grpSp>
        <cdr:nvGrpSpPr>
          <cdr:cNvPr id="3" name="Group 2">
            <a:extLst xmlns:a="http://schemas.openxmlformats.org/drawingml/2006/main">
              <a:ext uri="{FF2B5EF4-FFF2-40B4-BE49-F238E27FC236}">
                <a16:creationId xmlns:a16="http://schemas.microsoft.com/office/drawing/2014/main" id="{5AE36DCF-1057-45AE-BFC9-8249838397B1}"/>
              </a:ext>
            </a:extLst>
          </cdr:cNvPr>
          <cdr:cNvGrpSpPr/>
        </cdr:nvGrpSpPr>
        <cdr:grpSpPr>
          <a:xfrm xmlns:a="http://schemas.openxmlformats.org/drawingml/2006/main">
            <a:off x="362196" y="2757928"/>
            <a:ext cx="0" cy="0"/>
            <a:chOff x="362196" y="2757928"/>
            <a:chExt cx="0" cy="0"/>
          </a:xfrm>
        </cdr:grpSpPr>
      </cdr:grpSp>
    </cdr:grpSp>
  </cdr:relSizeAnchor>
  <cdr:relSizeAnchor xmlns:cdr="http://schemas.openxmlformats.org/drawingml/2006/chartDrawing">
    <cdr:from>
      <cdr:x>0.91991</cdr:x>
      <cdr:y>0.17171</cdr:y>
    </cdr:from>
    <cdr:to>
      <cdr:x>0.94351</cdr:x>
      <cdr:y>0.6656</cdr:y>
    </cdr:to>
    <cdr:sp macro="" textlink="">
      <cdr:nvSpPr>
        <cdr:cNvPr id="6" name="Up Arrow Callout 5"/>
        <cdr:cNvSpPr/>
      </cdr:nvSpPr>
      <cdr:spPr>
        <a:xfrm xmlns:a="http://schemas.openxmlformats.org/drawingml/2006/main">
          <a:off x="6957114" y="852767"/>
          <a:ext cx="178484" cy="2452878"/>
        </a:xfrm>
        <a:prstGeom xmlns:a="http://schemas.openxmlformats.org/drawingml/2006/main" prst="upArrowCallout">
          <a:avLst/>
        </a:prstGeom>
        <a:gradFill xmlns:a="http://schemas.openxmlformats.org/drawingml/2006/main"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16200000" scaled="1"/>
          <a:tileRect/>
        </a:gra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anchor="ctr" anchorCtr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Increasing dryness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0</xdr:rowOff>
    </xdr:from>
    <xdr:ext cx="2457450" cy="1343025"/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24574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0</xdr:rowOff>
    </xdr:from>
    <xdr:ext cx="2457450" cy="1343025"/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24574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213360</xdr:colOff>
          <xdr:row>14</xdr:row>
          <xdr:rowOff>137160</xdr:rowOff>
        </xdr:from>
        <xdr:to>
          <xdr:col>17</xdr:col>
          <xdr:colOff>7620</xdr:colOff>
          <xdr:row>18</xdr:row>
          <xdr:rowOff>175260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A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342900</xdr:colOff>
          <xdr:row>13</xdr:row>
          <xdr:rowOff>7620</xdr:rowOff>
        </xdr:from>
        <xdr:to>
          <xdr:col>13</xdr:col>
          <xdr:colOff>251460</xdr:colOff>
          <xdr:row>14</xdr:row>
          <xdr:rowOff>83820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A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220980</xdr:colOff>
          <xdr:row>18</xdr:row>
          <xdr:rowOff>228600</xdr:rowOff>
        </xdr:from>
        <xdr:to>
          <xdr:col>13</xdr:col>
          <xdr:colOff>342900</xdr:colOff>
          <xdr:row>21</xdr:row>
          <xdr:rowOff>68580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A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10</xdr:row>
          <xdr:rowOff>99060</xdr:rowOff>
        </xdr:from>
        <xdr:to>
          <xdr:col>12</xdr:col>
          <xdr:colOff>518160</xdr:colOff>
          <xdr:row>12</xdr:row>
          <xdr:rowOff>137160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B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13</xdr:row>
          <xdr:rowOff>60960</xdr:rowOff>
        </xdr:from>
        <xdr:to>
          <xdr:col>17</xdr:col>
          <xdr:colOff>411480</xdr:colOff>
          <xdr:row>15</xdr:row>
          <xdr:rowOff>289560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B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16</xdr:row>
          <xdr:rowOff>30480</xdr:rowOff>
        </xdr:from>
        <xdr:to>
          <xdr:col>14</xdr:col>
          <xdr:colOff>152400</xdr:colOff>
          <xdr:row>19</xdr:row>
          <xdr:rowOff>68580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B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7</xdr:row>
      <xdr:rowOff>0</xdr:rowOff>
    </xdr:from>
    <xdr:to>
      <xdr:col>18</xdr:col>
      <xdr:colOff>315950</xdr:colOff>
      <xdr:row>29</xdr:row>
      <xdr:rowOff>15240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>
          <a:grpSpLocks noChangeAspect="1"/>
        </xdr:cNvGrpSpPr>
      </xdr:nvGrpSpPr>
      <xdr:grpSpPr>
        <a:xfrm>
          <a:off x="6731000" y="1471083"/>
          <a:ext cx="6456188" cy="3977217"/>
          <a:chOff x="0" y="0"/>
          <a:chExt cx="6109137" cy="4527551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GraphicFramePr>
            <a:graphicFrameLocks/>
          </xdr:cNvGraphicFramePr>
        </xdr:nvGraphicFramePr>
        <xdr:xfrm>
          <a:off x="0" y="0"/>
          <a:ext cx="6109137" cy="452755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CxnSpPr/>
        </xdr:nvCxnSpPr>
        <xdr:spPr>
          <a:xfrm flipV="1">
            <a:off x="3886745" y="2084101"/>
            <a:ext cx="170797" cy="729669"/>
          </a:xfrm>
          <a:prstGeom prst="straightConnector1">
            <a:avLst/>
          </a:prstGeom>
          <a:ln w="19050">
            <a:solidFill>
              <a:schemeClr val="tx1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SpPr txBox="1"/>
        </xdr:nvSpPr>
        <xdr:spPr>
          <a:xfrm>
            <a:off x="1623629" y="2636893"/>
            <a:ext cx="2253098" cy="416870"/>
          </a:xfrm>
          <a:prstGeom prst="rect">
            <a:avLst/>
          </a:prstGeom>
          <a:solidFill>
            <a:schemeClr val="bg1"/>
          </a:solidFill>
          <a:ln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000">
                <a:latin typeface="Arial" pitchFamily="34" charset="0"/>
                <a:cs typeface="Arial" pitchFamily="34" charset="0"/>
              </a:rPr>
              <a:t>Borehole Permeameter Test in 50-55 ft at</a:t>
            </a:r>
            <a:r>
              <a:rPr lang="en-US" sz="1000" baseline="0">
                <a:latin typeface="Arial" pitchFamily="34" charset="0"/>
                <a:cs typeface="Arial" pitchFamily="34" charset="0"/>
              </a:rPr>
              <a:t> 9:25 - 9:55 am PST</a:t>
            </a:r>
            <a:endParaRPr lang="en-US" sz="1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104775</xdr:colOff>
      <xdr:row>12</xdr:row>
      <xdr:rowOff>114300</xdr:rowOff>
    </xdr:from>
    <xdr:to>
      <xdr:col>33</xdr:col>
      <xdr:colOff>533400</xdr:colOff>
      <xdr:row>35</xdr:row>
      <xdr:rowOff>43815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19050</xdr:colOff>
      <xdr:row>10</xdr:row>
      <xdr:rowOff>19050</xdr:rowOff>
    </xdr:from>
    <xdr:to>
      <xdr:col>28</xdr:col>
      <xdr:colOff>371475</xdr:colOff>
      <xdr:row>32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9525</xdr:colOff>
      <xdr:row>10</xdr:row>
      <xdr:rowOff>133350</xdr:rowOff>
    </xdr:from>
    <xdr:to>
      <xdr:col>28</xdr:col>
      <xdr:colOff>457200</xdr:colOff>
      <xdr:row>33</xdr:row>
      <xdr:rowOff>81915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9525</xdr:colOff>
      <xdr:row>36</xdr:row>
      <xdr:rowOff>38100</xdr:rowOff>
    </xdr:from>
    <xdr:to>
      <xdr:col>28</xdr:col>
      <xdr:colOff>457200</xdr:colOff>
      <xdr:row>59</xdr:row>
      <xdr:rowOff>62865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47625</xdr:colOff>
      <xdr:row>12</xdr:row>
      <xdr:rowOff>95250</xdr:rowOff>
    </xdr:from>
    <xdr:to>
      <xdr:col>33</xdr:col>
      <xdr:colOff>400050</xdr:colOff>
      <xdr:row>35</xdr:row>
      <xdr:rowOff>120015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mike\LOCALS~1\Temp\gsa_staff\Laboratory\LabJobs\0701-%20HGC%20Christmas%20Mine\MRC\HGC%20MRC%20Data%20Group%2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ime/AppData/Roaming/Microsoft/AddIns/TAL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ike/LOCALS~1/Temp/gsa_staff/Laboratory/LabJobs/0701-%20HGC%20Christmas%20Mine/MRC/HGC%20MRC%20Data%20Group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mike\LOCALS~1\Temp\gsa_staff\Laboratory\LabJobs\0701-%20HGC%20Christmas%20Mine\MRC\HGC%20MRC%20Data%20Group%2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rite\SHARED\Users\Laboratory\LabJobs\0701-%20HGC%20Christmas%20Mine\MRC\HGC%20MRC%20Data%20Group%2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Users/Laboratory/LabJobs/0701-%20HGC%20Christmas%20Mine/MRC/HGC%20MRC%20Data%20Group%2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HARED\Users\Laboratory\LabJobs\0701-%20HGC%20Christmas%20Mine\MRC\HGC%20MRC%20Data%20Group%2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mike\LOCALS~1\Temp\gsa_staff\Jobs\COMPLETED%20JOBS\2007\0509%20-%20BHPLabTestingFY06\Reports\Final%20Interim%20Report\BHP%20Screening%20Tests%20Tables%20and%20Figur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ike/LOCALS~1/Temp/gsa_staff/Jobs/COMPLETED%20JOBS/2007/0509%20-%20BHPLabTestingFY06/Reports/Final%20Interim%20Report/BHP%20Screening%20Tests%20Tables%20and%20Figur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mike\LOCALS~1\Temp\gsa_staff\Jobs\COMPLETED%20JOBS\2007\0509%20-%20BHPLabTestingFY06\Reports\Final%20Interim%20Report\BHP%20Screening%20Tests%20Tables%20and%20Figu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lk Density "/>
      <sheetName val="Final Moisture Content"/>
      <sheetName val="GT1-2-4.5-5"/>
      <sheetName val="Gt1-2-54.5-55"/>
      <sheetName val="GT1-2-94.5-95"/>
      <sheetName val="PZ6-1-4.5-5"/>
      <sheetName val="PZ6-1-80.5-81"/>
      <sheetName val="PZ7-3-4.5-5"/>
      <sheetName val="PZ7-3-66-66.5"/>
      <sheetName val="MRC graph"/>
    </sheetNames>
    <sheetDataSet>
      <sheetData sheetId="0"/>
      <sheetData sheetId="1"/>
      <sheetData sheetId="2"/>
      <sheetData sheetId="3"/>
      <sheetData sheetId="4"/>
      <sheetData sheetId="5">
        <row r="11">
          <cell r="D11">
            <v>216.73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TAL"/>
    </sheetNames>
    <definedNames>
      <definedName name="USDA"/>
    </defined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lk Density "/>
      <sheetName val="Final Moisture Content"/>
      <sheetName val="GT1-2-4.5-5"/>
      <sheetName val="Gt1-2-54.5-55"/>
      <sheetName val="GT1-2-94.5-95"/>
      <sheetName val="PZ6-1-4.5-5"/>
      <sheetName val="PZ6-1-80.5-81"/>
      <sheetName val="PZ7-3-4.5-5"/>
      <sheetName val="PZ7-3-66-66.5"/>
      <sheetName val="MRC graph"/>
    </sheetNames>
    <sheetDataSet>
      <sheetData sheetId="0"/>
      <sheetData sheetId="1"/>
      <sheetData sheetId="2"/>
      <sheetData sheetId="3"/>
      <sheetData sheetId="4"/>
      <sheetData sheetId="5">
        <row r="11">
          <cell r="D11">
            <v>216.73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lk Density "/>
      <sheetName val="Final Moisture Content"/>
      <sheetName val="GT1-2-4.5-5"/>
      <sheetName val="Gt1-2-54.5-55"/>
      <sheetName val="GT1-2-94.5-95"/>
      <sheetName val="PZ6-1-4.5-5"/>
      <sheetName val="PZ6-1-80.5-81"/>
      <sheetName val="PZ7-3-4.5-5"/>
      <sheetName val="PZ7-3-66-66.5"/>
      <sheetName val="MRC graph"/>
    </sheetNames>
    <sheetDataSet>
      <sheetData sheetId="0"/>
      <sheetData sheetId="1"/>
      <sheetData sheetId="2"/>
      <sheetData sheetId="3"/>
      <sheetData sheetId="4"/>
      <sheetData sheetId="5">
        <row r="11">
          <cell r="D11">
            <v>216.73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lk Density "/>
      <sheetName val="Final Moisture Content"/>
      <sheetName val="GT1-2-4.5-5"/>
      <sheetName val="Gt1-2-54.5-55"/>
      <sheetName val="GT1-2-94.5-95"/>
      <sheetName val="PZ6-1-4.5-5"/>
      <sheetName val="PZ6-1-80.5-81"/>
      <sheetName val="PZ7-3-4.5-5"/>
      <sheetName val="PZ7-3-66-66.5"/>
      <sheetName val="MRC grap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1">
          <cell r="D11">
            <v>216.73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lk Density "/>
      <sheetName val="Final Moisture Content"/>
      <sheetName val="GT1-2-4.5-5"/>
      <sheetName val="Gt1-2-54.5-55"/>
      <sheetName val="GT1-2-94.5-95"/>
      <sheetName val="PZ6-1-4.5-5"/>
      <sheetName val="PZ6-1-80.5-81"/>
      <sheetName val="PZ7-3-4.5-5"/>
      <sheetName val="PZ7-3-66-66.5"/>
      <sheetName val="MRC grap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1">
          <cell r="D11">
            <v>216.73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lk Density "/>
      <sheetName val="Final Moisture Content"/>
      <sheetName val="GT1-2-4.5-5"/>
      <sheetName val="Gt1-2-54.5-55"/>
      <sheetName val="GT1-2-94.5-95"/>
      <sheetName val="PZ6-1-4.5-5"/>
      <sheetName val="PZ6-1-80.5-81"/>
      <sheetName val="PZ7-3-4.5-5"/>
      <sheetName val="PZ7-3-66-66.5"/>
      <sheetName val="MRC grap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1">
          <cell r="D11">
            <v>216.73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"/>
      <sheetName val="Figure 2"/>
      <sheetName val="Figure 3"/>
      <sheetName val="Figure 4"/>
      <sheetName val="Figure 5"/>
      <sheetName val="Table 1"/>
      <sheetName val="Table 2"/>
      <sheetName val="Table 3"/>
      <sheetName val="Table 4"/>
      <sheetName val="Tables 5 to 7"/>
      <sheetName val="Table 8"/>
      <sheetName val="Table 9 and 10"/>
      <sheetName val="Ksats"/>
      <sheetName val="Tests of Classification"/>
      <sheetName val="Bulk Density Ksat"/>
      <sheetName val="PSD graph"/>
      <sheetName val="PSD Appendix"/>
      <sheetName val="Ksat pre-leach 2"/>
      <sheetName val="Ksat - Pre-leach 2"/>
      <sheetName val="Ksat - Post-leach"/>
      <sheetName val="Equipment Flow Rate"/>
      <sheetName val="Figure 1 Data"/>
      <sheetName val="Density vs. Heig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"/>
      <sheetName val="Figure 2"/>
      <sheetName val="Figure 3"/>
      <sheetName val="Figure 4"/>
      <sheetName val="Figure 5"/>
      <sheetName val="Table 1"/>
      <sheetName val="Table 2"/>
      <sheetName val="Table 3"/>
      <sheetName val="Table 4"/>
      <sheetName val="Tables 5 to 7"/>
      <sheetName val="Table 8"/>
      <sheetName val="Table 9 and 10"/>
      <sheetName val="Ksats"/>
      <sheetName val="Tests of Classification"/>
      <sheetName val="Bulk Density Ksat"/>
      <sheetName val="PSD graph"/>
      <sheetName val="PSD Appendix"/>
      <sheetName val="Ksat pre-leach 2"/>
      <sheetName val="Ksat - Pre-leach 2"/>
      <sheetName val="Ksat - Post-leach"/>
      <sheetName val="Equipment Flow Rate"/>
      <sheetName val="Figure 1 Data"/>
      <sheetName val="Density vs. Heig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"/>
      <sheetName val="Figure 2"/>
      <sheetName val="Figure 3"/>
      <sheetName val="Figure 4"/>
      <sheetName val="Figure 5"/>
      <sheetName val="Table 1"/>
      <sheetName val="Table 2"/>
      <sheetName val="Table 3"/>
      <sheetName val="Table 4"/>
      <sheetName val="Tables 5 to 7"/>
      <sheetName val="Table 8"/>
      <sheetName val="Table 9 and 10"/>
      <sheetName val="Ksats"/>
      <sheetName val="Tests of Classification"/>
      <sheetName val="Bulk Density Ksat"/>
      <sheetName val="PSD graph"/>
      <sheetName val="PSD Appendix"/>
      <sheetName val="Ksat pre-leach 2"/>
      <sheetName val="Ksat - Pre-leach 2"/>
      <sheetName val="Ksat - Post-leach"/>
      <sheetName val="Equipment Flow Rate"/>
      <sheetName val="Figure 1 Data"/>
      <sheetName val="Density vs. Heig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w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5.bin"/><Relationship Id="rId5" Type="http://schemas.openxmlformats.org/officeDocument/2006/relationships/image" Target="../media/image2.wmf"/><Relationship Id="rId4" Type="http://schemas.openxmlformats.org/officeDocument/2006/relationships/oleObject" Target="../embeddings/oleObject4.bin"/><Relationship Id="rId9" Type="http://schemas.openxmlformats.org/officeDocument/2006/relationships/image" Target="../media/image3.wmf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5E27F-81A1-48F2-A891-E9B159CBC466}">
  <dimension ref="A1:A4"/>
  <sheetViews>
    <sheetView tabSelected="1" workbookViewId="0">
      <selection activeCell="A5" sqref="A5"/>
    </sheetView>
  </sheetViews>
  <sheetFormatPr defaultRowHeight="14.4" x14ac:dyDescent="0.3"/>
  <cols>
    <col min="1" max="1" width="79.21875" customWidth="1"/>
  </cols>
  <sheetData>
    <row r="1" spans="1:1" ht="28.8" x14ac:dyDescent="0.3">
      <c r="A1" s="506" t="s">
        <v>684</v>
      </c>
    </row>
    <row r="3" spans="1:1" x14ac:dyDescent="0.3">
      <c r="A3" t="s">
        <v>685</v>
      </c>
    </row>
    <row r="4" spans="1:1" x14ac:dyDescent="0.3">
      <c r="A4" t="s">
        <v>686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E94C6-0BC6-4156-9621-CF4F7B48E870}">
  <dimension ref="B1:O101"/>
  <sheetViews>
    <sheetView workbookViewId="0">
      <selection activeCell="E57" sqref="E57"/>
    </sheetView>
  </sheetViews>
  <sheetFormatPr defaultRowHeight="14.4" x14ac:dyDescent="0.3"/>
  <cols>
    <col min="1" max="1" width="9.109375" customWidth="1"/>
    <col min="4" max="4" width="15.109375" bestFit="1" customWidth="1"/>
    <col min="13" max="13" width="14" customWidth="1"/>
    <col min="14" max="14" width="17.88671875" customWidth="1"/>
  </cols>
  <sheetData>
    <row r="1" spans="2:15" x14ac:dyDescent="0.3">
      <c r="B1" s="11" t="s">
        <v>87</v>
      </c>
    </row>
    <row r="2" spans="2:15" ht="15" thickBot="1" x14ac:dyDescent="0.35"/>
    <row r="3" spans="2:15" ht="15" thickTop="1" x14ac:dyDescent="0.3">
      <c r="B3" s="538" t="s">
        <v>3</v>
      </c>
      <c r="C3" s="539"/>
      <c r="D3" s="513" t="s">
        <v>81</v>
      </c>
      <c r="E3" s="515" t="s">
        <v>82</v>
      </c>
    </row>
    <row r="4" spans="2:15" x14ac:dyDescent="0.3">
      <c r="B4" s="49" t="s">
        <v>4</v>
      </c>
      <c r="C4" s="50" t="s">
        <v>5</v>
      </c>
      <c r="D4" s="514"/>
      <c r="E4" s="540"/>
      <c r="M4" s="541" t="s">
        <v>88</v>
      </c>
      <c r="N4" s="541"/>
      <c r="O4" s="60"/>
    </row>
    <row r="5" spans="2:15" x14ac:dyDescent="0.3">
      <c r="B5" s="51">
        <v>0</v>
      </c>
      <c r="C5" s="52">
        <v>2.5</v>
      </c>
      <c r="D5" s="61">
        <f>+AVERAGE(B5:C5)</f>
        <v>1.25</v>
      </c>
      <c r="E5" s="53">
        <v>14.727</v>
      </c>
      <c r="M5" s="54" t="s">
        <v>84</v>
      </c>
      <c r="N5" s="54" t="s">
        <v>85</v>
      </c>
      <c r="O5" s="60"/>
    </row>
    <row r="6" spans="2:15" x14ac:dyDescent="0.3">
      <c r="B6" s="51">
        <v>2.5</v>
      </c>
      <c r="C6" s="52">
        <v>5</v>
      </c>
      <c r="D6" s="61">
        <f t="shared" ref="D6:D69" si="0">+AVERAGE(B6:C6)</f>
        <v>3.75</v>
      </c>
      <c r="E6" s="53">
        <v>9.7010000000000005</v>
      </c>
      <c r="M6" s="60">
        <v>0</v>
      </c>
      <c r="N6" s="60">
        <v>116.3</v>
      </c>
      <c r="O6" s="60"/>
    </row>
    <row r="7" spans="2:15" x14ac:dyDescent="0.3">
      <c r="B7" s="51">
        <v>5</v>
      </c>
      <c r="C7" s="52">
        <v>7.5</v>
      </c>
      <c r="D7" s="61">
        <f t="shared" si="0"/>
        <v>6.25</v>
      </c>
      <c r="E7" s="53">
        <v>14.727</v>
      </c>
      <c r="M7" s="60">
        <v>100</v>
      </c>
      <c r="N7" s="60">
        <v>116.3</v>
      </c>
      <c r="O7" s="60"/>
    </row>
    <row r="8" spans="2:15" x14ac:dyDescent="0.3">
      <c r="B8" s="51">
        <v>7.5</v>
      </c>
      <c r="C8" s="52">
        <v>10</v>
      </c>
      <c r="D8" s="61">
        <f t="shared" si="0"/>
        <v>8.75</v>
      </c>
      <c r="E8" s="53">
        <v>11.137</v>
      </c>
      <c r="G8" s="11" t="s">
        <v>609</v>
      </c>
    </row>
    <row r="9" spans="2:15" x14ac:dyDescent="0.3">
      <c r="B9" s="51">
        <v>10</v>
      </c>
      <c r="C9" s="52">
        <v>12.5</v>
      </c>
      <c r="D9" s="61">
        <f t="shared" si="0"/>
        <v>11.25</v>
      </c>
      <c r="E9" s="53">
        <v>11.137</v>
      </c>
      <c r="M9" s="11" t="s">
        <v>607</v>
      </c>
    </row>
    <row r="10" spans="2:15" x14ac:dyDescent="0.3">
      <c r="B10" s="51">
        <v>12.5</v>
      </c>
      <c r="C10" s="52">
        <v>15</v>
      </c>
      <c r="D10" s="61">
        <f t="shared" si="0"/>
        <v>13.75</v>
      </c>
      <c r="E10" s="53">
        <v>11.137</v>
      </c>
    </row>
    <row r="11" spans="2:15" x14ac:dyDescent="0.3">
      <c r="B11" s="51">
        <v>15</v>
      </c>
      <c r="C11" s="52">
        <v>17.5</v>
      </c>
      <c r="D11" s="61">
        <f t="shared" si="0"/>
        <v>16.25</v>
      </c>
      <c r="E11" s="53">
        <v>21.906999999999996</v>
      </c>
    </row>
    <row r="12" spans="2:15" x14ac:dyDescent="0.3">
      <c r="B12" s="51">
        <v>17.5</v>
      </c>
      <c r="C12" s="52">
        <v>20</v>
      </c>
      <c r="D12" s="61">
        <f t="shared" si="0"/>
        <v>18.75</v>
      </c>
      <c r="E12" s="53">
        <v>25.497</v>
      </c>
    </row>
    <row r="13" spans="2:15" x14ac:dyDescent="0.3">
      <c r="B13" s="51">
        <v>20</v>
      </c>
      <c r="C13" s="52">
        <v>22.5</v>
      </c>
      <c r="D13" s="61">
        <f t="shared" si="0"/>
        <v>21.25</v>
      </c>
      <c r="E13" s="53">
        <v>25.497</v>
      </c>
    </row>
    <row r="14" spans="2:15" x14ac:dyDescent="0.3">
      <c r="B14" s="51">
        <v>22.5</v>
      </c>
      <c r="C14" s="52">
        <v>25</v>
      </c>
      <c r="D14" s="61">
        <f t="shared" si="0"/>
        <v>23.75</v>
      </c>
      <c r="E14" s="53">
        <v>16.163</v>
      </c>
    </row>
    <row r="15" spans="2:15" x14ac:dyDescent="0.3">
      <c r="B15" s="51">
        <v>25</v>
      </c>
      <c r="C15" s="52">
        <v>27.5</v>
      </c>
      <c r="D15" s="61">
        <f t="shared" si="0"/>
        <v>26.25</v>
      </c>
      <c r="E15" s="53">
        <v>21.906999999999996</v>
      </c>
    </row>
    <row r="16" spans="2:15" x14ac:dyDescent="0.3">
      <c r="B16" s="51">
        <v>27.5</v>
      </c>
      <c r="C16" s="52">
        <v>30</v>
      </c>
      <c r="D16" s="61">
        <f t="shared" si="0"/>
        <v>28.75</v>
      </c>
      <c r="E16" s="53">
        <v>24.061</v>
      </c>
    </row>
    <row r="17" spans="2:5" x14ac:dyDescent="0.3">
      <c r="B17" s="51">
        <v>30</v>
      </c>
      <c r="C17" s="52">
        <v>32.5</v>
      </c>
      <c r="D17" s="61">
        <f t="shared" si="0"/>
        <v>31.25</v>
      </c>
      <c r="E17" s="53">
        <v>24.061</v>
      </c>
    </row>
    <row r="18" spans="2:5" x14ac:dyDescent="0.3">
      <c r="B18" s="51">
        <v>32.5</v>
      </c>
      <c r="C18" s="52">
        <v>35</v>
      </c>
      <c r="D18" s="61">
        <f t="shared" si="0"/>
        <v>33.75</v>
      </c>
      <c r="E18" s="53">
        <v>14.727</v>
      </c>
    </row>
    <row r="19" spans="2:5" x14ac:dyDescent="0.3">
      <c r="B19" s="51">
        <v>35</v>
      </c>
      <c r="C19" s="52">
        <v>37.5</v>
      </c>
      <c r="D19" s="61">
        <f t="shared" si="0"/>
        <v>36.25</v>
      </c>
      <c r="E19" s="53">
        <v>18.317</v>
      </c>
    </row>
    <row r="20" spans="2:5" x14ac:dyDescent="0.3">
      <c r="B20" s="51">
        <v>37.5</v>
      </c>
      <c r="C20" s="52">
        <v>40</v>
      </c>
      <c r="D20" s="61">
        <f t="shared" si="0"/>
        <v>38.75</v>
      </c>
      <c r="E20" s="53">
        <v>11.137</v>
      </c>
    </row>
    <row r="21" spans="2:5" x14ac:dyDescent="0.3">
      <c r="B21" s="51">
        <v>40</v>
      </c>
      <c r="C21" s="52">
        <v>42.5</v>
      </c>
      <c r="D21" s="61">
        <f t="shared" si="0"/>
        <v>41.25</v>
      </c>
      <c r="E21" s="53">
        <v>11.137</v>
      </c>
    </row>
    <row r="22" spans="2:5" x14ac:dyDescent="0.3">
      <c r="B22" s="51">
        <v>42.5</v>
      </c>
      <c r="C22" s="52">
        <v>45</v>
      </c>
      <c r="D22" s="61">
        <f t="shared" si="0"/>
        <v>43.75</v>
      </c>
      <c r="E22" s="53">
        <v>11.137</v>
      </c>
    </row>
    <row r="23" spans="2:5" x14ac:dyDescent="0.3">
      <c r="B23" s="51">
        <v>45</v>
      </c>
      <c r="C23" s="52">
        <v>47.5</v>
      </c>
      <c r="D23" s="61">
        <f t="shared" si="0"/>
        <v>46.25</v>
      </c>
      <c r="E23" s="53">
        <v>11.137</v>
      </c>
    </row>
    <row r="24" spans="2:5" x14ac:dyDescent="0.3">
      <c r="B24" s="51">
        <v>47.5</v>
      </c>
      <c r="C24" s="52">
        <v>50</v>
      </c>
      <c r="D24" s="61">
        <f t="shared" si="0"/>
        <v>48.75</v>
      </c>
      <c r="E24" s="53">
        <v>14.727</v>
      </c>
    </row>
    <row r="25" spans="2:5" x14ac:dyDescent="0.3">
      <c r="B25" s="51">
        <v>50</v>
      </c>
      <c r="C25" s="52">
        <v>52.5</v>
      </c>
      <c r="D25" s="61">
        <f t="shared" si="0"/>
        <v>51.25</v>
      </c>
      <c r="E25" s="53">
        <v>20.471</v>
      </c>
    </row>
    <row r="26" spans="2:5" x14ac:dyDescent="0.3">
      <c r="B26" s="51">
        <v>52.5</v>
      </c>
      <c r="C26" s="52">
        <v>55</v>
      </c>
      <c r="D26" s="61">
        <f t="shared" si="0"/>
        <v>53.75</v>
      </c>
      <c r="E26" s="53">
        <v>11.137</v>
      </c>
    </row>
    <row r="27" spans="2:5" x14ac:dyDescent="0.3">
      <c r="B27" s="51">
        <v>55</v>
      </c>
      <c r="C27" s="52">
        <v>57.5</v>
      </c>
      <c r="D27" s="61">
        <f t="shared" si="0"/>
        <v>56.25</v>
      </c>
      <c r="E27" s="53">
        <v>11.137</v>
      </c>
    </row>
    <row r="28" spans="2:5" x14ac:dyDescent="0.3">
      <c r="B28" s="51">
        <v>57.5</v>
      </c>
      <c r="C28" s="52">
        <v>60</v>
      </c>
      <c r="D28" s="61">
        <f t="shared" si="0"/>
        <v>58.75</v>
      </c>
      <c r="E28" s="53">
        <v>11.137</v>
      </c>
    </row>
    <row r="29" spans="2:5" x14ac:dyDescent="0.3">
      <c r="B29" s="51">
        <v>60</v>
      </c>
      <c r="C29" s="52">
        <v>62.5</v>
      </c>
      <c r="D29" s="61">
        <f t="shared" si="0"/>
        <v>61.25</v>
      </c>
      <c r="E29" s="53">
        <v>14.727</v>
      </c>
    </row>
    <row r="30" spans="2:5" x14ac:dyDescent="0.3">
      <c r="B30" s="51">
        <v>62.5</v>
      </c>
      <c r="C30" s="52">
        <v>65</v>
      </c>
      <c r="D30" s="61">
        <f t="shared" si="0"/>
        <v>63.75</v>
      </c>
      <c r="E30" s="53">
        <v>16.881</v>
      </c>
    </row>
    <row r="31" spans="2:5" x14ac:dyDescent="0.3">
      <c r="B31" s="51">
        <v>65</v>
      </c>
      <c r="C31" s="52">
        <v>67.5</v>
      </c>
      <c r="D31" s="61">
        <f t="shared" si="0"/>
        <v>66.25</v>
      </c>
      <c r="E31" s="53">
        <v>16.881</v>
      </c>
    </row>
    <row r="32" spans="2:5" x14ac:dyDescent="0.3">
      <c r="B32" s="51">
        <v>67.5</v>
      </c>
      <c r="C32" s="52">
        <v>70</v>
      </c>
      <c r="D32" s="61">
        <f t="shared" si="0"/>
        <v>68.75</v>
      </c>
      <c r="E32" s="53">
        <v>14.727</v>
      </c>
    </row>
    <row r="33" spans="2:5" x14ac:dyDescent="0.3">
      <c r="B33" s="51">
        <v>70</v>
      </c>
      <c r="C33" s="52">
        <v>72.5</v>
      </c>
      <c r="D33" s="61">
        <f t="shared" si="0"/>
        <v>71.25</v>
      </c>
      <c r="E33" s="53">
        <v>14.727</v>
      </c>
    </row>
    <row r="34" spans="2:5" x14ac:dyDescent="0.3">
      <c r="B34" s="51">
        <v>72.5</v>
      </c>
      <c r="C34" s="52">
        <v>75</v>
      </c>
      <c r="D34" s="61">
        <f t="shared" si="0"/>
        <v>73.75</v>
      </c>
      <c r="E34" s="53">
        <v>11.137</v>
      </c>
    </row>
    <row r="35" spans="2:5" x14ac:dyDescent="0.3">
      <c r="B35" s="51">
        <v>75</v>
      </c>
      <c r="C35" s="52">
        <v>77.5</v>
      </c>
      <c r="D35" s="61">
        <f t="shared" si="0"/>
        <v>76.25</v>
      </c>
      <c r="E35" s="53">
        <v>14.727</v>
      </c>
    </row>
    <row r="36" spans="2:5" x14ac:dyDescent="0.3">
      <c r="B36" s="51">
        <v>77.5</v>
      </c>
      <c r="C36" s="52">
        <v>80</v>
      </c>
      <c r="D36" s="61">
        <f t="shared" si="0"/>
        <v>78.75</v>
      </c>
      <c r="E36" s="53">
        <v>16.881</v>
      </c>
    </row>
    <row r="37" spans="2:5" x14ac:dyDescent="0.3">
      <c r="B37" s="51">
        <v>80</v>
      </c>
      <c r="C37" s="52">
        <v>82.5</v>
      </c>
      <c r="D37" s="61">
        <f t="shared" si="0"/>
        <v>81.25</v>
      </c>
      <c r="E37" s="53">
        <v>11.137</v>
      </c>
    </row>
    <row r="38" spans="2:5" x14ac:dyDescent="0.3">
      <c r="B38" s="51">
        <v>82.5</v>
      </c>
      <c r="C38" s="52">
        <v>85</v>
      </c>
      <c r="D38" s="61">
        <f t="shared" si="0"/>
        <v>83.75</v>
      </c>
      <c r="E38" s="53">
        <v>18.317</v>
      </c>
    </row>
    <row r="39" spans="2:5" x14ac:dyDescent="0.3">
      <c r="B39" s="51">
        <v>85</v>
      </c>
      <c r="C39" s="52">
        <v>87.5</v>
      </c>
      <c r="D39" s="61">
        <f t="shared" si="0"/>
        <v>86.25</v>
      </c>
      <c r="E39" s="53">
        <v>18.317</v>
      </c>
    </row>
    <row r="40" spans="2:5" x14ac:dyDescent="0.3">
      <c r="B40" s="51">
        <v>87.5</v>
      </c>
      <c r="C40" s="52">
        <v>90</v>
      </c>
      <c r="D40" s="61">
        <f t="shared" si="0"/>
        <v>88.75</v>
      </c>
      <c r="E40" s="53">
        <v>14.727</v>
      </c>
    </row>
    <row r="41" spans="2:5" x14ac:dyDescent="0.3">
      <c r="B41" s="51">
        <v>90</v>
      </c>
      <c r="C41" s="52">
        <v>92.5</v>
      </c>
      <c r="D41" s="61">
        <f t="shared" si="0"/>
        <v>91.25</v>
      </c>
      <c r="E41" s="53">
        <v>21.906999999999996</v>
      </c>
    </row>
    <row r="42" spans="2:5" x14ac:dyDescent="0.3">
      <c r="B42" s="51">
        <v>92.5</v>
      </c>
      <c r="C42" s="52">
        <v>95</v>
      </c>
      <c r="D42" s="61">
        <f t="shared" si="0"/>
        <v>93.75</v>
      </c>
      <c r="E42" s="53">
        <v>11.137</v>
      </c>
    </row>
    <row r="43" spans="2:5" x14ac:dyDescent="0.3">
      <c r="B43" s="51">
        <v>95</v>
      </c>
      <c r="C43" s="52">
        <v>97.5</v>
      </c>
      <c r="D43" s="61">
        <f t="shared" si="0"/>
        <v>96.25</v>
      </c>
      <c r="E43" s="53">
        <v>11.137</v>
      </c>
    </row>
    <row r="44" spans="2:5" x14ac:dyDescent="0.3">
      <c r="B44" s="51">
        <v>97.5</v>
      </c>
      <c r="C44" s="52">
        <v>100</v>
      </c>
      <c r="D44" s="61">
        <f t="shared" si="0"/>
        <v>98.75</v>
      </c>
      <c r="E44" s="53">
        <v>18.317</v>
      </c>
    </row>
    <row r="45" spans="2:5" x14ac:dyDescent="0.3">
      <c r="B45" s="51">
        <v>100</v>
      </c>
      <c r="C45" s="52">
        <v>102.5</v>
      </c>
      <c r="D45" s="61">
        <f t="shared" si="0"/>
        <v>101.25</v>
      </c>
      <c r="E45" s="53">
        <v>14.727</v>
      </c>
    </row>
    <row r="46" spans="2:5" x14ac:dyDescent="0.3">
      <c r="B46" s="51">
        <v>102.5</v>
      </c>
      <c r="C46" s="52">
        <v>105</v>
      </c>
      <c r="D46" s="61">
        <f t="shared" si="0"/>
        <v>103.75</v>
      </c>
      <c r="E46" s="53">
        <v>9.7010000000000005</v>
      </c>
    </row>
    <row r="47" spans="2:5" x14ac:dyDescent="0.3">
      <c r="B47" s="51">
        <v>105</v>
      </c>
      <c r="C47" s="52">
        <v>107.5</v>
      </c>
      <c r="D47" s="61">
        <f t="shared" si="0"/>
        <v>106.25</v>
      </c>
      <c r="E47" s="53">
        <v>11.137</v>
      </c>
    </row>
    <row r="48" spans="2:5" x14ac:dyDescent="0.3">
      <c r="B48" s="51">
        <v>107.5</v>
      </c>
      <c r="C48" s="52">
        <v>110</v>
      </c>
      <c r="D48" s="61">
        <f t="shared" si="0"/>
        <v>108.75</v>
      </c>
      <c r="E48" s="53">
        <v>14.727</v>
      </c>
    </row>
    <row r="49" spans="2:5" x14ac:dyDescent="0.3">
      <c r="B49" s="51">
        <v>110</v>
      </c>
      <c r="C49" s="52">
        <v>112.5</v>
      </c>
      <c r="D49" s="61">
        <f t="shared" si="0"/>
        <v>111.25</v>
      </c>
      <c r="E49" s="53">
        <v>14.727</v>
      </c>
    </row>
    <row r="50" spans="2:5" x14ac:dyDescent="0.3">
      <c r="B50" s="51">
        <v>112.5</v>
      </c>
      <c r="C50" s="52">
        <v>115</v>
      </c>
      <c r="D50" s="61">
        <f t="shared" si="0"/>
        <v>113.75</v>
      </c>
      <c r="E50" s="53">
        <v>18.317</v>
      </c>
    </row>
    <row r="51" spans="2:5" x14ac:dyDescent="0.3">
      <c r="B51" s="51">
        <v>115</v>
      </c>
      <c r="C51" s="52">
        <v>117.5</v>
      </c>
      <c r="D51" s="61">
        <f t="shared" si="0"/>
        <v>116.25</v>
      </c>
      <c r="E51" s="53">
        <v>29.087</v>
      </c>
    </row>
    <row r="52" spans="2:5" x14ac:dyDescent="0.3">
      <c r="B52" s="51">
        <v>117.5</v>
      </c>
      <c r="C52" s="52">
        <v>120</v>
      </c>
      <c r="D52" s="61">
        <f t="shared" si="0"/>
        <v>118.75</v>
      </c>
      <c r="E52" s="53">
        <v>29.087</v>
      </c>
    </row>
    <row r="53" spans="2:5" x14ac:dyDescent="0.3">
      <c r="B53" s="51">
        <v>120</v>
      </c>
      <c r="C53" s="52">
        <v>122.5</v>
      </c>
      <c r="D53" s="61">
        <f t="shared" si="0"/>
        <v>121.25</v>
      </c>
      <c r="E53" s="53">
        <v>29.087</v>
      </c>
    </row>
    <row r="54" spans="2:5" x14ac:dyDescent="0.3">
      <c r="B54" s="51">
        <v>122.5</v>
      </c>
      <c r="C54" s="52">
        <v>125</v>
      </c>
      <c r="D54" s="61">
        <f t="shared" si="0"/>
        <v>123.75</v>
      </c>
      <c r="E54" s="53">
        <v>36.266999999999996</v>
      </c>
    </row>
    <row r="55" spans="2:5" x14ac:dyDescent="0.3">
      <c r="B55" s="51">
        <v>125</v>
      </c>
      <c r="C55" s="52">
        <v>127.5</v>
      </c>
      <c r="D55" s="61">
        <f t="shared" si="0"/>
        <v>126.25</v>
      </c>
      <c r="E55" s="53">
        <v>36.266999999999996</v>
      </c>
    </row>
    <row r="56" spans="2:5" x14ac:dyDescent="0.3">
      <c r="B56" s="51">
        <v>127.5</v>
      </c>
      <c r="C56" s="52">
        <v>130</v>
      </c>
      <c r="D56" s="61">
        <f t="shared" si="0"/>
        <v>128.75</v>
      </c>
      <c r="E56" s="53">
        <v>39.856999999999999</v>
      </c>
    </row>
    <row r="57" spans="2:5" x14ac:dyDescent="0.3">
      <c r="B57" s="51">
        <v>130</v>
      </c>
      <c r="C57" s="52">
        <v>132.5</v>
      </c>
      <c r="D57" s="61">
        <f t="shared" si="0"/>
        <v>131.25</v>
      </c>
      <c r="E57" s="53">
        <v>27.651</v>
      </c>
    </row>
    <row r="58" spans="2:5" x14ac:dyDescent="0.3">
      <c r="B58" s="51">
        <v>132.5</v>
      </c>
      <c r="C58" s="52">
        <v>135</v>
      </c>
      <c r="D58" s="61">
        <f t="shared" si="0"/>
        <v>133.75</v>
      </c>
      <c r="E58" s="53">
        <v>27.651000000000003</v>
      </c>
    </row>
    <row r="59" spans="2:5" x14ac:dyDescent="0.3">
      <c r="B59" s="51">
        <v>135</v>
      </c>
      <c r="C59" s="52">
        <v>137.5</v>
      </c>
      <c r="D59" s="61">
        <f t="shared" si="0"/>
        <v>136.25</v>
      </c>
      <c r="E59" s="53">
        <v>19.753</v>
      </c>
    </row>
    <row r="60" spans="2:5" x14ac:dyDescent="0.3">
      <c r="B60" s="51">
        <v>137.5</v>
      </c>
      <c r="C60" s="52">
        <v>140</v>
      </c>
      <c r="D60" s="61">
        <f t="shared" si="0"/>
        <v>138.75</v>
      </c>
      <c r="E60" s="53">
        <v>9.7010000000000005</v>
      </c>
    </row>
    <row r="61" spans="2:5" x14ac:dyDescent="0.3">
      <c r="B61" s="51">
        <v>140</v>
      </c>
      <c r="C61" s="52">
        <v>142.5</v>
      </c>
      <c r="D61" s="61">
        <f t="shared" si="0"/>
        <v>141.25</v>
      </c>
      <c r="E61" s="53">
        <v>9.7010000000000005</v>
      </c>
    </row>
    <row r="62" spans="2:5" x14ac:dyDescent="0.3">
      <c r="B62" s="51">
        <v>142.5</v>
      </c>
      <c r="C62" s="52">
        <v>145</v>
      </c>
      <c r="D62" s="61">
        <f t="shared" si="0"/>
        <v>143.75</v>
      </c>
      <c r="E62" s="53">
        <v>14.727</v>
      </c>
    </row>
    <row r="63" spans="2:5" x14ac:dyDescent="0.3">
      <c r="B63" s="51">
        <v>145</v>
      </c>
      <c r="C63" s="52">
        <v>147.5</v>
      </c>
      <c r="D63" s="61">
        <f t="shared" si="0"/>
        <v>146.25</v>
      </c>
      <c r="E63" s="53">
        <v>9.7010000000000005</v>
      </c>
    </row>
    <row r="64" spans="2:5" x14ac:dyDescent="0.3">
      <c r="B64" s="51">
        <v>147.5</v>
      </c>
      <c r="C64" s="52">
        <v>150</v>
      </c>
      <c r="D64" s="61">
        <f t="shared" si="0"/>
        <v>148.75</v>
      </c>
      <c r="E64" s="53">
        <v>9.7010000000000005</v>
      </c>
    </row>
    <row r="65" spans="2:5" x14ac:dyDescent="0.3">
      <c r="B65" s="51">
        <v>150</v>
      </c>
      <c r="C65" s="52">
        <v>152.5</v>
      </c>
      <c r="D65" s="61">
        <f t="shared" si="0"/>
        <v>151.25</v>
      </c>
      <c r="E65" s="53">
        <v>9.7010000000000005</v>
      </c>
    </row>
    <row r="66" spans="2:5" x14ac:dyDescent="0.3">
      <c r="B66" s="51">
        <v>152.5</v>
      </c>
      <c r="C66" s="52">
        <v>155</v>
      </c>
      <c r="D66" s="61">
        <f t="shared" si="0"/>
        <v>153.75</v>
      </c>
      <c r="E66" s="53">
        <v>9.7010000000000005</v>
      </c>
    </row>
    <row r="67" spans="2:5" x14ac:dyDescent="0.3">
      <c r="B67" s="51">
        <v>155</v>
      </c>
      <c r="C67" s="52">
        <v>157.5</v>
      </c>
      <c r="D67" s="61">
        <f t="shared" si="0"/>
        <v>156.25</v>
      </c>
      <c r="E67" s="53">
        <v>14.727</v>
      </c>
    </row>
    <row r="68" spans="2:5" x14ac:dyDescent="0.3">
      <c r="B68" s="51">
        <v>157.5</v>
      </c>
      <c r="C68" s="52">
        <v>160</v>
      </c>
      <c r="D68" s="61">
        <f t="shared" si="0"/>
        <v>158.75</v>
      </c>
      <c r="E68" s="53">
        <v>25.497</v>
      </c>
    </row>
    <row r="69" spans="2:5" x14ac:dyDescent="0.3">
      <c r="B69" s="51">
        <v>160</v>
      </c>
      <c r="C69" s="52">
        <v>162.5</v>
      </c>
      <c r="D69" s="61">
        <f t="shared" si="0"/>
        <v>161.25</v>
      </c>
      <c r="E69" s="53">
        <v>12.573</v>
      </c>
    </row>
    <row r="70" spans="2:5" x14ac:dyDescent="0.3">
      <c r="B70" s="51">
        <v>162.5</v>
      </c>
      <c r="C70" s="52">
        <v>165</v>
      </c>
      <c r="D70" s="61">
        <f t="shared" ref="D70:D100" si="1">+AVERAGE(B70:C70)</f>
        <v>163.75</v>
      </c>
      <c r="E70" s="53">
        <v>14.727</v>
      </c>
    </row>
    <row r="71" spans="2:5" x14ac:dyDescent="0.3">
      <c r="B71" s="51">
        <v>165</v>
      </c>
      <c r="C71" s="52">
        <v>167.5</v>
      </c>
      <c r="D71" s="61">
        <f t="shared" si="1"/>
        <v>166.25</v>
      </c>
      <c r="E71" s="53">
        <v>18.317</v>
      </c>
    </row>
    <row r="72" spans="2:5" x14ac:dyDescent="0.3">
      <c r="B72" s="51">
        <v>167.5</v>
      </c>
      <c r="C72" s="52">
        <v>170</v>
      </c>
      <c r="D72" s="61">
        <f t="shared" si="1"/>
        <v>168.75</v>
      </c>
      <c r="E72" s="53">
        <v>14.727</v>
      </c>
    </row>
    <row r="73" spans="2:5" x14ac:dyDescent="0.3">
      <c r="B73" s="51">
        <v>170</v>
      </c>
      <c r="C73" s="52">
        <v>172.5</v>
      </c>
      <c r="D73" s="61">
        <f t="shared" si="1"/>
        <v>171.25</v>
      </c>
      <c r="E73" s="53">
        <v>14.727</v>
      </c>
    </row>
    <row r="74" spans="2:5" x14ac:dyDescent="0.3">
      <c r="B74" s="51">
        <v>172.5</v>
      </c>
      <c r="C74" s="52">
        <v>175</v>
      </c>
      <c r="D74" s="61">
        <f t="shared" si="1"/>
        <v>173.75</v>
      </c>
      <c r="E74" s="53">
        <v>14.727</v>
      </c>
    </row>
    <row r="75" spans="2:5" x14ac:dyDescent="0.3">
      <c r="B75" s="51">
        <v>175</v>
      </c>
      <c r="C75" s="52">
        <v>177.5</v>
      </c>
      <c r="D75" s="61">
        <f t="shared" si="1"/>
        <v>176.25</v>
      </c>
      <c r="E75" s="53">
        <v>18.317</v>
      </c>
    </row>
    <row r="76" spans="2:5" x14ac:dyDescent="0.3">
      <c r="B76" s="51">
        <v>177.5</v>
      </c>
      <c r="C76" s="52">
        <v>180</v>
      </c>
      <c r="D76" s="61">
        <f t="shared" si="1"/>
        <v>178.75</v>
      </c>
      <c r="E76" s="53">
        <v>18.317</v>
      </c>
    </row>
    <row r="77" spans="2:5" x14ac:dyDescent="0.3">
      <c r="B77" s="51">
        <v>180</v>
      </c>
      <c r="C77" s="52">
        <v>182.5</v>
      </c>
      <c r="D77" s="61">
        <f t="shared" si="1"/>
        <v>181.25</v>
      </c>
      <c r="E77" s="53">
        <v>20.471</v>
      </c>
    </row>
    <row r="78" spans="2:5" x14ac:dyDescent="0.3">
      <c r="B78" s="51">
        <v>182.5</v>
      </c>
      <c r="C78" s="52">
        <v>185</v>
      </c>
      <c r="D78" s="61">
        <f t="shared" si="1"/>
        <v>183.75</v>
      </c>
      <c r="E78" s="53">
        <v>20.471</v>
      </c>
    </row>
    <row r="79" spans="2:5" x14ac:dyDescent="0.3">
      <c r="B79" s="51">
        <v>185</v>
      </c>
      <c r="C79" s="52">
        <v>187.5</v>
      </c>
      <c r="D79" s="61">
        <f t="shared" si="1"/>
        <v>186.25</v>
      </c>
      <c r="E79" s="53">
        <v>13.291</v>
      </c>
    </row>
    <row r="80" spans="2:5" x14ac:dyDescent="0.3">
      <c r="B80" s="51">
        <v>187.5</v>
      </c>
      <c r="C80" s="52">
        <v>190</v>
      </c>
      <c r="D80" s="61">
        <f t="shared" si="1"/>
        <v>188.75</v>
      </c>
      <c r="E80" s="53">
        <v>14.727</v>
      </c>
    </row>
    <row r="81" spans="2:5" x14ac:dyDescent="0.3">
      <c r="B81" s="51">
        <v>190</v>
      </c>
      <c r="C81" s="52">
        <v>192.5</v>
      </c>
      <c r="D81" s="61">
        <f t="shared" si="1"/>
        <v>191.25</v>
      </c>
      <c r="E81" s="53">
        <v>18.317</v>
      </c>
    </row>
    <row r="82" spans="2:5" x14ac:dyDescent="0.3">
      <c r="B82" s="51">
        <v>192.5</v>
      </c>
      <c r="C82" s="52">
        <v>195</v>
      </c>
      <c r="D82" s="61">
        <f t="shared" si="1"/>
        <v>193.75</v>
      </c>
      <c r="E82" s="53">
        <v>14.727</v>
      </c>
    </row>
    <row r="83" spans="2:5" x14ac:dyDescent="0.3">
      <c r="B83" s="51">
        <v>195</v>
      </c>
      <c r="C83" s="52">
        <v>197.5</v>
      </c>
      <c r="D83" s="61">
        <f t="shared" si="1"/>
        <v>196.25</v>
      </c>
      <c r="E83" s="53">
        <v>24.779</v>
      </c>
    </row>
    <row r="84" spans="2:5" x14ac:dyDescent="0.3">
      <c r="B84" s="51">
        <v>197.5</v>
      </c>
      <c r="C84" s="52">
        <v>200</v>
      </c>
      <c r="D84" s="61">
        <f t="shared" si="1"/>
        <v>198.75</v>
      </c>
      <c r="E84" s="53">
        <v>21.906999999999996</v>
      </c>
    </row>
    <row r="85" spans="2:5" x14ac:dyDescent="0.3">
      <c r="B85" s="51">
        <v>200</v>
      </c>
      <c r="C85" s="52">
        <v>202.5</v>
      </c>
      <c r="D85" s="61">
        <f t="shared" si="1"/>
        <v>201.25</v>
      </c>
      <c r="E85" s="53">
        <v>18.317</v>
      </c>
    </row>
    <row r="86" spans="2:5" x14ac:dyDescent="0.3">
      <c r="B86" s="51">
        <v>202.5</v>
      </c>
      <c r="C86" s="52">
        <v>205</v>
      </c>
      <c r="D86" s="61">
        <f t="shared" si="1"/>
        <v>203.75</v>
      </c>
      <c r="E86" s="53">
        <v>18.317</v>
      </c>
    </row>
    <row r="87" spans="2:5" x14ac:dyDescent="0.3">
      <c r="B87" s="51">
        <v>205</v>
      </c>
      <c r="C87" s="52">
        <v>207.5</v>
      </c>
      <c r="D87" s="61">
        <f t="shared" si="1"/>
        <v>206.25</v>
      </c>
      <c r="E87" s="53">
        <v>21.906999999999996</v>
      </c>
    </row>
    <row r="88" spans="2:5" x14ac:dyDescent="0.3">
      <c r="B88" s="51">
        <v>207.5</v>
      </c>
      <c r="C88" s="52">
        <v>210</v>
      </c>
      <c r="D88" s="61">
        <f t="shared" si="1"/>
        <v>208.75</v>
      </c>
      <c r="E88" s="53">
        <v>18.317</v>
      </c>
    </row>
    <row r="89" spans="2:5" x14ac:dyDescent="0.3">
      <c r="B89" s="51">
        <v>210</v>
      </c>
      <c r="C89" s="52">
        <v>212.5</v>
      </c>
      <c r="D89" s="61">
        <f t="shared" si="1"/>
        <v>211.25</v>
      </c>
      <c r="E89" s="53">
        <v>21.906999999999996</v>
      </c>
    </row>
    <row r="90" spans="2:5" x14ac:dyDescent="0.3">
      <c r="B90" s="51">
        <v>212.5</v>
      </c>
      <c r="C90" s="52">
        <v>215</v>
      </c>
      <c r="D90" s="61">
        <f t="shared" si="1"/>
        <v>213.75</v>
      </c>
      <c r="E90" s="53">
        <v>14.727</v>
      </c>
    </row>
    <row r="91" spans="2:5" x14ac:dyDescent="0.3">
      <c r="B91" s="51">
        <v>215</v>
      </c>
      <c r="C91" s="52">
        <v>217.5</v>
      </c>
      <c r="D91" s="61">
        <f t="shared" si="1"/>
        <v>216.25</v>
      </c>
      <c r="E91" s="53">
        <v>16.881</v>
      </c>
    </row>
    <row r="92" spans="2:5" x14ac:dyDescent="0.3">
      <c r="B92" s="51">
        <v>217.5</v>
      </c>
      <c r="C92" s="52">
        <v>220</v>
      </c>
      <c r="D92" s="61">
        <f t="shared" si="1"/>
        <v>218.75</v>
      </c>
      <c r="E92" s="53">
        <v>18.317</v>
      </c>
    </row>
    <row r="93" spans="2:5" x14ac:dyDescent="0.3">
      <c r="B93" s="51">
        <v>220</v>
      </c>
      <c r="C93" s="52">
        <v>222.5</v>
      </c>
      <c r="D93" s="61">
        <f t="shared" si="1"/>
        <v>221.25</v>
      </c>
      <c r="E93" s="53">
        <v>18.317</v>
      </c>
    </row>
    <row r="94" spans="2:5" x14ac:dyDescent="0.3">
      <c r="B94" s="51">
        <v>222.5</v>
      </c>
      <c r="C94" s="52">
        <v>225</v>
      </c>
      <c r="D94" s="61">
        <f t="shared" si="1"/>
        <v>223.75</v>
      </c>
      <c r="E94" s="53">
        <v>14.727</v>
      </c>
    </row>
    <row r="95" spans="2:5" x14ac:dyDescent="0.3">
      <c r="B95" s="51">
        <v>225</v>
      </c>
      <c r="C95" s="52">
        <v>227.5</v>
      </c>
      <c r="D95" s="61">
        <f t="shared" si="1"/>
        <v>226.25</v>
      </c>
      <c r="E95" s="53">
        <v>11.137</v>
      </c>
    </row>
    <row r="96" spans="2:5" x14ac:dyDescent="0.3">
      <c r="B96" s="51">
        <v>227.5</v>
      </c>
      <c r="C96" s="52">
        <v>230</v>
      </c>
      <c r="D96" s="61">
        <f t="shared" si="1"/>
        <v>228.75</v>
      </c>
      <c r="E96" s="53">
        <v>11.137</v>
      </c>
    </row>
    <row r="97" spans="2:5" x14ac:dyDescent="0.3">
      <c r="B97" s="51">
        <v>230</v>
      </c>
      <c r="C97" s="52">
        <v>232.5</v>
      </c>
      <c r="D97" s="61">
        <f t="shared" si="1"/>
        <v>231.25</v>
      </c>
      <c r="E97" s="53">
        <v>11.137</v>
      </c>
    </row>
    <row r="98" spans="2:5" x14ac:dyDescent="0.3">
      <c r="B98" s="51">
        <v>232.5</v>
      </c>
      <c r="C98" s="52">
        <v>235</v>
      </c>
      <c r="D98" s="61">
        <f t="shared" si="1"/>
        <v>233.75</v>
      </c>
      <c r="E98" s="53">
        <v>11.137</v>
      </c>
    </row>
    <row r="99" spans="2:5" x14ac:dyDescent="0.3">
      <c r="B99" s="51">
        <v>235</v>
      </c>
      <c r="C99" s="52">
        <v>237.5</v>
      </c>
      <c r="D99" s="61">
        <f t="shared" si="1"/>
        <v>236.25</v>
      </c>
      <c r="E99" s="53">
        <v>11.137</v>
      </c>
    </row>
    <row r="100" spans="2:5" ht="15" thickBot="1" x14ac:dyDescent="0.35">
      <c r="B100" s="57">
        <v>237.5</v>
      </c>
      <c r="C100" s="58">
        <v>240</v>
      </c>
      <c r="D100" s="62">
        <f t="shared" si="1"/>
        <v>238.75</v>
      </c>
      <c r="E100" s="59">
        <v>14.727</v>
      </c>
    </row>
    <row r="101" spans="2:5" ht="15" thickTop="1" x14ac:dyDescent="0.3"/>
  </sheetData>
  <mergeCells count="4">
    <mergeCell ref="B3:C3"/>
    <mergeCell ref="D3:D4"/>
    <mergeCell ref="E3:E4"/>
    <mergeCell ref="M4:N4"/>
  </mergeCells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6354E-411D-4834-B17A-E74FDB168E5D}">
  <dimension ref="B3:J24"/>
  <sheetViews>
    <sheetView workbookViewId="0">
      <selection activeCell="I6" sqref="I6"/>
    </sheetView>
  </sheetViews>
  <sheetFormatPr defaultRowHeight="14.4" x14ac:dyDescent="0.3"/>
  <cols>
    <col min="2" max="2" width="15.5546875" customWidth="1"/>
    <col min="3" max="3" width="16.33203125" customWidth="1"/>
    <col min="4" max="4" width="15.33203125" customWidth="1"/>
    <col min="6" max="6" width="9.5546875" bestFit="1" customWidth="1"/>
    <col min="7" max="7" width="12.109375" customWidth="1"/>
  </cols>
  <sheetData>
    <row r="3" spans="2:10" ht="15" thickBot="1" x14ac:dyDescent="0.35">
      <c r="B3" s="11" t="s">
        <v>89</v>
      </c>
    </row>
    <row r="4" spans="2:10" ht="39.75" customHeight="1" thickTop="1" x14ac:dyDescent="0.3">
      <c r="B4" s="41" t="s">
        <v>90</v>
      </c>
      <c r="C4" s="523" t="s">
        <v>91</v>
      </c>
      <c r="D4" s="544"/>
    </row>
    <row r="5" spans="2:10" ht="15.75" customHeight="1" x14ac:dyDescent="0.3">
      <c r="B5" s="63" t="s">
        <v>92</v>
      </c>
      <c r="C5" s="64" t="s">
        <v>93</v>
      </c>
      <c r="D5" s="65" t="s">
        <v>94</v>
      </c>
    </row>
    <row r="6" spans="2:10" x14ac:dyDescent="0.3">
      <c r="B6" s="15" t="s">
        <v>95</v>
      </c>
      <c r="C6" s="66">
        <v>3.210451724915711E-5</v>
      </c>
      <c r="D6" s="67">
        <v>9.1004930785012275E-2</v>
      </c>
    </row>
    <row r="7" spans="2:10" x14ac:dyDescent="0.3">
      <c r="B7" s="15" t="s">
        <v>96</v>
      </c>
      <c r="C7" s="68">
        <v>2.6800728104428247E-7</v>
      </c>
      <c r="D7" s="67">
        <v>7.5970567855072196E-4</v>
      </c>
    </row>
    <row r="8" spans="2:10" x14ac:dyDescent="0.3">
      <c r="B8" s="15" t="s">
        <v>97</v>
      </c>
      <c r="C8" s="69" t="s">
        <v>98</v>
      </c>
      <c r="D8" s="70" t="s">
        <v>99</v>
      </c>
      <c r="E8" s="71"/>
      <c r="F8" s="72"/>
    </row>
    <row r="9" spans="2:10" ht="15" thickBot="1" x14ac:dyDescent="0.35">
      <c r="B9" s="73" t="s">
        <v>100</v>
      </c>
      <c r="C9" s="74">
        <v>3.204993346356974E-6</v>
      </c>
      <c r="D9" s="75">
        <v>9.0850205093583516E-3</v>
      </c>
    </row>
    <row r="10" spans="2:10" ht="15" thickTop="1" x14ac:dyDescent="0.3">
      <c r="B10" s="76" t="s">
        <v>101</v>
      </c>
    </row>
    <row r="12" spans="2:10" ht="15" customHeight="1" thickBot="1" x14ac:dyDescent="0.35">
      <c r="B12" s="494" t="s">
        <v>612</v>
      </c>
      <c r="C12" s="495"/>
      <c r="D12" s="495"/>
      <c r="E12" s="495"/>
      <c r="F12" s="495"/>
      <c r="G12" s="495"/>
      <c r="H12" s="495"/>
      <c r="I12" s="495"/>
      <c r="J12" s="495"/>
    </row>
    <row r="13" spans="2:10" ht="15" thickTop="1" x14ac:dyDescent="0.3">
      <c r="B13" s="545" t="s">
        <v>102</v>
      </c>
      <c r="C13" s="546"/>
      <c r="D13" s="546"/>
      <c r="E13" s="546"/>
      <c r="F13" s="546"/>
      <c r="G13" s="546"/>
      <c r="H13" s="546"/>
      <c r="I13" s="546"/>
      <c r="J13" s="547"/>
    </row>
    <row r="14" spans="2:10" ht="39.6" x14ac:dyDescent="0.3">
      <c r="B14" s="548" t="s">
        <v>90</v>
      </c>
      <c r="C14" s="549" t="s">
        <v>103</v>
      </c>
      <c r="D14" s="77" t="s">
        <v>104</v>
      </c>
      <c r="E14" s="77" t="s">
        <v>105</v>
      </c>
      <c r="F14" s="77" t="s">
        <v>106</v>
      </c>
      <c r="G14" s="77" t="s">
        <v>107</v>
      </c>
      <c r="H14" s="78" t="s">
        <v>108</v>
      </c>
      <c r="I14" s="550" t="s">
        <v>109</v>
      </c>
      <c r="J14" s="551"/>
    </row>
    <row r="15" spans="2:10" x14ac:dyDescent="0.3">
      <c r="B15" s="548"/>
      <c r="C15" s="549"/>
      <c r="D15" s="79" t="s">
        <v>110</v>
      </c>
      <c r="E15" s="79" t="s">
        <v>111</v>
      </c>
      <c r="F15" s="79" t="s">
        <v>112</v>
      </c>
      <c r="G15" s="79" t="s">
        <v>113</v>
      </c>
      <c r="H15" s="80" t="s">
        <v>114</v>
      </c>
      <c r="I15" s="552" t="s">
        <v>115</v>
      </c>
      <c r="J15" s="553"/>
    </row>
    <row r="16" spans="2:10" ht="15.6" x14ac:dyDescent="0.3">
      <c r="B16" s="548"/>
      <c r="C16" s="549"/>
      <c r="D16" s="81" t="s">
        <v>116</v>
      </c>
      <c r="E16" s="81" t="s">
        <v>117</v>
      </c>
      <c r="F16" s="81" t="s">
        <v>117</v>
      </c>
      <c r="G16" s="81" t="s">
        <v>117</v>
      </c>
      <c r="H16" s="82" t="s">
        <v>117</v>
      </c>
      <c r="I16" s="81" t="s">
        <v>93</v>
      </c>
      <c r="J16" s="83" t="s">
        <v>94</v>
      </c>
    </row>
    <row r="17" spans="2:10" x14ac:dyDescent="0.3">
      <c r="B17" s="84" t="s">
        <v>95</v>
      </c>
      <c r="C17" s="85" t="s">
        <v>118</v>
      </c>
      <c r="D17" s="85">
        <v>6</v>
      </c>
      <c r="E17" s="85">
        <v>20</v>
      </c>
      <c r="F17" s="85">
        <v>152</v>
      </c>
      <c r="G17" s="85">
        <v>370</v>
      </c>
      <c r="H17" s="86">
        <f>+(6.283*((2*(F17)*(G17))-(F17)^2))/(((E17/2)*(G17))*(LN((F17)/(E17/2)+SQRT((((F17)/(E17/2))^2)+1))-((F17)/(G17))))</f>
        <v>50.510699445704844</v>
      </c>
      <c r="I17" s="87">
        <f>+D17/(H17*(E17/2)*G17)</f>
        <v>3.210451724915711E-5</v>
      </c>
      <c r="J17" s="88">
        <f>+I17/30.48*24*60*60</f>
        <v>9.1004930785012275E-2</v>
      </c>
    </row>
    <row r="18" spans="2:10" x14ac:dyDescent="0.3">
      <c r="B18" s="51" t="s">
        <v>96</v>
      </c>
      <c r="C18" s="5"/>
      <c r="D18" s="5">
        <v>0.2</v>
      </c>
      <c r="E18" s="5">
        <v>20</v>
      </c>
      <c r="F18" s="5">
        <v>152</v>
      </c>
      <c r="G18" s="5">
        <v>1367</v>
      </c>
      <c r="H18" s="89">
        <f>+(6.283*((2*(F18)*(G18))-(F18)^2))/(((E18/2)*(G18))*(LN((F18)/(E18/2)+SQRT((((F18)/(E18/2))^2)+1))-((F18)/(G18))))</f>
        <v>54.590225499918297</v>
      </c>
      <c r="I18" s="66">
        <f>+D18/(H18*(E18/2)*G18)</f>
        <v>2.6800728104428247E-7</v>
      </c>
      <c r="J18" s="88">
        <f>+I18/30.48*24*60*60</f>
        <v>7.5970567855072196E-4</v>
      </c>
    </row>
    <row r="19" spans="2:10" ht="30" customHeight="1" x14ac:dyDescent="0.3">
      <c r="B19" s="84" t="s">
        <v>97</v>
      </c>
      <c r="C19" s="90" t="s">
        <v>119</v>
      </c>
      <c r="D19" s="85">
        <v>450</v>
      </c>
      <c r="E19" s="85">
        <v>100</v>
      </c>
      <c r="F19" s="85">
        <v>152</v>
      </c>
      <c r="G19" s="85">
        <v>264</v>
      </c>
      <c r="H19" s="86">
        <f>+(6.283*((2*(F19)*(G19))-(F19)^2))/(((E19/2)*(G19))*(LN((F19)/(E19/2)+SQRT((((F19)/(E19/2))^2)+1))-((F19)/(G19))))</f>
        <v>21.671548709538161</v>
      </c>
      <c r="I19" s="87">
        <f>+D19/(H19*(E19/2)*G19)</f>
        <v>1.5730721208634653E-3</v>
      </c>
      <c r="J19" s="88">
        <f>+I19/30.48*24*60*60</f>
        <v>4.4591020748885626</v>
      </c>
    </row>
    <row r="20" spans="2:10" x14ac:dyDescent="0.3">
      <c r="B20" s="84" t="s">
        <v>97</v>
      </c>
      <c r="C20" s="91"/>
      <c r="D20" s="85">
        <v>450</v>
      </c>
      <c r="E20" s="85">
        <v>20</v>
      </c>
      <c r="F20" s="85">
        <v>152</v>
      </c>
      <c r="G20" s="85">
        <v>264</v>
      </c>
      <c r="H20" s="86">
        <f>+(6.283*((2*(F20)*(G20))-(F20)^2))/(((E20/2)*(G20))*(LN((F20)/(E20/2)+SQRT((((F20)/(E20/2))^2)+1))-((F20)/(G20))))</f>
        <v>47.897418910604372</v>
      </c>
      <c r="I20" s="87">
        <f>+D20/(H20*(E20/2)*G20)</f>
        <v>3.5587417721335136E-3</v>
      </c>
      <c r="J20" s="92">
        <f>+I20/30.48*24*60*60</f>
        <v>10.087771952504447</v>
      </c>
    </row>
    <row r="21" spans="2:10" ht="15" thickBot="1" x14ac:dyDescent="0.35">
      <c r="B21" s="93" t="s">
        <v>100</v>
      </c>
      <c r="C21" s="94" t="s">
        <v>118</v>
      </c>
      <c r="D21" s="94">
        <v>1</v>
      </c>
      <c r="E21" s="94">
        <v>20</v>
      </c>
      <c r="F21" s="94">
        <v>152</v>
      </c>
      <c r="G21" s="94">
        <v>592</v>
      </c>
      <c r="H21" s="95">
        <f>+(6.283*((2*(F21)*(G21))-(F21)^2))/(((E21/2)*(G21))*(LN((F21)/(E21/2)+SQRT((((F21)/(E21/2))^2)+1))-((F21)/(G21))))</f>
        <v>52.704920311589511</v>
      </c>
      <c r="I21" s="96">
        <f>+D21/(H21*(E21/2)*G21)</f>
        <v>3.204993346356974E-6</v>
      </c>
      <c r="J21" s="97">
        <f>+I21/30.48*24*60*60</f>
        <v>9.0850205093583516E-3</v>
      </c>
    </row>
    <row r="22" spans="2:10" ht="15" thickTop="1" x14ac:dyDescent="0.3">
      <c r="B22" s="542" t="s">
        <v>613</v>
      </c>
      <c r="C22" s="542"/>
      <c r="D22" s="542"/>
      <c r="E22" s="542"/>
      <c r="F22" s="542"/>
      <c r="G22" s="542"/>
      <c r="H22" s="542"/>
      <c r="I22" s="542"/>
      <c r="J22" s="542"/>
    </row>
    <row r="23" spans="2:10" x14ac:dyDescent="0.3">
      <c r="B23" s="543"/>
      <c r="C23" s="543"/>
      <c r="D23" s="543"/>
      <c r="E23" s="543"/>
      <c r="F23" s="543"/>
      <c r="G23" s="543"/>
      <c r="H23" s="543"/>
      <c r="I23" s="543"/>
      <c r="J23" s="543"/>
    </row>
    <row r="24" spans="2:10" x14ac:dyDescent="0.3">
      <c r="B24" s="543"/>
      <c r="C24" s="543"/>
      <c r="D24" s="543"/>
      <c r="E24" s="543"/>
      <c r="F24" s="543"/>
      <c r="G24" s="543"/>
      <c r="H24" s="543"/>
      <c r="I24" s="543"/>
      <c r="J24" s="543"/>
    </row>
  </sheetData>
  <mergeCells count="7">
    <mergeCell ref="B22:J24"/>
    <mergeCell ref="C4:D4"/>
    <mergeCell ref="B13:J13"/>
    <mergeCell ref="B14:B16"/>
    <mergeCell ref="C14:C16"/>
    <mergeCell ref="I14:J14"/>
    <mergeCell ref="I15:J15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073" r:id="rId4">
          <objectPr defaultSize="0" autoPict="0" r:id="rId5">
            <anchor moveWithCells="1" sizeWithCells="1">
              <from>
                <xdr:col>10</xdr:col>
                <xdr:colOff>213360</xdr:colOff>
                <xdr:row>14</xdr:row>
                <xdr:rowOff>137160</xdr:rowOff>
              </from>
              <to>
                <xdr:col>17</xdr:col>
                <xdr:colOff>7620</xdr:colOff>
                <xdr:row>18</xdr:row>
                <xdr:rowOff>175260</xdr:rowOff>
              </to>
            </anchor>
          </objectPr>
        </oleObject>
      </mc:Choice>
      <mc:Fallback>
        <oleObject progId="Equation.3" shapeId="3073" r:id="rId4"/>
      </mc:Fallback>
    </mc:AlternateContent>
    <mc:AlternateContent xmlns:mc="http://schemas.openxmlformats.org/markup-compatibility/2006">
      <mc:Choice Requires="x14">
        <oleObject progId="Equation.3" shapeId="3074" r:id="rId6">
          <objectPr defaultSize="0" autoPict="0" r:id="rId7">
            <anchor moveWithCells="1" sizeWithCells="1">
              <from>
                <xdr:col>11</xdr:col>
                <xdr:colOff>342900</xdr:colOff>
                <xdr:row>13</xdr:row>
                <xdr:rowOff>7620</xdr:rowOff>
              </from>
              <to>
                <xdr:col>13</xdr:col>
                <xdr:colOff>251460</xdr:colOff>
                <xdr:row>14</xdr:row>
                <xdr:rowOff>83820</xdr:rowOff>
              </to>
            </anchor>
          </objectPr>
        </oleObject>
      </mc:Choice>
      <mc:Fallback>
        <oleObject progId="Equation.3" shapeId="3074" r:id="rId6"/>
      </mc:Fallback>
    </mc:AlternateContent>
    <mc:AlternateContent xmlns:mc="http://schemas.openxmlformats.org/markup-compatibility/2006">
      <mc:Choice Requires="x14">
        <oleObject progId="Equation.3" shapeId="3075" r:id="rId8">
          <objectPr defaultSize="0" autoPict="0" r:id="rId9">
            <anchor moveWithCells="1" sizeWithCells="1">
              <from>
                <xdr:col>10</xdr:col>
                <xdr:colOff>220980</xdr:colOff>
                <xdr:row>18</xdr:row>
                <xdr:rowOff>228600</xdr:rowOff>
              </from>
              <to>
                <xdr:col>13</xdr:col>
                <xdr:colOff>342900</xdr:colOff>
                <xdr:row>21</xdr:row>
                <xdr:rowOff>68580</xdr:rowOff>
              </to>
            </anchor>
          </objectPr>
        </oleObject>
      </mc:Choice>
      <mc:Fallback>
        <oleObject progId="Equation.3" shapeId="3075" r:id="rId8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603EC-03CD-46A2-AF9E-FAFBBD908D64}">
  <dimension ref="B3:J21"/>
  <sheetViews>
    <sheetView workbookViewId="0">
      <selection activeCell="I33" sqref="I33"/>
    </sheetView>
  </sheetViews>
  <sheetFormatPr defaultRowHeight="14.4" x14ac:dyDescent="0.3"/>
  <cols>
    <col min="2" max="2" width="17.88671875" customWidth="1"/>
    <col min="3" max="3" width="19.109375" customWidth="1"/>
    <col min="4" max="4" width="13.33203125" customWidth="1"/>
    <col min="5" max="6" width="15.109375" customWidth="1"/>
    <col min="7" max="7" width="12.109375" customWidth="1"/>
  </cols>
  <sheetData>
    <row r="3" spans="2:10" ht="15" thickBot="1" x14ac:dyDescent="0.35">
      <c r="B3" s="98" t="s">
        <v>120</v>
      </c>
    </row>
    <row r="4" spans="2:10" ht="33.75" customHeight="1" thickTop="1" x14ac:dyDescent="0.3">
      <c r="B4" s="41" t="s">
        <v>90</v>
      </c>
      <c r="C4" s="523" t="s">
        <v>91</v>
      </c>
      <c r="D4" s="523"/>
      <c r="E4" s="523" t="s">
        <v>121</v>
      </c>
      <c r="F4" s="544"/>
    </row>
    <row r="5" spans="2:10" ht="15.75" customHeight="1" x14ac:dyDescent="0.3">
      <c r="B5" s="63" t="s">
        <v>92</v>
      </c>
      <c r="C5" s="64" t="s">
        <v>93</v>
      </c>
      <c r="D5" s="64" t="s">
        <v>94</v>
      </c>
      <c r="E5" s="64" t="s">
        <v>93</v>
      </c>
      <c r="F5" s="65" t="s">
        <v>94</v>
      </c>
    </row>
    <row r="6" spans="2:10" x14ac:dyDescent="0.3">
      <c r="B6" s="15" t="s">
        <v>122</v>
      </c>
      <c r="C6" s="99">
        <v>3.6739528857605348E-4</v>
      </c>
      <c r="D6" s="100">
        <v>1.0414354636801515</v>
      </c>
      <c r="E6" s="99">
        <v>2.9E-4</v>
      </c>
      <c r="F6" s="102">
        <v>0.82204724409448826</v>
      </c>
    </row>
    <row r="7" spans="2:10" ht="15" thickBot="1" x14ac:dyDescent="0.35">
      <c r="B7" s="73" t="s">
        <v>123</v>
      </c>
      <c r="C7" s="74">
        <v>4.898837648668749E-4</v>
      </c>
      <c r="D7" s="103">
        <v>1.3886468925360234</v>
      </c>
      <c r="E7" s="500">
        <v>1.9000000000000001E-4</v>
      </c>
      <c r="F7" s="104">
        <v>0.53858267716535435</v>
      </c>
    </row>
    <row r="8" spans="2:10" ht="15" thickTop="1" x14ac:dyDescent="0.3"/>
    <row r="10" spans="2:10" ht="15" thickBot="1" x14ac:dyDescent="0.35">
      <c r="B10" s="494" t="s">
        <v>612</v>
      </c>
    </row>
    <row r="11" spans="2:10" ht="15" thickTop="1" x14ac:dyDescent="0.3">
      <c r="B11" s="545" t="s">
        <v>124</v>
      </c>
      <c r="C11" s="546"/>
      <c r="D11" s="546"/>
      <c r="E11" s="546"/>
      <c r="F11" s="546"/>
      <c r="G11" s="546"/>
      <c r="H11" s="546"/>
      <c r="I11" s="546"/>
      <c r="J11" s="547"/>
    </row>
    <row r="12" spans="2:10" ht="39.6" x14ac:dyDescent="0.3">
      <c r="B12" s="548" t="s">
        <v>90</v>
      </c>
      <c r="C12" s="549" t="s">
        <v>103</v>
      </c>
      <c r="D12" s="77" t="s">
        <v>104</v>
      </c>
      <c r="E12" s="77" t="s">
        <v>105</v>
      </c>
      <c r="F12" s="77" t="s">
        <v>106</v>
      </c>
      <c r="G12" s="77" t="s">
        <v>107</v>
      </c>
      <c r="H12" s="78" t="s">
        <v>108</v>
      </c>
      <c r="I12" s="550" t="s">
        <v>109</v>
      </c>
      <c r="J12" s="551"/>
    </row>
    <row r="13" spans="2:10" x14ac:dyDescent="0.3">
      <c r="B13" s="548"/>
      <c r="C13" s="549"/>
      <c r="D13" s="79" t="s">
        <v>110</v>
      </c>
      <c r="E13" s="79" t="s">
        <v>111</v>
      </c>
      <c r="F13" s="79" t="s">
        <v>112</v>
      </c>
      <c r="G13" s="79" t="s">
        <v>113</v>
      </c>
      <c r="H13" s="80" t="s">
        <v>114</v>
      </c>
      <c r="I13" s="552" t="s">
        <v>115</v>
      </c>
      <c r="J13" s="553"/>
    </row>
    <row r="14" spans="2:10" ht="15.6" x14ac:dyDescent="0.3">
      <c r="B14" s="548"/>
      <c r="C14" s="549"/>
      <c r="D14" s="81" t="s">
        <v>116</v>
      </c>
      <c r="E14" s="81" t="s">
        <v>117</v>
      </c>
      <c r="F14" s="81" t="s">
        <v>117</v>
      </c>
      <c r="G14" s="81" t="s">
        <v>117</v>
      </c>
      <c r="H14" s="82" t="s">
        <v>117</v>
      </c>
      <c r="I14" s="81" t="s">
        <v>93</v>
      </c>
      <c r="J14" s="83" t="s">
        <v>94</v>
      </c>
    </row>
    <row r="15" spans="2:10" ht="30" customHeight="1" x14ac:dyDescent="0.3">
      <c r="B15" s="84" t="s">
        <v>122</v>
      </c>
      <c r="C15" s="90" t="s">
        <v>125</v>
      </c>
      <c r="D15" s="85">
        <v>126</v>
      </c>
      <c r="E15" s="85">
        <v>22.86</v>
      </c>
      <c r="F15" s="85">
        <f>9*30.48</f>
        <v>274.32</v>
      </c>
      <c r="G15" s="85">
        <f>9.3*30.48+180</f>
        <v>463.464</v>
      </c>
      <c r="H15" s="86">
        <f>+(6.283*((2*(F15)*(G15))-(F15)^2))/(((E15/2)*(G15))*(LN((F15)/(E15/2)+SQRT((((F15)/(E15/2))^2)+1))-((F15)/(G15))))</f>
        <v>64.740302823110511</v>
      </c>
      <c r="I15" s="87">
        <f>+D15/(H15*(E15/2)*G15)</f>
        <v>3.6739528857605348E-4</v>
      </c>
      <c r="J15" s="88">
        <f>+I15/30.48*24*60*60</f>
        <v>1.0414354636801515</v>
      </c>
    </row>
    <row r="16" spans="2:10" ht="30" customHeight="1" thickBot="1" x14ac:dyDescent="0.35">
      <c r="B16" s="51" t="s">
        <v>123</v>
      </c>
      <c r="C16" s="105" t="s">
        <v>126</v>
      </c>
      <c r="D16" s="5">
        <v>258</v>
      </c>
      <c r="E16" s="5">
        <v>20.32</v>
      </c>
      <c r="F16" s="5">
        <f>28*30.48</f>
        <v>853.44</v>
      </c>
      <c r="G16" s="5">
        <f>20*30.48</f>
        <v>609.6</v>
      </c>
      <c r="H16" s="89">
        <f>+(6.283*((2*(F16)*(G16))-(F16)^2))/(((E16/2)*(G16))*(LN((F16)/(E16/2)+SQRT((((F16)/(E16/2))^2)+1))-((F16)/(G16))))</f>
        <v>85.033096216174187</v>
      </c>
      <c r="I16" s="66">
        <f>+D16/(H16*(E16/2)*G16)</f>
        <v>4.898837648668749E-4</v>
      </c>
      <c r="J16" s="88">
        <f>+I16/30.48*24*60*60</f>
        <v>1.3886468925360234</v>
      </c>
    </row>
    <row r="17" spans="2:10" ht="15" thickTop="1" x14ac:dyDescent="0.3">
      <c r="B17" s="542" t="s">
        <v>613</v>
      </c>
      <c r="C17" s="542"/>
      <c r="D17" s="542"/>
      <c r="E17" s="542"/>
      <c r="F17" s="542"/>
      <c r="G17" s="542"/>
      <c r="H17" s="542"/>
      <c r="I17" s="542"/>
      <c r="J17" s="542"/>
    </row>
    <row r="18" spans="2:10" x14ac:dyDescent="0.3">
      <c r="B18" s="543"/>
      <c r="C18" s="543"/>
      <c r="D18" s="543"/>
      <c r="E18" s="543"/>
      <c r="F18" s="543"/>
      <c r="G18" s="543"/>
      <c r="H18" s="543"/>
      <c r="I18" s="543"/>
      <c r="J18" s="543"/>
    </row>
    <row r="19" spans="2:10" x14ac:dyDescent="0.3">
      <c r="B19" s="543"/>
      <c r="C19" s="543"/>
      <c r="D19" s="543"/>
      <c r="E19" s="543"/>
      <c r="F19" s="543"/>
      <c r="G19" s="543"/>
      <c r="H19" s="543"/>
      <c r="I19" s="543"/>
      <c r="J19" s="543"/>
    </row>
    <row r="21" spans="2:10" x14ac:dyDescent="0.3">
      <c r="B21" s="11" t="s">
        <v>624</v>
      </c>
    </row>
  </sheetData>
  <mergeCells count="8">
    <mergeCell ref="B17:J19"/>
    <mergeCell ref="C4:D4"/>
    <mergeCell ref="E4:F4"/>
    <mergeCell ref="B11:J11"/>
    <mergeCell ref="B12:B14"/>
    <mergeCell ref="C12:C14"/>
    <mergeCell ref="I12:J12"/>
    <mergeCell ref="I13:J13"/>
  </mergeCells>
  <pageMargins left="0.7" right="0.7" top="0.75" bottom="0.75" header="0.3" footer="0.3"/>
  <pageSetup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Equation.3" shapeId="4097" r:id="rId4">
          <objectPr defaultSize="0" autoPict="0" r:id="rId5">
            <anchor moveWithCells="1" sizeWithCells="1">
              <from>
                <xdr:col>11</xdr:col>
                <xdr:colOff>0</xdr:colOff>
                <xdr:row>10</xdr:row>
                <xdr:rowOff>99060</xdr:rowOff>
              </from>
              <to>
                <xdr:col>12</xdr:col>
                <xdr:colOff>518160</xdr:colOff>
                <xdr:row>12</xdr:row>
                <xdr:rowOff>137160</xdr:rowOff>
              </to>
            </anchor>
          </objectPr>
        </oleObject>
      </mc:Choice>
      <mc:Fallback>
        <oleObject progId="Equation.3" shapeId="4097" r:id="rId4"/>
      </mc:Fallback>
    </mc:AlternateContent>
    <mc:AlternateContent xmlns:mc="http://schemas.openxmlformats.org/markup-compatibility/2006">
      <mc:Choice Requires="x14">
        <oleObject progId="Equation.3" shapeId="4098" r:id="rId6">
          <objectPr defaultSize="0" autoPict="0" r:id="rId7">
            <anchor moveWithCells="1" sizeWithCells="1">
              <from>
                <xdr:col>11</xdr:col>
                <xdr:colOff>0</xdr:colOff>
                <xdr:row>13</xdr:row>
                <xdr:rowOff>60960</xdr:rowOff>
              </from>
              <to>
                <xdr:col>17</xdr:col>
                <xdr:colOff>411480</xdr:colOff>
                <xdr:row>15</xdr:row>
                <xdr:rowOff>289560</xdr:rowOff>
              </to>
            </anchor>
          </objectPr>
        </oleObject>
      </mc:Choice>
      <mc:Fallback>
        <oleObject progId="Equation.3" shapeId="4098" r:id="rId6"/>
      </mc:Fallback>
    </mc:AlternateContent>
    <mc:AlternateContent xmlns:mc="http://schemas.openxmlformats.org/markup-compatibility/2006">
      <mc:Choice Requires="x14">
        <oleObject progId="Equation.3" shapeId="4099" r:id="rId8">
          <objectPr defaultSize="0" autoPict="0" r:id="rId9">
            <anchor moveWithCells="1" sizeWithCells="1">
              <from>
                <xdr:col>11</xdr:col>
                <xdr:colOff>30480</xdr:colOff>
                <xdr:row>16</xdr:row>
                <xdr:rowOff>30480</xdr:rowOff>
              </from>
              <to>
                <xdr:col>14</xdr:col>
                <xdr:colOff>152400</xdr:colOff>
                <xdr:row>19</xdr:row>
                <xdr:rowOff>68580</xdr:rowOff>
              </to>
            </anchor>
          </objectPr>
        </oleObject>
      </mc:Choice>
      <mc:Fallback>
        <oleObject progId="Equation.3" shapeId="4099" r:id="rId8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5B838-3B7B-49F6-976A-B5A9B6B631A3}">
  <dimension ref="B3:I3786"/>
  <sheetViews>
    <sheetView topLeftCell="A2" zoomScale="90" zoomScaleNormal="90" workbookViewId="0">
      <selection activeCell="F5" sqref="F5"/>
    </sheetView>
  </sheetViews>
  <sheetFormatPr defaultRowHeight="14.4" x14ac:dyDescent="0.3"/>
  <cols>
    <col min="2" max="2" width="14.88671875" bestFit="1" customWidth="1"/>
    <col min="3" max="3" width="16" customWidth="1"/>
    <col min="4" max="5" width="10.6640625" bestFit="1" customWidth="1"/>
    <col min="6" max="6" width="11.6640625" bestFit="1" customWidth="1"/>
    <col min="7" max="8" width="12.6640625" bestFit="1" customWidth="1"/>
  </cols>
  <sheetData>
    <row r="3" spans="2:9" ht="30" customHeight="1" x14ac:dyDescent="0.3">
      <c r="B3" s="554" t="s">
        <v>127</v>
      </c>
      <c r="C3" s="106" t="s">
        <v>128</v>
      </c>
      <c r="D3" s="106" t="s">
        <v>129</v>
      </c>
      <c r="E3" s="106" t="s">
        <v>130</v>
      </c>
      <c r="F3" s="106" t="s">
        <v>131</v>
      </c>
      <c r="G3" s="106" t="s">
        <v>132</v>
      </c>
      <c r="H3" s="106" t="s">
        <v>133</v>
      </c>
    </row>
    <row r="4" spans="2:9" ht="15" customHeight="1" x14ac:dyDescent="0.3">
      <c r="B4" s="554"/>
      <c r="C4" s="554" t="s">
        <v>156</v>
      </c>
      <c r="D4" s="554"/>
      <c r="E4" s="554"/>
      <c r="F4" s="554"/>
      <c r="G4" s="554"/>
      <c r="H4" s="554"/>
    </row>
    <row r="5" spans="2:9" x14ac:dyDescent="0.3">
      <c r="B5" s="107">
        <v>43417.707638888889</v>
      </c>
      <c r="C5" s="108">
        <v>939.62</v>
      </c>
      <c r="D5" s="108">
        <v>939.99577999999997</v>
      </c>
      <c r="E5" s="108">
        <v>936.93460000000005</v>
      </c>
      <c r="F5" s="108">
        <v>939.89112999999998</v>
      </c>
      <c r="G5" s="108">
        <v>940.02219000000002</v>
      </c>
      <c r="H5" s="108">
        <v>936.98410000000001</v>
      </c>
    </row>
    <row r="6" spans="2:9" x14ac:dyDescent="0.3">
      <c r="B6" s="107">
        <v>43417.708333333336</v>
      </c>
      <c r="C6" s="108">
        <v>939.62</v>
      </c>
      <c r="D6" s="108">
        <v>939.99298999999996</v>
      </c>
      <c r="E6" s="108">
        <v>936.94290000000001</v>
      </c>
      <c r="F6" s="108">
        <v>939.90204000000006</v>
      </c>
      <c r="G6" s="108">
        <v>940.01113999999995</v>
      </c>
      <c r="H6" s="108">
        <v>936.90499999999997</v>
      </c>
    </row>
    <row r="7" spans="2:9" x14ac:dyDescent="0.3">
      <c r="B7" s="107">
        <v>43417.709027777782</v>
      </c>
      <c r="C7" s="108">
        <v>939.63</v>
      </c>
      <c r="D7" s="108">
        <v>939.99482</v>
      </c>
      <c r="E7" s="108">
        <v>936.95299999999997</v>
      </c>
      <c r="F7" s="108">
        <v>939.9067</v>
      </c>
      <c r="G7" s="108">
        <v>940.01852999999994</v>
      </c>
      <c r="H7" s="108">
        <v>936.84969999999998</v>
      </c>
      <c r="I7" s="11" t="s">
        <v>617</v>
      </c>
    </row>
    <row r="8" spans="2:9" x14ac:dyDescent="0.3">
      <c r="B8" s="107">
        <v>43417.709722222222</v>
      </c>
      <c r="C8" s="108">
        <v>939.63</v>
      </c>
      <c r="D8" s="108">
        <v>939.99492999999995</v>
      </c>
      <c r="E8" s="108">
        <v>936.96960000000001</v>
      </c>
      <c r="F8" s="108">
        <v>939.89314999999999</v>
      </c>
      <c r="G8" s="108">
        <v>940.01864</v>
      </c>
      <c r="H8" s="108">
        <v>936.91520000000003</v>
      </c>
    </row>
    <row r="9" spans="2:9" x14ac:dyDescent="0.3">
      <c r="B9" s="107">
        <v>43417.710416666669</v>
      </c>
      <c r="C9" s="108">
        <v>939.64</v>
      </c>
      <c r="D9" s="108">
        <v>940.00812999999994</v>
      </c>
      <c r="E9" s="108">
        <v>936.97720000000004</v>
      </c>
      <c r="F9" s="108">
        <v>939.87351999999998</v>
      </c>
      <c r="G9" s="108">
        <v>940.03734999999995</v>
      </c>
      <c r="H9" s="108">
        <v>936.95550000000003</v>
      </c>
    </row>
    <row r="10" spans="2:9" x14ac:dyDescent="0.3">
      <c r="B10" s="107">
        <v>43417.711111111115</v>
      </c>
      <c r="C10" s="108">
        <v>939.64</v>
      </c>
      <c r="D10" s="108">
        <v>939.99460999999997</v>
      </c>
      <c r="E10" s="108">
        <v>936.97749999999996</v>
      </c>
      <c r="F10" s="108">
        <v>939.86835999999994</v>
      </c>
      <c r="G10" s="108">
        <v>940.01562999999999</v>
      </c>
      <c r="H10" s="108">
        <v>936.8931</v>
      </c>
    </row>
    <row r="11" spans="2:9" x14ac:dyDescent="0.3">
      <c r="B11" s="107">
        <v>43417.711805555555</v>
      </c>
      <c r="C11" s="108">
        <v>939.65</v>
      </c>
      <c r="D11" s="108">
        <v>940.01868999999999</v>
      </c>
      <c r="E11" s="108">
        <v>937.01249999999993</v>
      </c>
      <c r="F11" s="108">
        <v>939.87040999999999</v>
      </c>
      <c r="G11" s="108">
        <v>940.04241999999999</v>
      </c>
      <c r="H11" s="108">
        <v>936.84879999999998</v>
      </c>
    </row>
    <row r="12" spans="2:9" x14ac:dyDescent="0.3">
      <c r="B12" s="107">
        <v>43417.712500000001</v>
      </c>
      <c r="C12" s="108">
        <v>939.65</v>
      </c>
      <c r="D12" s="108">
        <v>940.02441999999996</v>
      </c>
      <c r="E12" s="108">
        <v>937.02099999999996</v>
      </c>
      <c r="F12" s="108">
        <v>939.83235000000002</v>
      </c>
      <c r="G12" s="108">
        <v>940.04539</v>
      </c>
      <c r="H12" s="108">
        <v>936.7971</v>
      </c>
    </row>
    <row r="13" spans="2:9" x14ac:dyDescent="0.3">
      <c r="B13" s="107">
        <v>43417.713194444448</v>
      </c>
      <c r="C13" s="108">
        <v>939.59</v>
      </c>
      <c r="D13" s="108">
        <v>939.95627999999999</v>
      </c>
      <c r="E13" s="108">
        <v>936.96390000000008</v>
      </c>
      <c r="F13" s="108">
        <v>939.77250000000004</v>
      </c>
      <c r="G13" s="108">
        <v>939.9828</v>
      </c>
      <c r="H13" s="108">
        <v>936.7645</v>
      </c>
    </row>
    <row r="14" spans="2:9" x14ac:dyDescent="0.3">
      <c r="B14" s="107">
        <v>43417.713888888895</v>
      </c>
      <c r="C14" s="108">
        <v>939.59</v>
      </c>
      <c r="D14" s="108">
        <v>939.96208999999999</v>
      </c>
      <c r="E14" s="108">
        <v>936.98340000000007</v>
      </c>
      <c r="F14" s="108">
        <v>939.81379000000004</v>
      </c>
      <c r="G14" s="108">
        <v>939.98860000000002</v>
      </c>
      <c r="H14" s="108">
        <v>936.8329</v>
      </c>
    </row>
    <row r="15" spans="2:9" x14ac:dyDescent="0.3">
      <c r="B15" s="107">
        <v>43417.714583333334</v>
      </c>
      <c r="C15" s="108">
        <v>939.67</v>
      </c>
      <c r="D15" s="108">
        <v>940.03158999999994</v>
      </c>
      <c r="E15" s="108">
        <v>937.06659999999999</v>
      </c>
      <c r="F15" s="108">
        <v>939.88887999999997</v>
      </c>
      <c r="G15" s="108">
        <v>940.06642999999997</v>
      </c>
      <c r="H15" s="108">
        <v>936.90789999999993</v>
      </c>
    </row>
    <row r="16" spans="2:9" x14ac:dyDescent="0.3">
      <c r="B16" s="107">
        <v>43417.715277777781</v>
      </c>
      <c r="C16" s="108">
        <v>939.61</v>
      </c>
      <c r="D16" s="108">
        <v>939.96370999999999</v>
      </c>
      <c r="E16" s="108">
        <v>936.99869999999999</v>
      </c>
      <c r="F16" s="108">
        <v>939.78557000000001</v>
      </c>
      <c r="G16" s="108">
        <v>939.99309000000005</v>
      </c>
      <c r="H16" s="108">
        <v>936.74189999999999</v>
      </c>
    </row>
    <row r="17" spans="2:8" x14ac:dyDescent="0.3">
      <c r="B17" s="107">
        <v>43417.715972222228</v>
      </c>
      <c r="C17" s="108">
        <v>939.68</v>
      </c>
      <c r="D17" s="108">
        <v>940.01468999999997</v>
      </c>
      <c r="E17" s="108">
        <v>937.05799999999999</v>
      </c>
      <c r="F17" s="108">
        <v>939.79576999999995</v>
      </c>
      <c r="G17" s="108">
        <v>940.04414999999995</v>
      </c>
      <c r="H17" s="108">
        <v>936.73849999999993</v>
      </c>
    </row>
    <row r="18" spans="2:8" x14ac:dyDescent="0.3">
      <c r="B18" s="107">
        <v>43417.716666666667</v>
      </c>
      <c r="C18" s="108">
        <v>939.69</v>
      </c>
      <c r="D18" s="108">
        <v>940.00836000000004</v>
      </c>
      <c r="E18" s="108">
        <v>937.0571000000001</v>
      </c>
      <c r="F18" s="108">
        <v>939.72404000000006</v>
      </c>
      <c r="G18" s="108">
        <v>940.04892000000007</v>
      </c>
      <c r="H18" s="108">
        <v>936.72420000000011</v>
      </c>
    </row>
    <row r="19" spans="2:8" x14ac:dyDescent="0.3">
      <c r="B19" s="107">
        <v>43417.717361111114</v>
      </c>
      <c r="C19" s="108">
        <v>939.69</v>
      </c>
      <c r="D19" s="108">
        <v>940.00857000000008</v>
      </c>
      <c r="E19" s="108">
        <v>937.05460000000005</v>
      </c>
      <c r="F19" s="108">
        <v>939.69692000000009</v>
      </c>
      <c r="G19" s="108">
        <v>940.04914000000008</v>
      </c>
      <c r="H19" s="108">
        <v>936.74620000000004</v>
      </c>
    </row>
    <row r="20" spans="2:8" x14ac:dyDescent="0.3">
      <c r="B20" s="107">
        <v>43417.718055555561</v>
      </c>
      <c r="C20" s="108">
        <v>939.69</v>
      </c>
      <c r="D20" s="108">
        <v>940.00322000000006</v>
      </c>
      <c r="E20" s="108">
        <v>937.06580000000008</v>
      </c>
      <c r="F20" s="108">
        <v>939.6779600000001</v>
      </c>
      <c r="G20" s="108">
        <v>940.03830000000005</v>
      </c>
      <c r="H20" s="108">
        <v>936.82</v>
      </c>
    </row>
    <row r="21" spans="2:8" x14ac:dyDescent="0.3">
      <c r="B21" s="107">
        <v>43417.71875</v>
      </c>
      <c r="C21" s="108">
        <v>939.7</v>
      </c>
      <c r="D21" s="108">
        <v>940.01335000000006</v>
      </c>
      <c r="E21" s="108">
        <v>937.07590000000005</v>
      </c>
      <c r="F21" s="108">
        <v>939.66622000000007</v>
      </c>
      <c r="G21" s="108">
        <v>940.04016999999999</v>
      </c>
      <c r="H21" s="108">
        <v>936.75370000000009</v>
      </c>
    </row>
    <row r="22" spans="2:8" x14ac:dyDescent="0.3">
      <c r="B22" s="107">
        <v>43417.719444444447</v>
      </c>
      <c r="C22" s="108">
        <v>939.7</v>
      </c>
      <c r="D22" s="108">
        <v>940.00525000000005</v>
      </c>
      <c r="E22" s="108">
        <v>937.0788</v>
      </c>
      <c r="F22" s="108">
        <v>939.68009000000006</v>
      </c>
      <c r="G22" s="108">
        <v>940.04038000000003</v>
      </c>
      <c r="H22" s="108">
        <v>936.83570000000009</v>
      </c>
    </row>
    <row r="23" spans="2:8" x14ac:dyDescent="0.3">
      <c r="B23" s="107">
        <v>43417.720138888893</v>
      </c>
      <c r="C23" s="108">
        <v>939.7</v>
      </c>
      <c r="D23" s="108">
        <v>939.99979000000008</v>
      </c>
      <c r="E23" s="108">
        <v>937.08440000000007</v>
      </c>
      <c r="F23" s="108">
        <v>939.66922</v>
      </c>
      <c r="G23" s="108">
        <v>940.04045000000008</v>
      </c>
      <c r="H23" s="108">
        <v>936.8057</v>
      </c>
    </row>
    <row r="24" spans="2:8" x14ac:dyDescent="0.3">
      <c r="B24" s="107">
        <v>43417.720833333333</v>
      </c>
      <c r="C24" s="108">
        <v>939.7</v>
      </c>
      <c r="D24" s="108">
        <v>939.99985000000004</v>
      </c>
      <c r="E24" s="108">
        <v>937.07060000000001</v>
      </c>
      <c r="F24" s="108">
        <v>939.64194000000009</v>
      </c>
      <c r="G24" s="108">
        <v>940.04327000000001</v>
      </c>
      <c r="H24" s="108">
        <v>936.74310000000003</v>
      </c>
    </row>
    <row r="25" spans="2:8" x14ac:dyDescent="0.3">
      <c r="B25" s="107">
        <v>43417.72152777778</v>
      </c>
      <c r="C25" s="108">
        <v>939.7</v>
      </c>
      <c r="D25" s="108">
        <v>939.98053000000004</v>
      </c>
      <c r="E25" s="108">
        <v>937.06790000000001</v>
      </c>
      <c r="F25" s="108">
        <v>939.60919000000001</v>
      </c>
      <c r="G25" s="108">
        <v>940.01850000000002</v>
      </c>
      <c r="H25" s="108">
        <v>936.71310000000005</v>
      </c>
    </row>
    <row r="26" spans="2:8" x14ac:dyDescent="0.3">
      <c r="B26" s="107">
        <v>43417.722222222226</v>
      </c>
      <c r="C26" s="108">
        <v>939.77</v>
      </c>
      <c r="D26" s="108">
        <v>940.04534000000001</v>
      </c>
      <c r="E26" s="108">
        <v>937.1327</v>
      </c>
      <c r="F26" s="108">
        <v>939.64125999999999</v>
      </c>
      <c r="G26" s="108">
        <v>940.08059000000003</v>
      </c>
      <c r="H26" s="108">
        <v>936.73159999999996</v>
      </c>
    </row>
    <row r="27" spans="2:8" x14ac:dyDescent="0.3">
      <c r="B27" s="107">
        <v>43417.722916666666</v>
      </c>
      <c r="C27" s="108">
        <v>939.71</v>
      </c>
      <c r="D27" s="108">
        <v>939.97439000000008</v>
      </c>
      <c r="E27" s="108">
        <v>937.06170000000009</v>
      </c>
      <c r="F27" s="108">
        <v>939.58138000000008</v>
      </c>
      <c r="G27" s="108">
        <v>940.00693999999999</v>
      </c>
      <c r="H27" s="108">
        <v>936.76440000000002</v>
      </c>
    </row>
    <row r="28" spans="2:8" x14ac:dyDescent="0.3">
      <c r="B28" s="107">
        <v>43417.723611111112</v>
      </c>
      <c r="C28" s="108">
        <v>939.72</v>
      </c>
      <c r="D28" s="108">
        <v>939.99579000000006</v>
      </c>
      <c r="E28" s="108">
        <v>937.08580000000006</v>
      </c>
      <c r="F28" s="108">
        <v>939.58077000000003</v>
      </c>
      <c r="G28" s="108">
        <v>940.01729</v>
      </c>
      <c r="H28" s="108">
        <v>936.7337</v>
      </c>
    </row>
    <row r="29" spans="2:8" x14ac:dyDescent="0.3">
      <c r="B29" s="107">
        <v>43417.724305555559</v>
      </c>
      <c r="C29" s="108">
        <v>939.72</v>
      </c>
      <c r="D29" s="108">
        <v>939.98491000000001</v>
      </c>
      <c r="E29" s="108">
        <v>937.08320000000003</v>
      </c>
      <c r="F29" s="108">
        <v>939.57275000000004</v>
      </c>
      <c r="G29" s="108">
        <v>940.02299000000005</v>
      </c>
      <c r="H29" s="108">
        <v>936.73930000000007</v>
      </c>
    </row>
    <row r="30" spans="2:8" x14ac:dyDescent="0.3">
      <c r="B30" s="107">
        <v>43417.725000000006</v>
      </c>
      <c r="C30" s="108">
        <v>939.72</v>
      </c>
      <c r="D30" s="108">
        <v>939.99874</v>
      </c>
      <c r="E30" s="108">
        <v>937.09699999999998</v>
      </c>
      <c r="F30" s="108">
        <v>939.56181000000004</v>
      </c>
      <c r="G30" s="108">
        <v>940.03401000000008</v>
      </c>
      <c r="H30" s="108">
        <v>936.70389999999998</v>
      </c>
    </row>
    <row r="31" spans="2:8" x14ac:dyDescent="0.3">
      <c r="B31" s="107">
        <v>43417.725694444445</v>
      </c>
      <c r="C31" s="108">
        <v>939.79</v>
      </c>
      <c r="D31" s="108">
        <v>940.07150000000001</v>
      </c>
      <c r="E31" s="108">
        <v>937.178</v>
      </c>
      <c r="F31" s="108">
        <v>939.59627</v>
      </c>
      <c r="G31" s="108">
        <v>940.10401000000002</v>
      </c>
      <c r="H31" s="108">
        <v>936.79019999999991</v>
      </c>
    </row>
    <row r="32" spans="2:8" x14ac:dyDescent="0.3">
      <c r="B32" s="107">
        <v>43417.726388888892</v>
      </c>
      <c r="C32" s="108">
        <v>939.79</v>
      </c>
      <c r="D32" s="108">
        <v>940.07441999999992</v>
      </c>
      <c r="E32" s="108">
        <v>937.17819999999995</v>
      </c>
      <c r="F32" s="108">
        <v>939.57180999999991</v>
      </c>
      <c r="G32" s="108">
        <v>940.09588999999994</v>
      </c>
      <c r="H32" s="108">
        <v>936.79309999999998</v>
      </c>
    </row>
    <row r="33" spans="2:8" x14ac:dyDescent="0.3">
      <c r="B33" s="107">
        <v>43417.727083333339</v>
      </c>
      <c r="C33" s="108">
        <v>939.72</v>
      </c>
      <c r="D33" s="108">
        <v>940.00454000000002</v>
      </c>
      <c r="E33" s="108">
        <v>937.15790000000004</v>
      </c>
      <c r="F33" s="108">
        <v>939.54020000000003</v>
      </c>
      <c r="G33" s="108">
        <v>940.04808000000003</v>
      </c>
      <c r="H33" s="108">
        <v>937.60950000000003</v>
      </c>
    </row>
    <row r="34" spans="2:8" x14ac:dyDescent="0.3">
      <c r="B34" s="107">
        <v>43417.727777777778</v>
      </c>
      <c r="C34" s="108">
        <v>939.73</v>
      </c>
      <c r="D34" s="108">
        <v>940.03399999999999</v>
      </c>
      <c r="E34" s="108">
        <v>937.15970000000004</v>
      </c>
      <c r="F34" s="108">
        <v>939.45461999999998</v>
      </c>
      <c r="G34" s="108">
        <v>940.06645000000003</v>
      </c>
      <c r="H34" s="108">
        <v>937.15600000000006</v>
      </c>
    </row>
    <row r="35" spans="2:8" x14ac:dyDescent="0.3">
      <c r="B35" s="107">
        <v>43417.728472222225</v>
      </c>
      <c r="C35" s="108">
        <v>939.73</v>
      </c>
      <c r="D35" s="108">
        <v>940.03137000000004</v>
      </c>
      <c r="E35" s="108">
        <v>937.17640000000006</v>
      </c>
      <c r="F35" s="108">
        <v>939.40281000000004</v>
      </c>
      <c r="G35" s="108">
        <v>940.06384000000003</v>
      </c>
      <c r="H35" s="108">
        <v>937.11789999999996</v>
      </c>
    </row>
    <row r="36" spans="2:8" x14ac:dyDescent="0.3">
      <c r="B36" s="107">
        <v>43417.729166666672</v>
      </c>
      <c r="C36" s="108">
        <v>939.66</v>
      </c>
      <c r="D36" s="108">
        <v>939.95866000000001</v>
      </c>
      <c r="E36" s="108">
        <v>937.1037</v>
      </c>
      <c r="F36" s="108">
        <v>939.28910999999994</v>
      </c>
      <c r="G36" s="108">
        <v>939.98836999999992</v>
      </c>
      <c r="H36" s="108">
        <v>937.02069999999992</v>
      </c>
    </row>
    <row r="37" spans="2:8" x14ac:dyDescent="0.3">
      <c r="B37" s="107">
        <v>43417.729861111111</v>
      </c>
      <c r="C37" s="108">
        <v>939.73</v>
      </c>
      <c r="D37" s="108">
        <v>940.00380000000007</v>
      </c>
      <c r="E37" s="108">
        <v>937.18200000000002</v>
      </c>
      <c r="F37" s="108">
        <v>939.24980000000005</v>
      </c>
      <c r="G37" s="108">
        <v>940.04739000000006</v>
      </c>
      <c r="H37" s="108">
        <v>937.05250000000001</v>
      </c>
    </row>
    <row r="38" spans="2:8" x14ac:dyDescent="0.3">
      <c r="B38" s="107">
        <v>43417.730555555558</v>
      </c>
      <c r="C38" s="108">
        <v>939.73</v>
      </c>
      <c r="D38" s="108">
        <v>939.99275999999998</v>
      </c>
      <c r="E38" s="108">
        <v>937.16820000000007</v>
      </c>
      <c r="F38" s="108">
        <v>939.19515000000001</v>
      </c>
      <c r="G38" s="108">
        <v>940.03088000000002</v>
      </c>
      <c r="H38" s="108">
        <v>937.0444</v>
      </c>
    </row>
    <row r="39" spans="2:8" x14ac:dyDescent="0.3">
      <c r="B39" s="107">
        <v>43417.731250000004</v>
      </c>
      <c r="C39" s="108">
        <v>939.73</v>
      </c>
      <c r="D39" s="108">
        <v>939.96803999999997</v>
      </c>
      <c r="E39" s="108">
        <v>937.13800000000003</v>
      </c>
      <c r="F39" s="108">
        <v>939.17072000000007</v>
      </c>
      <c r="G39" s="108">
        <v>940.00900999999999</v>
      </c>
      <c r="H39" s="108">
        <v>937.08</v>
      </c>
    </row>
    <row r="40" spans="2:8" x14ac:dyDescent="0.3">
      <c r="B40" s="107">
        <v>43417.731944444444</v>
      </c>
      <c r="C40" s="108">
        <v>939.8</v>
      </c>
      <c r="D40" s="108">
        <v>940.02434999999991</v>
      </c>
      <c r="E40" s="108">
        <v>937.18329999999992</v>
      </c>
      <c r="F40" s="108">
        <v>939.19711999999993</v>
      </c>
      <c r="G40" s="108">
        <v>940.04057</v>
      </c>
      <c r="H40" s="108">
        <v>937.25649999999996</v>
      </c>
    </row>
    <row r="41" spans="2:8" x14ac:dyDescent="0.3">
      <c r="B41" s="107">
        <v>43417.732638888891</v>
      </c>
      <c r="C41" s="108">
        <v>939.81</v>
      </c>
      <c r="D41" s="108">
        <v>940.02351999999996</v>
      </c>
      <c r="E41" s="108">
        <v>937.17969999999991</v>
      </c>
      <c r="F41" s="108">
        <v>939.21281999999997</v>
      </c>
      <c r="G41" s="108">
        <v>940.05632999999989</v>
      </c>
      <c r="H41" s="108">
        <v>937.45209999999997</v>
      </c>
    </row>
    <row r="42" spans="2:8" x14ac:dyDescent="0.3">
      <c r="B42" s="107">
        <v>43417.733333333337</v>
      </c>
      <c r="C42" s="108">
        <v>939.81</v>
      </c>
      <c r="D42" s="108">
        <v>939.9905399999999</v>
      </c>
      <c r="E42" s="108">
        <v>937.17439999999999</v>
      </c>
      <c r="F42" s="108">
        <v>939.21029999999996</v>
      </c>
      <c r="G42" s="108">
        <v>940.04552999999999</v>
      </c>
      <c r="H42" s="108">
        <v>937.57499999999993</v>
      </c>
    </row>
    <row r="43" spans="2:8" x14ac:dyDescent="0.3">
      <c r="B43" s="107">
        <v>43417.734027777777</v>
      </c>
      <c r="C43" s="108">
        <v>939.81</v>
      </c>
      <c r="D43" s="108">
        <v>940.01284999999996</v>
      </c>
      <c r="E43" s="108">
        <v>937.17179999999996</v>
      </c>
      <c r="F43" s="108">
        <v>939.20227</v>
      </c>
      <c r="G43" s="108">
        <v>940.02641999999992</v>
      </c>
      <c r="H43" s="108">
        <v>937.33789999999999</v>
      </c>
    </row>
    <row r="44" spans="2:8" x14ac:dyDescent="0.3">
      <c r="B44" s="107">
        <v>43417.734722222223</v>
      </c>
      <c r="C44" s="108">
        <v>939.82</v>
      </c>
      <c r="D44" s="108">
        <v>940.00362000000007</v>
      </c>
      <c r="E44" s="108">
        <v>937.1653</v>
      </c>
      <c r="F44" s="108">
        <v>939.17959000000008</v>
      </c>
      <c r="G44" s="108">
        <v>940.03932000000009</v>
      </c>
      <c r="H44" s="108">
        <v>937.24710000000005</v>
      </c>
    </row>
    <row r="45" spans="2:8" x14ac:dyDescent="0.3">
      <c r="B45" s="107">
        <v>43417.73541666667</v>
      </c>
      <c r="C45" s="108">
        <v>939.82</v>
      </c>
      <c r="D45" s="108">
        <v>940.02034000000003</v>
      </c>
      <c r="E45" s="108">
        <v>937.19030000000009</v>
      </c>
      <c r="F45" s="108">
        <v>939.20978000000002</v>
      </c>
      <c r="G45" s="108">
        <v>940.06425000000002</v>
      </c>
      <c r="H45" s="108">
        <v>937.43810000000008</v>
      </c>
    </row>
    <row r="46" spans="2:8" x14ac:dyDescent="0.3">
      <c r="B46" s="107">
        <v>43417.736111111117</v>
      </c>
      <c r="C46" s="108">
        <v>939.82</v>
      </c>
      <c r="D46" s="108">
        <v>940.02873</v>
      </c>
      <c r="E46" s="108">
        <v>937.19030000000009</v>
      </c>
      <c r="F46" s="108">
        <v>939.18252000000007</v>
      </c>
      <c r="G46" s="108">
        <v>940.05607000000009</v>
      </c>
      <c r="H46" s="108">
        <v>937.16540000000009</v>
      </c>
    </row>
    <row r="47" spans="2:8" x14ac:dyDescent="0.3">
      <c r="B47" s="107">
        <v>43417.736805555556</v>
      </c>
      <c r="C47" s="108">
        <v>939.82</v>
      </c>
      <c r="D47" s="108">
        <v>940.03172000000006</v>
      </c>
      <c r="E47" s="108">
        <v>937.19330000000002</v>
      </c>
      <c r="F47" s="108">
        <v>939.1663400000001</v>
      </c>
      <c r="G47" s="108">
        <v>940.06458000000009</v>
      </c>
      <c r="H47" s="108">
        <v>937.15470000000005</v>
      </c>
    </row>
    <row r="48" spans="2:8" x14ac:dyDescent="0.3">
      <c r="B48" s="107">
        <v>43417.737500000003</v>
      </c>
      <c r="C48" s="108">
        <v>939.83</v>
      </c>
      <c r="D48" s="108">
        <v>940.02240000000006</v>
      </c>
      <c r="E48" s="108">
        <v>937.19230000000005</v>
      </c>
      <c r="F48" s="108">
        <v>939.15178000000003</v>
      </c>
      <c r="G48" s="108">
        <v>940.07186999999999</v>
      </c>
      <c r="H48" s="108">
        <v>937.23840000000007</v>
      </c>
    </row>
    <row r="49" spans="2:8" x14ac:dyDescent="0.3">
      <c r="B49" s="107">
        <v>43417.73819444445</v>
      </c>
      <c r="C49" s="108">
        <v>939.83</v>
      </c>
      <c r="D49" s="108">
        <v>940.05009000000007</v>
      </c>
      <c r="E49" s="108">
        <v>937.23099999999999</v>
      </c>
      <c r="F49" s="108">
        <v>939.14359000000002</v>
      </c>
      <c r="G49" s="108">
        <v>940.07740999999999</v>
      </c>
      <c r="H49" s="108">
        <v>937.11290000000008</v>
      </c>
    </row>
    <row r="50" spans="2:8" x14ac:dyDescent="0.3">
      <c r="B50" s="107">
        <v>43417.738888888889</v>
      </c>
      <c r="C50" s="108">
        <v>939.83</v>
      </c>
      <c r="D50" s="108">
        <v>940.05026000000009</v>
      </c>
      <c r="E50" s="108">
        <v>937.23390000000006</v>
      </c>
      <c r="F50" s="108">
        <v>939.08906999999999</v>
      </c>
      <c r="G50" s="108">
        <v>940.08034000000009</v>
      </c>
      <c r="H50" s="108">
        <v>937.1431</v>
      </c>
    </row>
    <row r="51" spans="2:8" x14ac:dyDescent="0.3">
      <c r="B51" s="107">
        <v>43417.739583333336</v>
      </c>
      <c r="C51" s="108">
        <v>939.83</v>
      </c>
      <c r="D51" s="108">
        <v>940.04209000000003</v>
      </c>
      <c r="E51" s="108">
        <v>937.23950000000002</v>
      </c>
      <c r="F51" s="108">
        <v>939.07006000000001</v>
      </c>
      <c r="G51" s="108">
        <v>940.09151000000008</v>
      </c>
      <c r="H51" s="108">
        <v>937.14050000000009</v>
      </c>
    </row>
    <row r="52" spans="2:8" x14ac:dyDescent="0.3">
      <c r="B52" s="107">
        <v>43417.740277777782</v>
      </c>
      <c r="C52" s="108">
        <v>939.83</v>
      </c>
      <c r="D52" s="108">
        <v>940.05034000000001</v>
      </c>
      <c r="E52" s="108">
        <v>937.23950000000002</v>
      </c>
      <c r="F52" s="108">
        <v>939.03721000000007</v>
      </c>
      <c r="G52" s="108">
        <v>940.08870000000002</v>
      </c>
      <c r="H52" s="108">
        <v>937.1377</v>
      </c>
    </row>
    <row r="53" spans="2:8" x14ac:dyDescent="0.3">
      <c r="B53" s="107">
        <v>43417.740972222222</v>
      </c>
      <c r="C53" s="108">
        <v>939.77</v>
      </c>
      <c r="D53" s="108">
        <v>940.00168999999994</v>
      </c>
      <c r="E53" s="108">
        <v>937.19619999999998</v>
      </c>
      <c r="F53" s="108">
        <v>938.95012999999994</v>
      </c>
      <c r="G53" s="108">
        <v>940.02899000000002</v>
      </c>
      <c r="H53" s="108">
        <v>937.03700000000003</v>
      </c>
    </row>
    <row r="54" spans="2:8" x14ac:dyDescent="0.3">
      <c r="B54" s="107">
        <v>43417.741666666669</v>
      </c>
      <c r="C54" s="108">
        <v>939.78</v>
      </c>
      <c r="D54" s="108">
        <v>940.00931000000003</v>
      </c>
      <c r="E54" s="108">
        <v>937.20929999999998</v>
      </c>
      <c r="F54" s="108">
        <v>938.96596999999997</v>
      </c>
      <c r="G54" s="108">
        <v>940.03387999999995</v>
      </c>
      <c r="H54" s="108">
        <v>937.14279999999997</v>
      </c>
    </row>
    <row r="55" spans="2:8" x14ac:dyDescent="0.3">
      <c r="B55" s="107">
        <v>43417.742361111115</v>
      </c>
      <c r="C55" s="108">
        <v>939.78</v>
      </c>
      <c r="D55" s="108">
        <v>940.00391000000002</v>
      </c>
      <c r="E55" s="108">
        <v>937.20669999999996</v>
      </c>
      <c r="F55" s="108">
        <v>938.96335999999997</v>
      </c>
      <c r="G55" s="108">
        <v>940.02850999999998</v>
      </c>
      <c r="H55" s="108">
        <v>937.24659999999994</v>
      </c>
    </row>
    <row r="56" spans="2:8" x14ac:dyDescent="0.3">
      <c r="B56" s="107">
        <v>43417.743055555555</v>
      </c>
      <c r="C56" s="108">
        <v>939.78</v>
      </c>
      <c r="D56" s="108">
        <v>940.00401999999997</v>
      </c>
      <c r="E56" s="108">
        <v>937.22059999999999</v>
      </c>
      <c r="F56" s="108">
        <v>938.96073999999999</v>
      </c>
      <c r="G56" s="108">
        <v>940.03964999999994</v>
      </c>
      <c r="H56" s="108">
        <v>937.09389999999996</v>
      </c>
    </row>
    <row r="57" spans="2:8" x14ac:dyDescent="0.3">
      <c r="B57" s="107">
        <v>43417.743750000001</v>
      </c>
      <c r="C57" s="108">
        <v>939.78</v>
      </c>
      <c r="D57" s="108">
        <v>940.01794999999993</v>
      </c>
      <c r="E57" s="108">
        <v>937.22619999999995</v>
      </c>
      <c r="F57" s="108">
        <v>939.01004</v>
      </c>
      <c r="G57" s="108">
        <v>940.05353000000002</v>
      </c>
      <c r="H57" s="108">
        <v>937.39670000000001</v>
      </c>
    </row>
    <row r="58" spans="2:8" x14ac:dyDescent="0.3">
      <c r="B58" s="107">
        <v>43417.744444444448</v>
      </c>
      <c r="C58" s="108">
        <v>939.78</v>
      </c>
      <c r="D58" s="108">
        <v>940.01247999999998</v>
      </c>
      <c r="E58" s="108">
        <v>937.2373</v>
      </c>
      <c r="F58" s="108">
        <v>938.97182999999995</v>
      </c>
      <c r="G58" s="108">
        <v>940.03981999999996</v>
      </c>
      <c r="H58" s="108">
        <v>937.21399999999994</v>
      </c>
    </row>
    <row r="59" spans="2:8" x14ac:dyDescent="0.3">
      <c r="B59" s="107">
        <v>43417.745138888895</v>
      </c>
      <c r="C59" s="108">
        <v>939.79</v>
      </c>
      <c r="D59" s="108">
        <v>940.02530999999999</v>
      </c>
      <c r="E59" s="108">
        <v>937.25559999999996</v>
      </c>
      <c r="F59" s="108">
        <v>938.98187999999993</v>
      </c>
      <c r="G59" s="108">
        <v>940.05814999999996</v>
      </c>
      <c r="H59" s="108">
        <v>937.25139999999999</v>
      </c>
    </row>
    <row r="60" spans="2:8" x14ac:dyDescent="0.3">
      <c r="B60" s="107">
        <v>43417.745833333334</v>
      </c>
      <c r="C60" s="108">
        <v>939.79</v>
      </c>
      <c r="D60" s="108">
        <v>940.04210999999998</v>
      </c>
      <c r="E60" s="108">
        <v>937.27789999999993</v>
      </c>
      <c r="F60" s="108">
        <v>938.98753999999997</v>
      </c>
      <c r="G60" s="108">
        <v>940.06662999999992</v>
      </c>
      <c r="H60" s="108">
        <v>937.43700000000001</v>
      </c>
    </row>
    <row r="61" spans="2:8" x14ac:dyDescent="0.3">
      <c r="B61" s="107">
        <v>43417.746527777781</v>
      </c>
      <c r="C61" s="108">
        <v>939.73</v>
      </c>
      <c r="D61" s="108">
        <v>939.97148000000004</v>
      </c>
      <c r="E61" s="108">
        <v>937.18790000000001</v>
      </c>
      <c r="F61" s="108">
        <v>938.99905000000001</v>
      </c>
      <c r="G61" s="108">
        <v>939.99329999999998</v>
      </c>
      <c r="H61" s="108">
        <v>937.64740000000006</v>
      </c>
    </row>
    <row r="62" spans="2:8" x14ac:dyDescent="0.3">
      <c r="B62" s="107">
        <v>43417.747222222228</v>
      </c>
      <c r="C62" s="108">
        <v>939.8</v>
      </c>
      <c r="D62" s="108">
        <v>940.04169999999999</v>
      </c>
      <c r="E62" s="108">
        <v>937.2580999999999</v>
      </c>
      <c r="F62" s="108">
        <v>939.10208</v>
      </c>
      <c r="G62" s="108">
        <v>940.02769000000001</v>
      </c>
      <c r="H62" s="108">
        <v>937.76949999999999</v>
      </c>
    </row>
    <row r="63" spans="2:8" x14ac:dyDescent="0.3">
      <c r="B63" s="107">
        <v>43417.747916666667</v>
      </c>
      <c r="C63" s="108">
        <v>939.74</v>
      </c>
      <c r="D63" s="108">
        <v>939.93484000000001</v>
      </c>
      <c r="E63" s="108">
        <v>937.16229999999996</v>
      </c>
      <c r="F63" s="108">
        <v>939.05592999999999</v>
      </c>
      <c r="G63" s="108">
        <v>940.00373000000002</v>
      </c>
      <c r="H63" s="108">
        <v>937.70960000000002</v>
      </c>
    </row>
    <row r="64" spans="2:8" x14ac:dyDescent="0.3">
      <c r="B64" s="107">
        <v>43417.748611111114</v>
      </c>
      <c r="C64" s="108">
        <v>939.74</v>
      </c>
      <c r="D64" s="108">
        <v>939.94051999999999</v>
      </c>
      <c r="E64" s="108">
        <v>937.19280000000003</v>
      </c>
      <c r="F64" s="108">
        <v>939.05880000000002</v>
      </c>
      <c r="G64" s="108">
        <v>939.98733000000004</v>
      </c>
      <c r="H64" s="108">
        <v>937.63880000000006</v>
      </c>
    </row>
    <row r="65" spans="2:8" x14ac:dyDescent="0.3">
      <c r="B65" s="107">
        <v>43417.749305555561</v>
      </c>
      <c r="C65" s="108">
        <v>939.74</v>
      </c>
      <c r="D65" s="108">
        <v>939.93233999999995</v>
      </c>
      <c r="E65" s="108">
        <v>937.17640000000006</v>
      </c>
      <c r="F65" s="108">
        <v>938.97960999999998</v>
      </c>
      <c r="G65" s="108">
        <v>939.96815000000004</v>
      </c>
      <c r="H65" s="108">
        <v>937.19970000000001</v>
      </c>
    </row>
    <row r="66" spans="2:8" x14ac:dyDescent="0.3">
      <c r="B66" s="107">
        <v>43417.75</v>
      </c>
      <c r="C66" s="108">
        <v>939.81</v>
      </c>
      <c r="D66" s="108">
        <v>939.99411999999995</v>
      </c>
      <c r="E66" s="108">
        <v>937.26299999999992</v>
      </c>
      <c r="F66" s="108">
        <v>938.97859999999991</v>
      </c>
      <c r="G66" s="108">
        <v>940.02720999999997</v>
      </c>
      <c r="H66" s="108">
        <v>937.13609999999994</v>
      </c>
    </row>
    <row r="67" spans="2:8" x14ac:dyDescent="0.3">
      <c r="B67" s="107">
        <v>43417.750694444447</v>
      </c>
      <c r="C67" s="108">
        <v>939.75</v>
      </c>
      <c r="D67" s="108">
        <v>939.92594999999994</v>
      </c>
      <c r="E67" s="108">
        <v>937.18650000000002</v>
      </c>
      <c r="F67" s="108">
        <v>938.85037</v>
      </c>
      <c r="G67" s="108">
        <v>939.95357000000001</v>
      </c>
      <c r="H67" s="108">
        <v>937.10350000000005</v>
      </c>
    </row>
    <row r="68" spans="2:8" x14ac:dyDescent="0.3">
      <c r="B68" s="107">
        <v>43417.751388888886</v>
      </c>
      <c r="C68" s="108">
        <v>939.81</v>
      </c>
      <c r="D68" s="108">
        <v>939.98046999999997</v>
      </c>
      <c r="E68" s="108">
        <v>937.24379999999996</v>
      </c>
      <c r="F68" s="108">
        <v>938.9158799999999</v>
      </c>
      <c r="G68" s="108">
        <v>939.99982999999997</v>
      </c>
      <c r="H68" s="108">
        <v>937.30269999999996</v>
      </c>
    </row>
    <row r="69" spans="2:8" x14ac:dyDescent="0.3">
      <c r="B69" s="107">
        <v>43417.752083333333</v>
      </c>
      <c r="C69" s="108">
        <v>939.82</v>
      </c>
      <c r="D69" s="108">
        <v>939.98512000000005</v>
      </c>
      <c r="E69" s="108">
        <v>937.2623000000001</v>
      </c>
      <c r="F69" s="108">
        <v>938.87684000000002</v>
      </c>
      <c r="G69" s="108">
        <v>940.01830000000007</v>
      </c>
      <c r="H69" s="108">
        <v>937.16280000000006</v>
      </c>
    </row>
    <row r="70" spans="2:8" x14ac:dyDescent="0.3">
      <c r="B70" s="107">
        <v>43417.75277777778</v>
      </c>
      <c r="C70" s="108">
        <v>939.82</v>
      </c>
      <c r="D70" s="108">
        <v>939.98789000000011</v>
      </c>
      <c r="E70" s="108">
        <v>937.24850000000004</v>
      </c>
      <c r="F70" s="108">
        <v>938.84129000000007</v>
      </c>
      <c r="G70" s="108">
        <v>940.01003000000003</v>
      </c>
      <c r="H70" s="108">
        <v>937.14100000000008</v>
      </c>
    </row>
    <row r="71" spans="2:8" x14ac:dyDescent="0.3">
      <c r="B71" s="107">
        <v>43417.753472222219</v>
      </c>
      <c r="C71" s="108">
        <v>939.82</v>
      </c>
      <c r="D71" s="108">
        <v>939.97974000000011</v>
      </c>
      <c r="E71" s="108">
        <v>937.2514000000001</v>
      </c>
      <c r="F71" s="108">
        <v>938.83871000000011</v>
      </c>
      <c r="G71" s="108">
        <v>940.01570000000004</v>
      </c>
      <c r="H71" s="108">
        <v>937.14110000000005</v>
      </c>
    </row>
    <row r="72" spans="2:8" x14ac:dyDescent="0.3">
      <c r="B72" s="107">
        <v>43417.754166666666</v>
      </c>
      <c r="C72" s="108">
        <v>939.89</v>
      </c>
      <c r="D72" s="108">
        <v>940.05277999999998</v>
      </c>
      <c r="E72" s="108">
        <v>937.31610000000001</v>
      </c>
      <c r="F72" s="108">
        <v>938.84879999999998</v>
      </c>
      <c r="G72" s="108">
        <v>940.07772</v>
      </c>
      <c r="H72" s="108">
        <v>937.20039999999995</v>
      </c>
    </row>
    <row r="73" spans="2:8" x14ac:dyDescent="0.3">
      <c r="B73" s="107">
        <v>43417.754861111112</v>
      </c>
      <c r="C73" s="108">
        <v>939.83</v>
      </c>
      <c r="D73" s="108">
        <v>939.99024000000009</v>
      </c>
      <c r="E73" s="108">
        <v>937.26730000000009</v>
      </c>
      <c r="F73" s="108">
        <v>938.7808</v>
      </c>
      <c r="G73" s="108">
        <v>940.02346</v>
      </c>
      <c r="H73" s="108">
        <v>937.16790000000003</v>
      </c>
    </row>
    <row r="74" spans="2:8" x14ac:dyDescent="0.3">
      <c r="B74" s="107">
        <v>43417.755555555559</v>
      </c>
      <c r="C74" s="108">
        <v>939.83</v>
      </c>
      <c r="D74" s="108">
        <v>939.99886000000004</v>
      </c>
      <c r="E74" s="108">
        <v>937.2786000000001</v>
      </c>
      <c r="F74" s="108">
        <v>938.81389999999999</v>
      </c>
      <c r="G74" s="108">
        <v>940.02655000000004</v>
      </c>
      <c r="H74" s="108">
        <v>937.40550000000007</v>
      </c>
    </row>
    <row r="75" spans="2:8" x14ac:dyDescent="0.3">
      <c r="B75" s="107">
        <v>43417.756249999999</v>
      </c>
      <c r="C75" s="108">
        <v>939.84</v>
      </c>
      <c r="D75" s="108">
        <v>940.02003999999999</v>
      </c>
      <c r="E75" s="108">
        <v>937.29420000000005</v>
      </c>
      <c r="F75" s="108">
        <v>938.76930000000004</v>
      </c>
      <c r="G75" s="108">
        <v>940.04218000000003</v>
      </c>
      <c r="H75" s="108">
        <v>937.18370000000004</v>
      </c>
    </row>
    <row r="76" spans="2:8" x14ac:dyDescent="0.3">
      <c r="B76" s="107">
        <v>43417.756944444445</v>
      </c>
      <c r="C76" s="108">
        <v>939.84</v>
      </c>
      <c r="D76" s="108">
        <v>940.02012999999999</v>
      </c>
      <c r="E76" s="108">
        <v>937.31360000000006</v>
      </c>
      <c r="F76" s="108">
        <v>938.81320000000005</v>
      </c>
      <c r="G76" s="108">
        <v>940.05606</v>
      </c>
      <c r="H76" s="108">
        <v>937.38290000000006</v>
      </c>
    </row>
    <row r="77" spans="2:8" x14ac:dyDescent="0.3">
      <c r="B77" s="107">
        <v>43417.757638888892</v>
      </c>
      <c r="C77" s="108">
        <v>939.77</v>
      </c>
      <c r="D77" s="108">
        <v>939.95296999999994</v>
      </c>
      <c r="E77" s="108">
        <v>937.24090000000001</v>
      </c>
      <c r="F77" s="108">
        <v>938.75139999999999</v>
      </c>
      <c r="G77" s="108">
        <v>939.98889999999994</v>
      </c>
      <c r="H77" s="108">
        <v>937.4248</v>
      </c>
    </row>
    <row r="78" spans="2:8" x14ac:dyDescent="0.3">
      <c r="B78" s="107">
        <v>43417.758333333331</v>
      </c>
      <c r="C78" s="108">
        <v>939.84</v>
      </c>
      <c r="D78" s="108">
        <v>940.03425000000004</v>
      </c>
      <c r="E78" s="108">
        <v>937.32490000000007</v>
      </c>
      <c r="F78" s="108">
        <v>938.78340000000003</v>
      </c>
      <c r="G78" s="108">
        <v>940.06463000000008</v>
      </c>
      <c r="H78" s="108">
        <v>937.26859999999999</v>
      </c>
    </row>
    <row r="79" spans="2:8" x14ac:dyDescent="0.3">
      <c r="B79" s="107">
        <v>43417.759027777778</v>
      </c>
      <c r="C79" s="108">
        <v>939.78</v>
      </c>
      <c r="D79" s="108">
        <v>939.96627000000001</v>
      </c>
      <c r="E79" s="108">
        <v>937.27069999999992</v>
      </c>
      <c r="F79" s="108">
        <v>938.65260000000001</v>
      </c>
      <c r="G79" s="108">
        <v>939.99393999999995</v>
      </c>
      <c r="H79" s="108">
        <v>937.18430000000001</v>
      </c>
    </row>
    <row r="80" spans="2:8" x14ac:dyDescent="0.3">
      <c r="B80" s="107">
        <v>43417.759722222225</v>
      </c>
      <c r="C80" s="108">
        <v>939.85</v>
      </c>
      <c r="D80" s="108">
        <v>940.02523000000008</v>
      </c>
      <c r="E80" s="108">
        <v>937.33519999999999</v>
      </c>
      <c r="F80" s="108">
        <v>938.77460000000008</v>
      </c>
      <c r="G80" s="108">
        <v>940.05019000000004</v>
      </c>
      <c r="H80" s="108">
        <v>937.69079999999997</v>
      </c>
    </row>
    <row r="81" spans="2:8" x14ac:dyDescent="0.3">
      <c r="B81" s="107">
        <v>43417.760416666664</v>
      </c>
      <c r="C81" s="108">
        <v>939.79</v>
      </c>
      <c r="D81" s="108">
        <v>939.95979999999997</v>
      </c>
      <c r="E81" s="108">
        <v>937.26149999999996</v>
      </c>
      <c r="F81" s="108">
        <v>938.69279999999992</v>
      </c>
      <c r="G81" s="108">
        <v>939.98752999999999</v>
      </c>
      <c r="H81" s="108">
        <v>937.45079999999996</v>
      </c>
    </row>
    <row r="82" spans="2:8" x14ac:dyDescent="0.3">
      <c r="B82" s="107">
        <v>43417.761111111111</v>
      </c>
      <c r="C82" s="108">
        <v>939.86</v>
      </c>
      <c r="D82" s="108">
        <v>940.01342</v>
      </c>
      <c r="E82" s="108">
        <v>937.31510000000003</v>
      </c>
      <c r="F82" s="108">
        <v>938.75200000000007</v>
      </c>
      <c r="G82" s="108">
        <v>940.04123000000004</v>
      </c>
      <c r="H82" s="108">
        <v>937.62199999999996</v>
      </c>
    </row>
    <row r="83" spans="2:8" x14ac:dyDescent="0.3">
      <c r="B83" s="107">
        <v>43417.761805555558</v>
      </c>
      <c r="C83" s="108">
        <v>939.79</v>
      </c>
      <c r="D83" s="108">
        <v>939.93529999999998</v>
      </c>
      <c r="E83" s="108">
        <v>937.24799999999993</v>
      </c>
      <c r="F83" s="108">
        <v>938.66030000000001</v>
      </c>
      <c r="G83" s="108">
        <v>939.95486999999991</v>
      </c>
      <c r="H83" s="108">
        <v>937.29019999999991</v>
      </c>
    </row>
    <row r="84" spans="2:8" x14ac:dyDescent="0.3">
      <c r="B84" s="107">
        <v>43417.762499999997</v>
      </c>
      <c r="C84" s="108">
        <v>939.86</v>
      </c>
      <c r="D84" s="108">
        <v>940.01929000000007</v>
      </c>
      <c r="E84" s="108">
        <v>937.33199999999999</v>
      </c>
      <c r="F84" s="108">
        <v>938.74689999999998</v>
      </c>
      <c r="G84" s="108">
        <v>940.03881000000001</v>
      </c>
      <c r="H84" s="108">
        <v>937.50220000000002</v>
      </c>
    </row>
    <row r="85" spans="2:8" x14ac:dyDescent="0.3">
      <c r="B85" s="107">
        <v>43417.763194444444</v>
      </c>
      <c r="C85" s="108">
        <v>939.86</v>
      </c>
      <c r="D85" s="108">
        <v>940.01664000000005</v>
      </c>
      <c r="E85" s="108">
        <v>937.32380000000001</v>
      </c>
      <c r="F85" s="108">
        <v>938.68680000000006</v>
      </c>
      <c r="G85" s="108">
        <v>940.04169999999999</v>
      </c>
      <c r="H85" s="108">
        <v>937.29219999999998</v>
      </c>
    </row>
    <row r="86" spans="2:8" x14ac:dyDescent="0.3">
      <c r="B86" s="107">
        <v>43417.763888888891</v>
      </c>
      <c r="C86" s="108">
        <v>939.87</v>
      </c>
      <c r="D86" s="108">
        <v>940.02120000000002</v>
      </c>
      <c r="E86" s="108">
        <v>937.34220000000005</v>
      </c>
      <c r="F86" s="108">
        <v>938.62860000000001</v>
      </c>
      <c r="G86" s="108">
        <v>940.05456000000004</v>
      </c>
      <c r="H86" s="108">
        <v>937.30780000000004</v>
      </c>
    </row>
    <row r="87" spans="2:8" x14ac:dyDescent="0.3">
      <c r="B87" s="107">
        <v>43417.76458333333</v>
      </c>
      <c r="C87" s="108">
        <v>939.8</v>
      </c>
      <c r="D87" s="108">
        <v>939.96240999999998</v>
      </c>
      <c r="E87" s="108">
        <v>937.28059999999994</v>
      </c>
      <c r="F87" s="108">
        <v>938.61059999999998</v>
      </c>
      <c r="G87" s="108">
        <v>939.98469999999998</v>
      </c>
      <c r="H87" s="108">
        <v>937.55439999999999</v>
      </c>
    </row>
    <row r="88" spans="2:8" x14ac:dyDescent="0.3">
      <c r="B88" s="107">
        <v>43417.765277777777</v>
      </c>
      <c r="C88" s="108">
        <v>939.8</v>
      </c>
      <c r="D88" s="108">
        <v>939.95691999999997</v>
      </c>
      <c r="E88" s="108">
        <v>937.2888999999999</v>
      </c>
      <c r="F88" s="108">
        <v>938.62159999999994</v>
      </c>
      <c r="G88" s="108">
        <v>939.99302</v>
      </c>
      <c r="H88" s="108">
        <v>937.57079999999996</v>
      </c>
    </row>
    <row r="89" spans="2:8" x14ac:dyDescent="0.3">
      <c r="B89" s="107">
        <v>43417.765972222223</v>
      </c>
      <c r="C89" s="108">
        <v>939.8</v>
      </c>
      <c r="D89" s="108">
        <v>939.97357</v>
      </c>
      <c r="E89" s="108">
        <v>937.31099999999992</v>
      </c>
      <c r="F89" s="108">
        <v>938.6463</v>
      </c>
      <c r="G89" s="108">
        <v>940.00409999999999</v>
      </c>
      <c r="H89" s="108">
        <v>937.63900000000001</v>
      </c>
    </row>
    <row r="90" spans="2:8" x14ac:dyDescent="0.3">
      <c r="B90" s="107">
        <v>43417.76666666667</v>
      </c>
      <c r="C90" s="108">
        <v>939.8</v>
      </c>
      <c r="D90" s="108">
        <v>939.97912999999994</v>
      </c>
      <c r="E90" s="108">
        <v>937.31099999999992</v>
      </c>
      <c r="F90" s="108">
        <v>938.6271999999999</v>
      </c>
      <c r="G90" s="108">
        <v>940.00412999999992</v>
      </c>
      <c r="H90" s="108">
        <v>937.52170000000001</v>
      </c>
    </row>
    <row r="91" spans="2:8" x14ac:dyDescent="0.3">
      <c r="B91" s="107">
        <v>43417.767361111109</v>
      </c>
      <c r="C91" s="108">
        <v>939.81</v>
      </c>
      <c r="D91" s="108">
        <v>940.00022999999999</v>
      </c>
      <c r="E91" s="108">
        <v>937.34039999999993</v>
      </c>
      <c r="F91" s="108">
        <v>938.65089999999998</v>
      </c>
      <c r="G91" s="108">
        <v>940.01966999999991</v>
      </c>
      <c r="H91" s="108">
        <v>937.39529999999991</v>
      </c>
    </row>
    <row r="92" spans="2:8" x14ac:dyDescent="0.3">
      <c r="B92" s="107">
        <v>43417.768055555556</v>
      </c>
      <c r="C92" s="108">
        <v>939.81</v>
      </c>
      <c r="D92" s="108">
        <v>939.99209999999994</v>
      </c>
      <c r="E92" s="108">
        <v>937.3377999999999</v>
      </c>
      <c r="F92" s="108">
        <v>938.62639999999999</v>
      </c>
      <c r="G92" s="108">
        <v>940.01984999999991</v>
      </c>
      <c r="H92" s="108">
        <v>937.32999999999993</v>
      </c>
    </row>
    <row r="93" spans="2:8" x14ac:dyDescent="0.3">
      <c r="B93" s="107">
        <v>43417.768750000003</v>
      </c>
      <c r="C93" s="108">
        <v>939.81</v>
      </c>
      <c r="D93" s="108">
        <v>939.98945999999989</v>
      </c>
      <c r="E93" s="108">
        <v>937.34059999999999</v>
      </c>
      <c r="F93" s="108">
        <v>938.60739999999998</v>
      </c>
      <c r="G93" s="108">
        <v>940.01446999999996</v>
      </c>
      <c r="H93" s="108">
        <v>937.48019999999997</v>
      </c>
    </row>
    <row r="94" spans="2:8" x14ac:dyDescent="0.3">
      <c r="B94" s="107">
        <v>43417.769444444442</v>
      </c>
      <c r="C94" s="108">
        <v>939.81</v>
      </c>
      <c r="D94" s="108">
        <v>939.98956999999996</v>
      </c>
      <c r="E94" s="108">
        <v>937.34629999999993</v>
      </c>
      <c r="F94" s="108">
        <v>938.654</v>
      </c>
      <c r="G94" s="108">
        <v>940.00630999999998</v>
      </c>
      <c r="H94" s="108">
        <v>937.6576</v>
      </c>
    </row>
    <row r="95" spans="2:8" x14ac:dyDescent="0.3">
      <c r="B95" s="107">
        <v>43417.770138888889</v>
      </c>
      <c r="C95" s="108">
        <v>939.81</v>
      </c>
      <c r="D95" s="108">
        <v>939.97582999999997</v>
      </c>
      <c r="E95" s="108">
        <v>937.33809999999994</v>
      </c>
      <c r="F95" s="108">
        <v>938.66769999999997</v>
      </c>
      <c r="G95" s="108">
        <v>939.99536999999998</v>
      </c>
      <c r="H95" s="108">
        <v>937.72319999999991</v>
      </c>
    </row>
    <row r="96" spans="2:8" x14ac:dyDescent="0.3">
      <c r="B96" s="107">
        <v>43417.770833333336</v>
      </c>
      <c r="C96" s="108">
        <v>939.82</v>
      </c>
      <c r="D96" s="108">
        <v>939.98605000000009</v>
      </c>
      <c r="E96" s="108">
        <v>937.34270000000004</v>
      </c>
      <c r="F96" s="108">
        <v>938.71080000000006</v>
      </c>
      <c r="G96" s="108">
        <v>939.99734000000001</v>
      </c>
      <c r="H96" s="108">
        <v>937.90800000000002</v>
      </c>
    </row>
    <row r="97" spans="2:8" x14ac:dyDescent="0.3">
      <c r="B97" s="107">
        <v>43417.771527777775</v>
      </c>
      <c r="C97" s="108">
        <v>939.82</v>
      </c>
      <c r="D97" s="108">
        <v>939.97501</v>
      </c>
      <c r="E97" s="108">
        <v>937.34</v>
      </c>
      <c r="F97" s="108">
        <v>938.6889000000001</v>
      </c>
      <c r="G97" s="108">
        <v>939.99185</v>
      </c>
      <c r="H97" s="108">
        <v>937.8125</v>
      </c>
    </row>
    <row r="98" spans="2:8" x14ac:dyDescent="0.3">
      <c r="B98" s="107">
        <v>43417.772222222222</v>
      </c>
      <c r="C98" s="108">
        <v>939.82</v>
      </c>
      <c r="D98" s="108">
        <v>939.96688000000006</v>
      </c>
      <c r="E98" s="108">
        <v>937.32910000000004</v>
      </c>
      <c r="F98" s="108">
        <v>938.66450000000009</v>
      </c>
      <c r="G98" s="108">
        <v>939.99203</v>
      </c>
      <c r="H98" s="108">
        <v>937.64080000000001</v>
      </c>
    </row>
    <row r="99" spans="2:8" x14ac:dyDescent="0.3">
      <c r="B99" s="107">
        <v>43417.772916666669</v>
      </c>
      <c r="C99" s="108">
        <v>939.82</v>
      </c>
      <c r="D99" s="108">
        <v>939.96148000000005</v>
      </c>
      <c r="E99" s="108">
        <v>937.32920000000001</v>
      </c>
      <c r="F99" s="108">
        <v>938.71660000000008</v>
      </c>
      <c r="G99" s="108">
        <v>939.99218000000008</v>
      </c>
      <c r="H99" s="108">
        <v>937.8728000000001</v>
      </c>
    </row>
    <row r="100" spans="2:8" x14ac:dyDescent="0.3">
      <c r="B100" s="107">
        <v>43417.773611111108</v>
      </c>
      <c r="C100" s="108">
        <v>939.83</v>
      </c>
      <c r="D100" s="108">
        <v>939.96876000000009</v>
      </c>
      <c r="E100" s="108">
        <v>937.34750000000008</v>
      </c>
      <c r="F100" s="108">
        <v>938.7075000000001</v>
      </c>
      <c r="G100" s="108">
        <v>939.99671000000001</v>
      </c>
      <c r="H100" s="108">
        <v>937.7491</v>
      </c>
    </row>
    <row r="101" spans="2:8" x14ac:dyDescent="0.3">
      <c r="B101" s="107">
        <v>43417.774305555555</v>
      </c>
      <c r="C101" s="108">
        <v>939.83</v>
      </c>
      <c r="D101" s="108">
        <v>939.95226000000002</v>
      </c>
      <c r="E101" s="108">
        <v>937.33930000000009</v>
      </c>
      <c r="F101" s="108">
        <v>938.65010000000007</v>
      </c>
      <c r="G101" s="108">
        <v>939.97751000000005</v>
      </c>
      <c r="H101" s="108">
        <v>937.52820000000008</v>
      </c>
    </row>
    <row r="102" spans="2:8" x14ac:dyDescent="0.3">
      <c r="B102" s="107">
        <v>43417.775000000001</v>
      </c>
      <c r="C102" s="108">
        <v>939.83</v>
      </c>
      <c r="D102" s="108">
        <v>939.95788000000005</v>
      </c>
      <c r="E102" s="108">
        <v>937.33660000000009</v>
      </c>
      <c r="F102" s="108">
        <v>938.68299999999999</v>
      </c>
      <c r="G102" s="108">
        <v>939.98863000000006</v>
      </c>
      <c r="H102" s="108">
        <v>937.84210000000007</v>
      </c>
    </row>
    <row r="103" spans="2:8" x14ac:dyDescent="0.3">
      <c r="B103" s="107">
        <v>43417.775694444441</v>
      </c>
      <c r="C103" s="108">
        <v>939.83</v>
      </c>
      <c r="D103" s="108">
        <v>939.96071000000006</v>
      </c>
      <c r="E103" s="108">
        <v>937.34220000000005</v>
      </c>
      <c r="F103" s="108">
        <v>938.71590000000003</v>
      </c>
      <c r="G103" s="108">
        <v>939.98594000000003</v>
      </c>
      <c r="H103" s="108">
        <v>937.94580000000008</v>
      </c>
    </row>
    <row r="104" spans="2:8" x14ac:dyDescent="0.3">
      <c r="B104" s="107">
        <v>43417.776388888888</v>
      </c>
      <c r="C104" s="108">
        <v>939.83</v>
      </c>
      <c r="D104" s="108">
        <v>939.95523000000003</v>
      </c>
      <c r="E104" s="108">
        <v>937.34500000000003</v>
      </c>
      <c r="F104" s="108">
        <v>938.77070000000003</v>
      </c>
      <c r="G104" s="108">
        <v>939.98599000000002</v>
      </c>
      <c r="H104" s="108">
        <v>938.04410000000007</v>
      </c>
    </row>
    <row r="105" spans="2:8" x14ac:dyDescent="0.3">
      <c r="B105" s="107">
        <v>43417.777083333334</v>
      </c>
      <c r="C105" s="108">
        <v>939.83</v>
      </c>
      <c r="D105" s="108">
        <v>939.96080000000006</v>
      </c>
      <c r="E105" s="108">
        <v>937.34230000000002</v>
      </c>
      <c r="F105" s="108">
        <v>938.75980000000004</v>
      </c>
      <c r="G105" s="108">
        <v>939.98052000000007</v>
      </c>
      <c r="H105" s="108">
        <v>937.95140000000004</v>
      </c>
    </row>
    <row r="106" spans="2:8" x14ac:dyDescent="0.3">
      <c r="B106" s="107">
        <v>43417.777777777781</v>
      </c>
      <c r="C106" s="108">
        <v>939.84</v>
      </c>
      <c r="D106" s="108">
        <v>939.97932000000003</v>
      </c>
      <c r="E106" s="108">
        <v>937.36080000000004</v>
      </c>
      <c r="F106" s="108">
        <v>938.79460000000006</v>
      </c>
      <c r="G106" s="108">
        <v>940.00178000000005</v>
      </c>
      <c r="H106" s="108">
        <v>938.00250000000005</v>
      </c>
    </row>
    <row r="107" spans="2:8" x14ac:dyDescent="0.3">
      <c r="B107" s="107">
        <v>43417.77847222222</v>
      </c>
      <c r="C107" s="108">
        <v>939.84</v>
      </c>
      <c r="D107" s="108">
        <v>939.97931000000005</v>
      </c>
      <c r="E107" s="108">
        <v>937.37180000000001</v>
      </c>
      <c r="F107" s="108">
        <v>938.74530000000004</v>
      </c>
      <c r="G107" s="108">
        <v>940.01280000000008</v>
      </c>
      <c r="H107" s="108">
        <v>937.8415</v>
      </c>
    </row>
    <row r="108" spans="2:8" x14ac:dyDescent="0.3">
      <c r="B108" s="107">
        <v>43417.779166666667</v>
      </c>
      <c r="C108" s="108">
        <v>939.84</v>
      </c>
      <c r="D108" s="108">
        <v>939.98761000000002</v>
      </c>
      <c r="E108" s="108">
        <v>937.38290000000006</v>
      </c>
      <c r="F108" s="108">
        <v>938.72620000000006</v>
      </c>
      <c r="G108" s="108">
        <v>940.01004</v>
      </c>
      <c r="H108" s="108">
        <v>937.69140000000004</v>
      </c>
    </row>
    <row r="109" spans="2:8" x14ac:dyDescent="0.3">
      <c r="B109" s="107">
        <v>43417.779861111114</v>
      </c>
      <c r="C109" s="108">
        <v>939.84</v>
      </c>
      <c r="D109" s="108">
        <v>939.98221999999998</v>
      </c>
      <c r="E109" s="108">
        <v>937.37470000000008</v>
      </c>
      <c r="F109" s="108">
        <v>938.77560000000005</v>
      </c>
      <c r="G109" s="108">
        <v>939.99639999999999</v>
      </c>
      <c r="H109" s="108">
        <v>937.98350000000005</v>
      </c>
    </row>
    <row r="110" spans="2:8" x14ac:dyDescent="0.3">
      <c r="B110" s="107">
        <v>43417.780555555553</v>
      </c>
      <c r="C110" s="108">
        <v>939.84</v>
      </c>
      <c r="D110" s="108">
        <v>939.98234000000002</v>
      </c>
      <c r="E110" s="108">
        <v>937.3886</v>
      </c>
      <c r="F110" s="108">
        <v>938.74009999999998</v>
      </c>
      <c r="G110" s="108">
        <v>939.99652000000003</v>
      </c>
      <c r="H110" s="108">
        <v>937.85260000000005</v>
      </c>
    </row>
    <row r="111" spans="2:8" x14ac:dyDescent="0.3">
      <c r="B111" s="107">
        <v>43417.78125</v>
      </c>
      <c r="C111" s="108">
        <v>939.84</v>
      </c>
      <c r="D111" s="108">
        <v>939.97966000000008</v>
      </c>
      <c r="E111" s="108">
        <v>937.39420000000007</v>
      </c>
      <c r="F111" s="108">
        <v>938.69640000000004</v>
      </c>
      <c r="G111" s="108">
        <v>940.00489000000005</v>
      </c>
      <c r="H111" s="108">
        <v>937.63170000000002</v>
      </c>
    </row>
    <row r="112" spans="2:8" x14ac:dyDescent="0.3">
      <c r="B112" s="107">
        <v>43417.781944444447</v>
      </c>
      <c r="C112" s="108">
        <v>939.84</v>
      </c>
      <c r="D112" s="108">
        <v>939.98788999999999</v>
      </c>
      <c r="E112" s="108">
        <v>937.39409999999998</v>
      </c>
      <c r="F112" s="108">
        <v>938.7319</v>
      </c>
      <c r="G112" s="108">
        <v>939.99653999999998</v>
      </c>
      <c r="H112" s="108">
        <v>937.72710000000006</v>
      </c>
    </row>
    <row r="113" spans="2:8" x14ac:dyDescent="0.3">
      <c r="B113" s="107">
        <v>43417.782638888886</v>
      </c>
      <c r="C113" s="108">
        <v>939.85</v>
      </c>
      <c r="D113" s="108">
        <v>939.98157000000003</v>
      </c>
      <c r="E113" s="108">
        <v>937.39890000000003</v>
      </c>
      <c r="F113" s="108">
        <v>938.75040000000001</v>
      </c>
      <c r="G113" s="108">
        <v>939.99580000000003</v>
      </c>
      <c r="H113" s="108">
        <v>937.82190000000003</v>
      </c>
    </row>
    <row r="114" spans="2:8" x14ac:dyDescent="0.3">
      <c r="B114" s="107">
        <v>43417.783333333333</v>
      </c>
      <c r="C114" s="108">
        <v>939.78</v>
      </c>
      <c r="D114" s="108">
        <v>939.90053</v>
      </c>
      <c r="E114" s="108">
        <v>937.32060000000001</v>
      </c>
      <c r="F114" s="108">
        <v>938.65309999999999</v>
      </c>
      <c r="G114" s="108">
        <v>939.93134999999995</v>
      </c>
      <c r="H114" s="108">
        <v>937.62919999999997</v>
      </c>
    </row>
    <row r="115" spans="2:8" x14ac:dyDescent="0.3">
      <c r="B115" s="107">
        <v>43417.78402777778</v>
      </c>
      <c r="C115" s="108">
        <v>939.78</v>
      </c>
      <c r="D115" s="108">
        <v>939.90886</v>
      </c>
      <c r="E115" s="108">
        <v>937.32339999999999</v>
      </c>
      <c r="F115" s="108">
        <v>938.65039999999999</v>
      </c>
      <c r="G115" s="108">
        <v>939.92862000000002</v>
      </c>
      <c r="H115" s="108">
        <v>937.69470000000001</v>
      </c>
    </row>
    <row r="116" spans="2:8" x14ac:dyDescent="0.3">
      <c r="B116" s="107">
        <v>43417.784722222219</v>
      </c>
      <c r="C116" s="108">
        <v>939.78</v>
      </c>
      <c r="D116" s="108">
        <v>939.90057999999999</v>
      </c>
      <c r="E116" s="108">
        <v>937.32619999999997</v>
      </c>
      <c r="F116" s="108">
        <v>938.62299999999993</v>
      </c>
      <c r="G116" s="108">
        <v>939.92036999999993</v>
      </c>
      <c r="H116" s="108">
        <v>937.50099999999998</v>
      </c>
    </row>
    <row r="117" spans="2:8" x14ac:dyDescent="0.3">
      <c r="B117" s="107">
        <v>43417.785416666666</v>
      </c>
      <c r="C117" s="108">
        <v>939.85</v>
      </c>
      <c r="D117" s="108">
        <v>939.97905000000003</v>
      </c>
      <c r="E117" s="108">
        <v>937.40460000000007</v>
      </c>
      <c r="F117" s="108">
        <v>938.70960000000002</v>
      </c>
      <c r="G117" s="108">
        <v>939.99329999999998</v>
      </c>
      <c r="H117" s="108">
        <v>937.63110000000006</v>
      </c>
    </row>
    <row r="118" spans="2:8" x14ac:dyDescent="0.3">
      <c r="B118" s="107">
        <v>43417.786111111112</v>
      </c>
      <c r="C118" s="108">
        <v>939.79</v>
      </c>
      <c r="D118" s="108">
        <v>939.91917999999998</v>
      </c>
      <c r="E118" s="108">
        <v>937.34199999999998</v>
      </c>
      <c r="F118" s="108">
        <v>938.6114</v>
      </c>
      <c r="G118" s="108">
        <v>939.93344999999999</v>
      </c>
      <c r="H118" s="108">
        <v>937.45659999999998</v>
      </c>
    </row>
    <row r="119" spans="2:8" x14ac:dyDescent="0.3">
      <c r="B119" s="107">
        <v>43417.786805555559</v>
      </c>
      <c r="C119" s="108">
        <v>939.85</v>
      </c>
      <c r="D119" s="108">
        <v>939.97923000000003</v>
      </c>
      <c r="E119" s="108">
        <v>937.41579999999999</v>
      </c>
      <c r="F119" s="108">
        <v>938.66880000000003</v>
      </c>
      <c r="G119" s="108">
        <v>940.00728000000004</v>
      </c>
      <c r="H119" s="108">
        <v>937.51390000000004</v>
      </c>
    </row>
    <row r="120" spans="2:8" x14ac:dyDescent="0.3">
      <c r="B120" s="107">
        <v>43417.787499999999</v>
      </c>
      <c r="C120" s="108">
        <v>939.79</v>
      </c>
      <c r="D120" s="108">
        <v>939.93317000000002</v>
      </c>
      <c r="E120" s="108">
        <v>937.37249999999995</v>
      </c>
      <c r="F120" s="108">
        <v>938.56779999999992</v>
      </c>
      <c r="G120" s="108">
        <v>939.9529</v>
      </c>
      <c r="H120" s="108">
        <v>937.43219999999997</v>
      </c>
    </row>
    <row r="121" spans="2:8" x14ac:dyDescent="0.3">
      <c r="B121" s="107">
        <v>43417.788194444445</v>
      </c>
      <c r="C121" s="108">
        <v>939.79</v>
      </c>
      <c r="D121" s="108">
        <v>939.93601999999998</v>
      </c>
      <c r="E121" s="108">
        <v>937.39459999999997</v>
      </c>
      <c r="F121" s="108">
        <v>938.56239999999991</v>
      </c>
      <c r="G121" s="108">
        <v>939.96402</v>
      </c>
      <c r="H121" s="108">
        <v>937.44589999999994</v>
      </c>
    </row>
    <row r="122" spans="2:8" x14ac:dyDescent="0.3">
      <c r="B122" s="107">
        <v>43417.788888888892</v>
      </c>
      <c r="C122" s="108">
        <v>939.79</v>
      </c>
      <c r="D122" s="108">
        <v>939.95822999999996</v>
      </c>
      <c r="E122" s="108">
        <v>937.4085</v>
      </c>
      <c r="F122" s="108">
        <v>938.53239999999994</v>
      </c>
      <c r="G122" s="108">
        <v>939.97787999999991</v>
      </c>
      <c r="H122" s="108">
        <v>937.45420000000001</v>
      </c>
    </row>
    <row r="123" spans="2:8" x14ac:dyDescent="0.3">
      <c r="B123" s="107">
        <v>43417.789583333331</v>
      </c>
      <c r="C123" s="108">
        <v>939.79</v>
      </c>
      <c r="D123" s="108">
        <v>939.96657999999991</v>
      </c>
      <c r="E123" s="108">
        <v>937.42509999999993</v>
      </c>
      <c r="F123" s="108">
        <v>938.53789999999992</v>
      </c>
      <c r="G123" s="108">
        <v>939.97517999999991</v>
      </c>
      <c r="H123" s="108">
        <v>937.44599999999991</v>
      </c>
    </row>
    <row r="124" spans="2:8" x14ac:dyDescent="0.3">
      <c r="B124" s="107">
        <v>43417.790277777778</v>
      </c>
      <c r="C124" s="108">
        <v>939.73</v>
      </c>
      <c r="D124" s="108">
        <v>939.90924000000007</v>
      </c>
      <c r="E124" s="108">
        <v>937.37329999999997</v>
      </c>
      <c r="F124" s="108">
        <v>938.49149999999997</v>
      </c>
      <c r="G124" s="108">
        <v>939.92609000000004</v>
      </c>
      <c r="H124" s="108">
        <v>937.51139999999998</v>
      </c>
    </row>
    <row r="125" spans="2:8" x14ac:dyDescent="0.3">
      <c r="B125" s="107">
        <v>43417.790972222225</v>
      </c>
      <c r="C125" s="108">
        <v>939.73</v>
      </c>
      <c r="D125" s="108">
        <v>939.90931</v>
      </c>
      <c r="E125" s="108">
        <v>937.38990000000001</v>
      </c>
      <c r="F125" s="108">
        <v>938.49700000000007</v>
      </c>
      <c r="G125" s="108">
        <v>939.93995000000007</v>
      </c>
      <c r="H125" s="108">
        <v>937.44870000000003</v>
      </c>
    </row>
    <row r="126" spans="2:8" x14ac:dyDescent="0.3">
      <c r="B126" s="107">
        <v>43417.791666666664</v>
      </c>
      <c r="C126" s="108">
        <v>939.79</v>
      </c>
      <c r="D126" s="108">
        <v>939.98323999999991</v>
      </c>
      <c r="E126" s="108">
        <v>937.45830000000001</v>
      </c>
      <c r="F126" s="108">
        <v>938.5598</v>
      </c>
      <c r="G126" s="108">
        <v>939.98901000000001</v>
      </c>
      <c r="H126" s="108">
        <v>937.58789999999999</v>
      </c>
    </row>
    <row r="127" spans="2:8" x14ac:dyDescent="0.3">
      <c r="B127" s="107">
        <v>43417.792361111111</v>
      </c>
      <c r="C127" s="108">
        <v>939.73</v>
      </c>
      <c r="D127" s="108">
        <v>939.91235000000006</v>
      </c>
      <c r="E127" s="108">
        <v>937.404</v>
      </c>
      <c r="F127" s="108">
        <v>938.5027</v>
      </c>
      <c r="G127" s="108">
        <v>939.92921000000001</v>
      </c>
      <c r="H127" s="108">
        <v>937.49260000000004</v>
      </c>
    </row>
    <row r="128" spans="2:8" x14ac:dyDescent="0.3">
      <c r="B128" s="107">
        <v>43417.79305555555</v>
      </c>
      <c r="C128" s="108">
        <v>939.73</v>
      </c>
      <c r="D128" s="108">
        <v>939.90958000000001</v>
      </c>
      <c r="E128" s="108">
        <v>937.4067</v>
      </c>
      <c r="F128" s="108">
        <v>938.51089999999999</v>
      </c>
      <c r="G128" s="108">
        <v>939.93748000000005</v>
      </c>
      <c r="H128" s="108">
        <v>937.50900000000001</v>
      </c>
    </row>
    <row r="129" spans="2:8" x14ac:dyDescent="0.3">
      <c r="B129" s="107">
        <v>43417.793749999997</v>
      </c>
      <c r="C129" s="108">
        <v>939.73</v>
      </c>
      <c r="D129" s="108">
        <v>939.91233999999997</v>
      </c>
      <c r="E129" s="108">
        <v>937.42050000000006</v>
      </c>
      <c r="F129" s="108">
        <v>938.48630000000003</v>
      </c>
      <c r="G129" s="108">
        <v>939.92920000000004</v>
      </c>
      <c r="H129" s="108">
        <v>937.46260000000007</v>
      </c>
    </row>
    <row r="130" spans="2:8" x14ac:dyDescent="0.3">
      <c r="B130" s="107">
        <v>43417.794444444444</v>
      </c>
      <c r="C130" s="108">
        <v>939.73</v>
      </c>
      <c r="D130" s="108">
        <v>939.90127000000007</v>
      </c>
      <c r="E130" s="108">
        <v>937.41780000000006</v>
      </c>
      <c r="F130" s="108">
        <v>938.51089999999999</v>
      </c>
      <c r="G130" s="108">
        <v>939.92644000000007</v>
      </c>
      <c r="H130" s="108">
        <v>937.5172</v>
      </c>
    </row>
    <row r="131" spans="2:8" x14ac:dyDescent="0.3">
      <c r="B131" s="107">
        <v>43417.795138888883</v>
      </c>
      <c r="C131" s="108">
        <v>939.73</v>
      </c>
      <c r="D131" s="108">
        <v>939.89296000000002</v>
      </c>
      <c r="E131" s="108">
        <v>937.40949999999998</v>
      </c>
      <c r="F131" s="108">
        <v>938.51909999999998</v>
      </c>
      <c r="G131" s="108">
        <v>939.91264999999999</v>
      </c>
      <c r="H131" s="108">
        <v>937.57990000000007</v>
      </c>
    </row>
    <row r="132" spans="2:8" x14ac:dyDescent="0.3">
      <c r="B132" s="107">
        <v>43417.79583333333</v>
      </c>
      <c r="C132" s="108">
        <v>939.74</v>
      </c>
      <c r="D132" s="108">
        <v>939.90323000000001</v>
      </c>
      <c r="E132" s="108">
        <v>937.41690000000006</v>
      </c>
      <c r="F132" s="108">
        <v>938.50750000000005</v>
      </c>
      <c r="G132" s="108">
        <v>939.92016999999998</v>
      </c>
      <c r="H132" s="108">
        <v>937.53560000000004</v>
      </c>
    </row>
    <row r="133" spans="2:8" x14ac:dyDescent="0.3">
      <c r="B133" s="107">
        <v>43417.796527777777</v>
      </c>
      <c r="C133" s="108">
        <v>939.74</v>
      </c>
      <c r="D133" s="108">
        <v>939.88657000000001</v>
      </c>
      <c r="E133" s="108">
        <v>937.40030000000002</v>
      </c>
      <c r="F133" s="108">
        <v>938.52110000000005</v>
      </c>
      <c r="G133" s="108">
        <v>939.90355999999997</v>
      </c>
      <c r="H133" s="108">
        <v>937.72929999999997</v>
      </c>
    </row>
    <row r="134" spans="2:8" x14ac:dyDescent="0.3">
      <c r="B134" s="107">
        <v>43417.797222222223</v>
      </c>
      <c r="C134" s="108">
        <v>939.74</v>
      </c>
      <c r="D134" s="108">
        <v>939.87559999999996</v>
      </c>
      <c r="E134" s="108">
        <v>937.40039999999999</v>
      </c>
      <c r="F134" s="108">
        <v>938.53489999999999</v>
      </c>
      <c r="G134" s="108">
        <v>939.90367000000003</v>
      </c>
      <c r="H134" s="108">
        <v>937.7867</v>
      </c>
    </row>
    <row r="135" spans="2:8" x14ac:dyDescent="0.3">
      <c r="B135" s="107">
        <v>43417.797916666663</v>
      </c>
      <c r="C135" s="108">
        <v>939.74</v>
      </c>
      <c r="D135" s="108">
        <v>939.86723000000006</v>
      </c>
      <c r="E135" s="108">
        <v>937.40589999999997</v>
      </c>
      <c r="F135" s="108">
        <v>938.51570000000004</v>
      </c>
      <c r="G135" s="108">
        <v>939.89533000000006</v>
      </c>
      <c r="H135" s="108">
        <v>937.74019999999996</v>
      </c>
    </row>
    <row r="136" spans="2:8" x14ac:dyDescent="0.3">
      <c r="B136" s="107">
        <v>43417.798611111109</v>
      </c>
      <c r="C136" s="108">
        <v>939.74</v>
      </c>
      <c r="D136" s="108">
        <v>939.86180000000002</v>
      </c>
      <c r="E136" s="108">
        <v>937.39490000000001</v>
      </c>
      <c r="F136" s="108">
        <v>938.53769999999997</v>
      </c>
      <c r="G136" s="108">
        <v>939.89268000000004</v>
      </c>
      <c r="H136" s="108">
        <v>937.84400000000005</v>
      </c>
    </row>
    <row r="137" spans="2:8" x14ac:dyDescent="0.3">
      <c r="B137" s="107">
        <v>43417.799305555556</v>
      </c>
      <c r="C137" s="108">
        <v>939.74</v>
      </c>
      <c r="D137" s="108">
        <v>939.87003000000004</v>
      </c>
      <c r="E137" s="108">
        <v>937.40039999999999</v>
      </c>
      <c r="F137" s="108">
        <v>938.55399999999997</v>
      </c>
      <c r="G137" s="108">
        <v>939.89260000000002</v>
      </c>
      <c r="H137" s="108">
        <v>937.8904</v>
      </c>
    </row>
    <row r="138" spans="2:8" x14ac:dyDescent="0.3">
      <c r="B138" s="107">
        <v>43417.799999999996</v>
      </c>
      <c r="C138" s="108">
        <v>939.8</v>
      </c>
      <c r="D138" s="108">
        <v>939.92734999999993</v>
      </c>
      <c r="E138" s="108">
        <v>937.45489999999995</v>
      </c>
      <c r="F138" s="108">
        <v>938.58679999999993</v>
      </c>
      <c r="G138" s="108">
        <v>939.94718</v>
      </c>
      <c r="H138" s="108">
        <v>937.83579999999995</v>
      </c>
    </row>
    <row r="139" spans="2:8" x14ac:dyDescent="0.3">
      <c r="B139" s="107">
        <v>43417.800694444442</v>
      </c>
      <c r="C139" s="108">
        <v>939.74</v>
      </c>
      <c r="D139" s="108">
        <v>939.86211000000003</v>
      </c>
      <c r="E139" s="108">
        <v>937.40620000000001</v>
      </c>
      <c r="F139" s="108">
        <v>938.50790000000006</v>
      </c>
      <c r="G139" s="108">
        <v>939.88472999999999</v>
      </c>
      <c r="H139" s="108">
        <v>937.73239999999998</v>
      </c>
    </row>
    <row r="140" spans="2:8" x14ac:dyDescent="0.3">
      <c r="B140" s="107">
        <v>43417.801388888889</v>
      </c>
      <c r="C140" s="108">
        <v>939.81</v>
      </c>
      <c r="D140" s="108">
        <v>939.93765999999994</v>
      </c>
      <c r="E140" s="108">
        <v>937.47629999999992</v>
      </c>
      <c r="F140" s="108">
        <v>938.5752</v>
      </c>
      <c r="G140" s="108">
        <v>939.95749999999998</v>
      </c>
      <c r="H140" s="108">
        <v>937.74779999999998</v>
      </c>
    </row>
    <row r="141" spans="2:8" x14ac:dyDescent="0.3">
      <c r="B141" s="107">
        <v>43417.802083333328</v>
      </c>
      <c r="C141" s="108">
        <v>939.75</v>
      </c>
      <c r="D141" s="108">
        <v>939.87229000000002</v>
      </c>
      <c r="E141" s="108">
        <v>937.42190000000005</v>
      </c>
      <c r="F141" s="108">
        <v>938.48249999999996</v>
      </c>
      <c r="G141" s="108">
        <v>939.89491999999996</v>
      </c>
      <c r="H141" s="108">
        <v>937.52970000000005</v>
      </c>
    </row>
    <row r="142" spans="2:8" x14ac:dyDescent="0.3">
      <c r="B142" s="107">
        <v>43417.802777777775</v>
      </c>
      <c r="C142" s="108">
        <v>939.75</v>
      </c>
      <c r="D142" s="108">
        <v>939.86965999999995</v>
      </c>
      <c r="E142" s="108">
        <v>937.4248</v>
      </c>
      <c r="F142" s="108">
        <v>938.45529999999997</v>
      </c>
      <c r="G142" s="108">
        <v>939.89782000000002</v>
      </c>
      <c r="H142" s="108">
        <v>937.48620000000005</v>
      </c>
    </row>
    <row r="143" spans="2:8" x14ac:dyDescent="0.3">
      <c r="B143" s="107">
        <v>43417.803472222222</v>
      </c>
      <c r="C143" s="108">
        <v>939.75</v>
      </c>
      <c r="D143" s="108">
        <v>939.87252999999998</v>
      </c>
      <c r="E143" s="108">
        <v>937.43320000000006</v>
      </c>
      <c r="F143" s="108">
        <v>938.46079999999995</v>
      </c>
      <c r="G143" s="108">
        <v>939.90344000000005</v>
      </c>
      <c r="H143" s="108">
        <v>937.60360000000003</v>
      </c>
    </row>
    <row r="144" spans="2:8" x14ac:dyDescent="0.3">
      <c r="B144" s="107">
        <v>43417.804166666661</v>
      </c>
      <c r="C144" s="108">
        <v>939.82</v>
      </c>
      <c r="D144" s="108">
        <v>939.95092</v>
      </c>
      <c r="E144" s="108">
        <v>937.50600000000009</v>
      </c>
      <c r="F144" s="108">
        <v>938.52820000000008</v>
      </c>
      <c r="G144" s="108">
        <v>939.97629000000006</v>
      </c>
      <c r="H144" s="108">
        <v>937.61090000000002</v>
      </c>
    </row>
    <row r="145" spans="2:8" x14ac:dyDescent="0.3">
      <c r="B145" s="107">
        <v>43417.804861111108</v>
      </c>
      <c r="C145" s="108">
        <v>939.75</v>
      </c>
      <c r="D145" s="108">
        <v>939.86704999999995</v>
      </c>
      <c r="E145" s="108">
        <v>937.43320000000006</v>
      </c>
      <c r="F145" s="108">
        <v>938.4171</v>
      </c>
      <c r="G145" s="108">
        <v>939.89247</v>
      </c>
      <c r="H145" s="108">
        <v>937.45899999999995</v>
      </c>
    </row>
    <row r="146" spans="2:8" x14ac:dyDescent="0.3">
      <c r="B146" s="107">
        <v>43417.805555555555</v>
      </c>
      <c r="C146" s="108">
        <v>939.82</v>
      </c>
      <c r="D146" s="108">
        <v>939.93712000000005</v>
      </c>
      <c r="E146" s="108">
        <v>937.4978000000001</v>
      </c>
      <c r="F146" s="108">
        <v>938.45710000000008</v>
      </c>
      <c r="G146" s="108">
        <v>939.95703000000003</v>
      </c>
      <c r="H146" s="108">
        <v>937.5181</v>
      </c>
    </row>
    <row r="147" spans="2:8" x14ac:dyDescent="0.3">
      <c r="B147" s="107">
        <v>43417.806249999994</v>
      </c>
      <c r="C147" s="108">
        <v>939.82</v>
      </c>
      <c r="D147" s="108">
        <v>939.92888000000005</v>
      </c>
      <c r="E147" s="108">
        <v>937.49510000000009</v>
      </c>
      <c r="F147" s="108">
        <v>938.44070000000011</v>
      </c>
      <c r="G147" s="108">
        <v>939.95157000000006</v>
      </c>
      <c r="H147" s="108">
        <v>937.49090000000001</v>
      </c>
    </row>
    <row r="148" spans="2:8" x14ac:dyDescent="0.3">
      <c r="B148" s="107">
        <v>43417.806944444441</v>
      </c>
      <c r="C148" s="108">
        <v>939.82</v>
      </c>
      <c r="D148" s="108">
        <v>939.92339000000004</v>
      </c>
      <c r="E148" s="108">
        <v>937.49510000000009</v>
      </c>
      <c r="F148" s="108">
        <v>938.37510000000009</v>
      </c>
      <c r="G148" s="108">
        <v>939.94335000000001</v>
      </c>
      <c r="H148" s="108">
        <v>937.5046000000001</v>
      </c>
    </row>
    <row r="149" spans="2:8" x14ac:dyDescent="0.3">
      <c r="B149" s="107">
        <v>43417.807638888888</v>
      </c>
      <c r="C149" s="108">
        <v>939.82</v>
      </c>
      <c r="D149" s="108">
        <v>939.91789000000006</v>
      </c>
      <c r="E149" s="108">
        <v>937.48410000000001</v>
      </c>
      <c r="F149" s="108">
        <v>938.39160000000004</v>
      </c>
      <c r="G149" s="108">
        <v>939.93235000000004</v>
      </c>
      <c r="H149" s="108">
        <v>937.63840000000005</v>
      </c>
    </row>
    <row r="150" spans="2:8" x14ac:dyDescent="0.3">
      <c r="B150" s="107">
        <v>43417.808333333334</v>
      </c>
      <c r="C150" s="108">
        <v>939.82</v>
      </c>
      <c r="D150" s="108">
        <v>939.90685000000008</v>
      </c>
      <c r="E150" s="108">
        <v>937.48130000000003</v>
      </c>
      <c r="F150" s="108">
        <v>938.3506000000001</v>
      </c>
      <c r="G150" s="108">
        <v>939.92687000000001</v>
      </c>
      <c r="H150" s="108">
        <v>937.50190000000009</v>
      </c>
    </row>
    <row r="151" spans="2:8" x14ac:dyDescent="0.3">
      <c r="B151" s="107">
        <v>43417.809027777774</v>
      </c>
      <c r="C151" s="108">
        <v>939.82</v>
      </c>
      <c r="D151" s="108">
        <v>939.91518000000008</v>
      </c>
      <c r="E151" s="108">
        <v>937.48690000000011</v>
      </c>
      <c r="F151" s="108">
        <v>938.33690000000001</v>
      </c>
      <c r="G151" s="108">
        <v>939.94069000000002</v>
      </c>
      <c r="H151" s="108">
        <v>937.49380000000008</v>
      </c>
    </row>
    <row r="152" spans="2:8" x14ac:dyDescent="0.3">
      <c r="B152" s="107">
        <v>43417.80972222222</v>
      </c>
      <c r="C152" s="108">
        <v>939.76</v>
      </c>
      <c r="D152" s="108">
        <v>939.86351999999999</v>
      </c>
      <c r="E152" s="108">
        <v>937.43799999999999</v>
      </c>
      <c r="F152" s="108">
        <v>938.30160000000001</v>
      </c>
      <c r="G152" s="108">
        <v>939.88624000000004</v>
      </c>
      <c r="H152" s="108">
        <v>937.68759999999997</v>
      </c>
    </row>
    <row r="153" spans="2:8" x14ac:dyDescent="0.3">
      <c r="B153" s="107">
        <v>43417.810416666667</v>
      </c>
      <c r="C153" s="108">
        <v>939.76</v>
      </c>
      <c r="D153" s="108">
        <v>939.87184000000002</v>
      </c>
      <c r="E153" s="108">
        <v>937.45179999999993</v>
      </c>
      <c r="F153" s="108">
        <v>938.28239999999994</v>
      </c>
      <c r="G153" s="108">
        <v>939.89729</v>
      </c>
      <c r="H153" s="108">
        <v>937.57029999999997</v>
      </c>
    </row>
    <row r="154" spans="2:8" x14ac:dyDescent="0.3">
      <c r="B154" s="107">
        <v>43417.811111111107</v>
      </c>
      <c r="C154" s="108">
        <v>939.76</v>
      </c>
      <c r="D154" s="108">
        <v>939.88846000000001</v>
      </c>
      <c r="E154" s="108">
        <v>937.46839999999997</v>
      </c>
      <c r="F154" s="108">
        <v>938.29060000000004</v>
      </c>
      <c r="G154" s="108">
        <v>939.90005999999994</v>
      </c>
      <c r="H154" s="108">
        <v>937.59749999999997</v>
      </c>
    </row>
    <row r="155" spans="2:8" x14ac:dyDescent="0.3">
      <c r="B155" s="107">
        <v>43417.811805555553</v>
      </c>
      <c r="C155" s="108">
        <v>939.76</v>
      </c>
      <c r="D155" s="108">
        <v>939.88016000000005</v>
      </c>
      <c r="E155" s="108">
        <v>937.47389999999996</v>
      </c>
      <c r="F155" s="108">
        <v>938.31799999999998</v>
      </c>
      <c r="G155" s="108">
        <v>939.90833999999995</v>
      </c>
      <c r="H155" s="108">
        <v>937.76949999999999</v>
      </c>
    </row>
    <row r="156" spans="2:8" x14ac:dyDescent="0.3">
      <c r="B156" s="107">
        <v>43417.8125</v>
      </c>
      <c r="C156" s="108">
        <v>939.76</v>
      </c>
      <c r="D156" s="108">
        <v>939.88570000000004</v>
      </c>
      <c r="E156" s="108">
        <v>937.4905</v>
      </c>
      <c r="F156" s="108">
        <v>938.24959999999999</v>
      </c>
      <c r="G156" s="108">
        <v>939.89730999999995</v>
      </c>
      <c r="H156" s="108">
        <v>937.51300000000003</v>
      </c>
    </row>
    <row r="157" spans="2:8" x14ac:dyDescent="0.3">
      <c r="B157" s="107">
        <v>43417.813194444439</v>
      </c>
      <c r="C157" s="108">
        <v>939.76</v>
      </c>
      <c r="D157" s="108">
        <v>939.89693</v>
      </c>
      <c r="E157" s="108">
        <v>937.49339999999995</v>
      </c>
      <c r="F157" s="108">
        <v>938.29349999999999</v>
      </c>
      <c r="G157" s="108">
        <v>939.91954999999996</v>
      </c>
      <c r="H157" s="108">
        <v>937.61130000000003</v>
      </c>
    </row>
    <row r="158" spans="2:8" x14ac:dyDescent="0.3">
      <c r="B158" s="107">
        <v>43417.813888888886</v>
      </c>
      <c r="C158" s="108">
        <v>939.76</v>
      </c>
      <c r="D158" s="108">
        <v>939.90518999999995</v>
      </c>
      <c r="E158" s="108">
        <v>937.50990000000002</v>
      </c>
      <c r="F158" s="108">
        <v>938.23879999999997</v>
      </c>
      <c r="G158" s="108">
        <v>939.93052999999998</v>
      </c>
      <c r="H158" s="108">
        <v>937.61130000000003</v>
      </c>
    </row>
    <row r="159" spans="2:8" x14ac:dyDescent="0.3">
      <c r="B159" s="107">
        <v>43417.814583333333</v>
      </c>
      <c r="C159" s="108">
        <v>939.76</v>
      </c>
      <c r="D159" s="108">
        <v>939.91070999999999</v>
      </c>
      <c r="E159" s="108">
        <v>937.52369999999996</v>
      </c>
      <c r="F159" s="108">
        <v>938.29349999999999</v>
      </c>
      <c r="G159" s="108">
        <v>939.92776000000003</v>
      </c>
      <c r="H159" s="108">
        <v>937.81319999999994</v>
      </c>
    </row>
    <row r="160" spans="2:8" x14ac:dyDescent="0.3">
      <c r="B160" s="107">
        <v>43417.815277777772</v>
      </c>
      <c r="C160" s="108">
        <v>939.76</v>
      </c>
      <c r="D160" s="108">
        <v>939.89701000000002</v>
      </c>
      <c r="E160" s="108">
        <v>937.51279999999997</v>
      </c>
      <c r="F160" s="108">
        <v>938.32370000000003</v>
      </c>
      <c r="G160" s="108">
        <v>939.91410999999994</v>
      </c>
      <c r="H160" s="108">
        <v>937.97439999999995</v>
      </c>
    </row>
    <row r="161" spans="2:8" x14ac:dyDescent="0.3">
      <c r="B161" s="107">
        <v>43417.815972222219</v>
      </c>
      <c r="C161" s="108">
        <v>939.77</v>
      </c>
      <c r="D161" s="108">
        <v>939.89620000000002</v>
      </c>
      <c r="E161" s="108">
        <v>937.52850000000001</v>
      </c>
      <c r="F161" s="108">
        <v>938.34219999999993</v>
      </c>
      <c r="G161" s="108">
        <v>939.91886999999997</v>
      </c>
      <c r="H161" s="108">
        <v>938.00639999999999</v>
      </c>
    </row>
    <row r="162" spans="2:8" x14ac:dyDescent="0.3">
      <c r="B162" s="107">
        <v>43417.816666666666</v>
      </c>
      <c r="C162" s="108">
        <v>939.77</v>
      </c>
      <c r="D162" s="108">
        <v>939.88225999999997</v>
      </c>
      <c r="E162" s="108">
        <v>937.50080000000003</v>
      </c>
      <c r="F162" s="108">
        <v>938.29279999999994</v>
      </c>
      <c r="G162" s="108">
        <v>939.89670000000001</v>
      </c>
      <c r="H162" s="108">
        <v>937.87540000000001</v>
      </c>
    </row>
    <row r="163" spans="2:8" x14ac:dyDescent="0.3">
      <c r="B163" s="107">
        <v>43417.817361111105</v>
      </c>
      <c r="C163" s="108">
        <v>939.77</v>
      </c>
      <c r="D163" s="108">
        <v>939.85726999999997</v>
      </c>
      <c r="E163" s="108">
        <v>937.48140000000001</v>
      </c>
      <c r="F163" s="108">
        <v>938.25450000000001</v>
      </c>
      <c r="G163" s="108">
        <v>939.87455</v>
      </c>
      <c r="H163" s="108">
        <v>937.70609999999999</v>
      </c>
    </row>
    <row r="164" spans="2:8" x14ac:dyDescent="0.3">
      <c r="B164" s="107">
        <v>43417.818055555552</v>
      </c>
      <c r="C164" s="108">
        <v>939.83</v>
      </c>
      <c r="D164" s="108">
        <v>939.89506000000006</v>
      </c>
      <c r="E164" s="108">
        <v>937.51650000000006</v>
      </c>
      <c r="F164" s="108">
        <v>938.32530000000008</v>
      </c>
      <c r="G164" s="108">
        <v>939.91794000000004</v>
      </c>
      <c r="H164" s="108">
        <v>937.87250000000006</v>
      </c>
    </row>
    <row r="165" spans="2:8" x14ac:dyDescent="0.3">
      <c r="B165" s="107">
        <v>43417.818749999999</v>
      </c>
      <c r="C165" s="108">
        <v>939.84</v>
      </c>
      <c r="D165" s="108">
        <v>939.88049000000001</v>
      </c>
      <c r="E165" s="108">
        <v>937.50470000000007</v>
      </c>
      <c r="F165" s="108">
        <v>938.32749999999999</v>
      </c>
      <c r="G165" s="108">
        <v>939.90622000000008</v>
      </c>
      <c r="H165" s="108">
        <v>937.97559999999999</v>
      </c>
    </row>
    <row r="166" spans="2:8" x14ac:dyDescent="0.3">
      <c r="B166" s="107">
        <v>43417.819444444445</v>
      </c>
      <c r="C166" s="108">
        <v>939.84</v>
      </c>
      <c r="D166" s="108">
        <v>939.86959999999999</v>
      </c>
      <c r="E166" s="108">
        <v>937.48</v>
      </c>
      <c r="F166" s="108">
        <v>938.26740000000007</v>
      </c>
      <c r="G166" s="108">
        <v>939.88435000000004</v>
      </c>
      <c r="H166" s="108">
        <v>937.80380000000002</v>
      </c>
    </row>
    <row r="167" spans="2:8" x14ac:dyDescent="0.3">
      <c r="B167" s="107">
        <v>43417.820138888885</v>
      </c>
      <c r="C167" s="108">
        <v>939.91</v>
      </c>
      <c r="D167" s="108">
        <v>939.93143999999995</v>
      </c>
      <c r="E167" s="108">
        <v>937.54739999999993</v>
      </c>
      <c r="F167" s="108">
        <v>938.36219999999992</v>
      </c>
      <c r="G167" s="108">
        <v>939.95173999999997</v>
      </c>
      <c r="H167" s="108">
        <v>937.98849999999993</v>
      </c>
    </row>
    <row r="168" spans="2:8" x14ac:dyDescent="0.3">
      <c r="B168" s="107">
        <v>43417.820833333331</v>
      </c>
      <c r="C168" s="108">
        <v>939.84</v>
      </c>
      <c r="D168" s="108">
        <v>939.86433</v>
      </c>
      <c r="E168" s="108">
        <v>937.46640000000002</v>
      </c>
      <c r="F168" s="108">
        <v>938.30330000000004</v>
      </c>
      <c r="G168" s="108">
        <v>939.87911000000008</v>
      </c>
      <c r="H168" s="108">
        <v>937.9896</v>
      </c>
    </row>
    <row r="169" spans="2:8" x14ac:dyDescent="0.3">
      <c r="B169" s="107">
        <v>43417.821527777778</v>
      </c>
      <c r="C169" s="108">
        <v>939.91</v>
      </c>
      <c r="D169" s="108">
        <v>939.92058999999995</v>
      </c>
      <c r="E169" s="108">
        <v>937.52549999999997</v>
      </c>
      <c r="F169" s="108">
        <v>938.32959999999991</v>
      </c>
      <c r="G169" s="108">
        <v>939.94920999999999</v>
      </c>
      <c r="H169" s="108">
        <v>937.96420000000001</v>
      </c>
    </row>
    <row r="170" spans="2:8" x14ac:dyDescent="0.3">
      <c r="B170" s="107">
        <v>43417.822222222218</v>
      </c>
      <c r="C170" s="108">
        <v>939.91</v>
      </c>
      <c r="D170" s="108">
        <v>939.91235999999992</v>
      </c>
      <c r="E170" s="108">
        <v>937.51170000000002</v>
      </c>
      <c r="F170" s="108">
        <v>938.26949999999999</v>
      </c>
      <c r="G170" s="108">
        <v>939.93273999999997</v>
      </c>
      <c r="H170" s="108">
        <v>937.68579999999997</v>
      </c>
    </row>
    <row r="171" spans="2:8" x14ac:dyDescent="0.3">
      <c r="B171" s="107">
        <v>43417.822916666664</v>
      </c>
      <c r="C171" s="108">
        <v>939.91</v>
      </c>
      <c r="D171" s="108">
        <v>939.90126999999995</v>
      </c>
      <c r="E171" s="108">
        <v>937.50619999999992</v>
      </c>
      <c r="F171" s="108">
        <v>938.19279999999992</v>
      </c>
      <c r="G171" s="108">
        <v>939.91341999999997</v>
      </c>
      <c r="H171" s="108">
        <v>937.60939999999994</v>
      </c>
    </row>
    <row r="172" spans="2:8" x14ac:dyDescent="0.3">
      <c r="B172" s="107">
        <v>43417.823611111111</v>
      </c>
      <c r="C172" s="108">
        <v>939.98</v>
      </c>
      <c r="D172" s="108">
        <v>939.97410000000002</v>
      </c>
      <c r="E172" s="108">
        <v>937.55420000000004</v>
      </c>
      <c r="F172" s="108">
        <v>938.24649999999997</v>
      </c>
      <c r="G172" s="108">
        <v>939.98072000000002</v>
      </c>
      <c r="H172" s="108">
        <v>937.59760000000006</v>
      </c>
    </row>
    <row r="173" spans="2:8" x14ac:dyDescent="0.3">
      <c r="B173" s="107">
        <v>43417.82430555555</v>
      </c>
      <c r="C173" s="108">
        <v>939.91</v>
      </c>
      <c r="D173" s="108">
        <v>939.89861999999994</v>
      </c>
      <c r="E173" s="108">
        <v>937.48969999999997</v>
      </c>
      <c r="F173" s="108">
        <v>938.12459999999999</v>
      </c>
      <c r="G173" s="108">
        <v>939.91077999999993</v>
      </c>
      <c r="H173" s="108">
        <v>937.47849999999994</v>
      </c>
    </row>
    <row r="174" spans="2:8" x14ac:dyDescent="0.3">
      <c r="B174" s="107">
        <v>43417.824999999997</v>
      </c>
      <c r="C174" s="108">
        <v>939.92</v>
      </c>
      <c r="D174" s="108">
        <v>939.91419999999994</v>
      </c>
      <c r="E174" s="108">
        <v>937.5163</v>
      </c>
      <c r="F174" s="108">
        <v>938.12090000000001</v>
      </c>
      <c r="G174" s="108">
        <v>939.92633999999998</v>
      </c>
      <c r="H174" s="108">
        <v>937.6194999999999</v>
      </c>
    </row>
    <row r="175" spans="2:8" x14ac:dyDescent="0.3">
      <c r="B175" s="107">
        <v>43417.825694444444</v>
      </c>
      <c r="C175" s="108">
        <v>939.92</v>
      </c>
      <c r="D175" s="108">
        <v>939.91145999999992</v>
      </c>
      <c r="E175" s="108">
        <v>937.51639999999998</v>
      </c>
      <c r="F175" s="108">
        <v>938.16469999999993</v>
      </c>
      <c r="G175" s="108">
        <v>939.93188999999995</v>
      </c>
      <c r="H175" s="108">
        <v>937.93889999999999</v>
      </c>
    </row>
    <row r="176" spans="2:8" x14ac:dyDescent="0.3">
      <c r="B176" s="107">
        <v>43417.826388888883</v>
      </c>
      <c r="C176" s="108">
        <v>939.92</v>
      </c>
      <c r="D176" s="108">
        <v>939.91978999999992</v>
      </c>
      <c r="E176" s="108">
        <v>937.50810000000001</v>
      </c>
      <c r="F176" s="108">
        <v>938.15649999999994</v>
      </c>
      <c r="G176" s="108">
        <v>939.93467999999996</v>
      </c>
      <c r="H176" s="108">
        <v>938.01259999999991</v>
      </c>
    </row>
    <row r="177" spans="2:8" x14ac:dyDescent="0.3">
      <c r="B177" s="107">
        <v>43417.82708333333</v>
      </c>
      <c r="C177" s="108">
        <v>939.98</v>
      </c>
      <c r="D177" s="108">
        <v>939.98535000000004</v>
      </c>
      <c r="E177" s="108">
        <v>937.5598</v>
      </c>
      <c r="F177" s="108">
        <v>938.13720000000001</v>
      </c>
      <c r="G177" s="108">
        <v>940.00021000000004</v>
      </c>
      <c r="H177" s="108">
        <v>938.00990000000002</v>
      </c>
    </row>
    <row r="178" spans="2:8" x14ac:dyDescent="0.3">
      <c r="B178" s="107">
        <v>43417.827777777777</v>
      </c>
      <c r="C178" s="108">
        <v>939.98</v>
      </c>
      <c r="D178" s="108">
        <v>939.98261000000002</v>
      </c>
      <c r="E178" s="108">
        <v>937.5847</v>
      </c>
      <c r="F178" s="108">
        <v>938.08530000000007</v>
      </c>
      <c r="G178" s="108">
        <v>940.00301000000002</v>
      </c>
      <c r="H178" s="108">
        <v>937.83249999999998</v>
      </c>
    </row>
    <row r="179" spans="2:8" x14ac:dyDescent="0.3">
      <c r="B179" s="107">
        <v>43417.828472222223</v>
      </c>
      <c r="C179" s="108">
        <v>939.98</v>
      </c>
      <c r="D179" s="108">
        <v>939.98262</v>
      </c>
      <c r="E179" s="108">
        <v>937.57370000000003</v>
      </c>
      <c r="F179" s="108">
        <v>938.01689999999996</v>
      </c>
      <c r="G179" s="108">
        <v>939.99198000000001</v>
      </c>
      <c r="H179" s="108">
        <v>937.58960000000002</v>
      </c>
    </row>
    <row r="180" spans="2:8" x14ac:dyDescent="0.3">
      <c r="B180" s="107">
        <v>43417.829166666663</v>
      </c>
      <c r="C180" s="108">
        <v>939.98</v>
      </c>
      <c r="D180" s="108">
        <v>939.97432000000003</v>
      </c>
      <c r="E180" s="108">
        <v>937.57370000000003</v>
      </c>
      <c r="F180" s="108">
        <v>938.00869999999998</v>
      </c>
      <c r="G180" s="108">
        <v>939.99475000000007</v>
      </c>
      <c r="H180" s="108">
        <v>937.64690000000007</v>
      </c>
    </row>
    <row r="181" spans="2:8" x14ac:dyDescent="0.3">
      <c r="B181" s="107">
        <v>43417.829861111109</v>
      </c>
      <c r="C181" s="108">
        <v>939.92</v>
      </c>
      <c r="D181" s="108">
        <v>939.91986999999995</v>
      </c>
      <c r="E181" s="108">
        <v>937.51649999999995</v>
      </c>
      <c r="F181" s="108">
        <v>937.87749999999994</v>
      </c>
      <c r="G181" s="108">
        <v>939.94026999999994</v>
      </c>
      <c r="H181" s="108">
        <v>937.52689999999996</v>
      </c>
    </row>
    <row r="182" spans="2:8" x14ac:dyDescent="0.3">
      <c r="B182" s="107">
        <v>43417.830555555556</v>
      </c>
      <c r="C182" s="108">
        <v>939.98</v>
      </c>
      <c r="D182" s="108">
        <v>939.97433000000001</v>
      </c>
      <c r="E182" s="108">
        <v>937.57090000000005</v>
      </c>
      <c r="F182" s="108">
        <v>938.00319999999999</v>
      </c>
      <c r="G182" s="108">
        <v>939.98924</v>
      </c>
      <c r="H182" s="108">
        <v>938.16550000000007</v>
      </c>
    </row>
    <row r="183" spans="2:8" x14ac:dyDescent="0.3">
      <c r="B183" s="107">
        <v>43417.831249999996</v>
      </c>
      <c r="C183" s="108">
        <v>939.98</v>
      </c>
      <c r="D183" s="108">
        <v>939.96879999999999</v>
      </c>
      <c r="E183" s="108">
        <v>937.55709999999999</v>
      </c>
      <c r="F183" s="108">
        <v>937.95670000000007</v>
      </c>
      <c r="G183" s="108">
        <v>939.98097000000007</v>
      </c>
      <c r="H183" s="108">
        <v>937.62239999999997</v>
      </c>
    </row>
    <row r="184" spans="2:8" x14ac:dyDescent="0.3">
      <c r="B184" s="107">
        <v>43417.831944444442</v>
      </c>
      <c r="C184" s="108">
        <v>939.99</v>
      </c>
      <c r="D184" s="108">
        <v>939.97064999999998</v>
      </c>
      <c r="E184" s="108">
        <v>937.55619999999999</v>
      </c>
      <c r="F184" s="108">
        <v>937.89020000000005</v>
      </c>
      <c r="G184" s="108">
        <v>939.98009999999999</v>
      </c>
      <c r="H184" s="108">
        <v>937.4633</v>
      </c>
    </row>
    <row r="185" spans="2:8" x14ac:dyDescent="0.3">
      <c r="B185" s="107">
        <v>43417.832638888889</v>
      </c>
      <c r="C185" s="108">
        <v>939.99</v>
      </c>
      <c r="D185" s="108">
        <v>939.97355000000005</v>
      </c>
      <c r="E185" s="108">
        <v>937.55910000000006</v>
      </c>
      <c r="F185" s="108">
        <v>937.79190000000006</v>
      </c>
      <c r="G185" s="108">
        <v>939.98575000000005</v>
      </c>
      <c r="H185" s="108">
        <v>937.43610000000001</v>
      </c>
    </row>
    <row r="186" spans="2:8" x14ac:dyDescent="0.3">
      <c r="B186" s="107">
        <v>43417.833333333336</v>
      </c>
      <c r="C186" s="108">
        <v>939.99</v>
      </c>
      <c r="D186" s="108">
        <v>939.95442000000003</v>
      </c>
      <c r="E186" s="108">
        <v>937.54</v>
      </c>
      <c r="F186" s="108">
        <v>937.7346</v>
      </c>
      <c r="G186" s="108">
        <v>939.97496999999998</v>
      </c>
      <c r="H186" s="108">
        <v>937.8075</v>
      </c>
    </row>
    <row r="187" spans="2:8" x14ac:dyDescent="0.3">
      <c r="B187" s="107">
        <v>43417.834027777782</v>
      </c>
      <c r="C187" s="108">
        <v>939.99</v>
      </c>
      <c r="D187" s="108">
        <v>939.95984999999996</v>
      </c>
      <c r="E187" s="108">
        <v>937.54539999999997</v>
      </c>
      <c r="F187" s="108">
        <v>937.71260000000007</v>
      </c>
      <c r="G187" s="108">
        <v>939.96383000000003</v>
      </c>
      <c r="H187" s="108">
        <v>937.61360000000002</v>
      </c>
    </row>
    <row r="188" spans="2:8" x14ac:dyDescent="0.3">
      <c r="B188" s="107">
        <v>43417.834722222222</v>
      </c>
      <c r="C188" s="108">
        <v>939.99</v>
      </c>
      <c r="D188" s="108">
        <v>939.95699999999999</v>
      </c>
      <c r="E188" s="108">
        <v>937.5453</v>
      </c>
      <c r="F188" s="108">
        <v>937.65510000000006</v>
      </c>
      <c r="G188" s="108">
        <v>939.97202000000004</v>
      </c>
      <c r="H188" s="108">
        <v>937.59440000000006</v>
      </c>
    </row>
    <row r="189" spans="2:8" x14ac:dyDescent="0.3">
      <c r="B189" s="107">
        <v>43417.835416666669</v>
      </c>
      <c r="C189" s="108">
        <v>940.06</v>
      </c>
      <c r="D189" s="108">
        <v>940.01892999999995</v>
      </c>
      <c r="E189" s="108">
        <v>937.59619999999995</v>
      </c>
      <c r="F189" s="108">
        <v>937.78279999999995</v>
      </c>
      <c r="G189" s="108">
        <v>940.02847999999994</v>
      </c>
      <c r="H189" s="108">
        <v>938.1176999999999</v>
      </c>
    </row>
    <row r="190" spans="2:8" x14ac:dyDescent="0.3">
      <c r="B190" s="107">
        <v>43417.836111111115</v>
      </c>
      <c r="C190" s="108">
        <v>940.06</v>
      </c>
      <c r="D190" s="108">
        <v>940.0077399999999</v>
      </c>
      <c r="E190" s="108">
        <v>937.59889999999996</v>
      </c>
      <c r="F190" s="108">
        <v>937.85929999999996</v>
      </c>
      <c r="G190" s="108">
        <v>940.02007999999989</v>
      </c>
      <c r="H190" s="108">
        <v>938.3522999999999</v>
      </c>
    </row>
    <row r="191" spans="2:8" x14ac:dyDescent="0.3">
      <c r="B191" s="107">
        <v>43417.836805555555</v>
      </c>
      <c r="C191" s="108">
        <v>940.06</v>
      </c>
      <c r="D191" s="108">
        <v>940.01904999999999</v>
      </c>
      <c r="E191" s="108">
        <v>937.59349999999995</v>
      </c>
      <c r="F191" s="108">
        <v>937.86219999999992</v>
      </c>
      <c r="G191" s="108">
        <v>940.03411999999992</v>
      </c>
      <c r="H191" s="108">
        <v>938.25699999999995</v>
      </c>
    </row>
    <row r="192" spans="2:8" x14ac:dyDescent="0.3">
      <c r="B192" s="107">
        <v>43417.837500000001</v>
      </c>
      <c r="C192" s="108">
        <v>940</v>
      </c>
      <c r="D192" s="108">
        <v>939.96199000000001</v>
      </c>
      <c r="E192" s="108">
        <v>937.53639999999996</v>
      </c>
      <c r="F192" s="108">
        <v>937.82429999999999</v>
      </c>
      <c r="G192" s="108">
        <v>939.97429</v>
      </c>
      <c r="H192" s="108">
        <v>938.24900000000002</v>
      </c>
    </row>
    <row r="193" spans="2:8" x14ac:dyDescent="0.3">
      <c r="B193" s="107">
        <v>43417.838194444448</v>
      </c>
      <c r="C193" s="108">
        <v>940.07</v>
      </c>
      <c r="D193" s="108">
        <v>940.02920000000006</v>
      </c>
      <c r="E193" s="108">
        <v>937.59540000000004</v>
      </c>
      <c r="F193" s="108">
        <v>937.82860000000005</v>
      </c>
      <c r="G193" s="108">
        <v>940.03600000000006</v>
      </c>
      <c r="H193" s="108">
        <v>937.88780000000008</v>
      </c>
    </row>
    <row r="194" spans="2:8" x14ac:dyDescent="0.3">
      <c r="B194" s="107">
        <v>43417.838888888895</v>
      </c>
      <c r="C194" s="108">
        <v>940.06</v>
      </c>
      <c r="D194" s="108">
        <v>940.01087999999993</v>
      </c>
      <c r="E194" s="108">
        <v>937.59089999999992</v>
      </c>
      <c r="F194" s="108">
        <v>937.78569999999991</v>
      </c>
      <c r="G194" s="108">
        <v>940.03149999999994</v>
      </c>
      <c r="H194" s="108">
        <v>938.03059999999994</v>
      </c>
    </row>
    <row r="195" spans="2:8" x14ac:dyDescent="0.3">
      <c r="B195" s="107">
        <v>43417.839583333334</v>
      </c>
      <c r="C195" s="108">
        <v>940.07</v>
      </c>
      <c r="D195" s="108">
        <v>940.03209000000004</v>
      </c>
      <c r="E195" s="108">
        <v>937.61210000000005</v>
      </c>
      <c r="F195" s="108">
        <v>937.82050000000004</v>
      </c>
      <c r="G195" s="108">
        <v>940.0444</v>
      </c>
      <c r="H195" s="108">
        <v>938.22900000000004</v>
      </c>
    </row>
    <row r="196" spans="2:8" x14ac:dyDescent="0.3">
      <c r="B196" s="107">
        <v>43417.840277777781</v>
      </c>
      <c r="C196" s="108">
        <v>940.07</v>
      </c>
      <c r="D196" s="108">
        <v>940.02390000000003</v>
      </c>
      <c r="E196" s="108">
        <v>937.59829999999999</v>
      </c>
      <c r="F196" s="108">
        <v>937.87800000000004</v>
      </c>
      <c r="G196" s="108">
        <v>940.03624000000002</v>
      </c>
      <c r="H196" s="108">
        <v>938.39840000000004</v>
      </c>
    </row>
    <row r="197" spans="2:8" x14ac:dyDescent="0.3">
      <c r="B197" s="107">
        <v>43417.840972222228</v>
      </c>
      <c r="C197" s="108">
        <v>940.01</v>
      </c>
      <c r="D197" s="108">
        <v>939.97514000000001</v>
      </c>
      <c r="E197" s="108">
        <v>937.5412</v>
      </c>
      <c r="F197" s="108">
        <v>937.84559999999999</v>
      </c>
      <c r="G197" s="108">
        <v>939.98469</v>
      </c>
      <c r="H197" s="108">
        <v>938.22929999999997</v>
      </c>
    </row>
    <row r="198" spans="2:8" x14ac:dyDescent="0.3">
      <c r="B198" s="107">
        <v>43417.841666666667</v>
      </c>
      <c r="C198" s="108">
        <v>940.07</v>
      </c>
      <c r="D198" s="108">
        <v>940.03519000000006</v>
      </c>
      <c r="E198" s="108">
        <v>937.6123</v>
      </c>
      <c r="F198" s="108">
        <v>937.91110000000003</v>
      </c>
      <c r="G198" s="108">
        <v>940.03923000000009</v>
      </c>
      <c r="H198" s="108">
        <v>938.43680000000006</v>
      </c>
    </row>
    <row r="199" spans="2:8" x14ac:dyDescent="0.3">
      <c r="B199" s="107">
        <v>43417.842361111114</v>
      </c>
      <c r="C199" s="108">
        <v>940.07</v>
      </c>
      <c r="D199" s="108">
        <v>940.0380100000001</v>
      </c>
      <c r="E199" s="108">
        <v>937.61240000000009</v>
      </c>
      <c r="F199" s="108">
        <v>937.95490000000007</v>
      </c>
      <c r="G199" s="108">
        <v>940.05307000000005</v>
      </c>
      <c r="H199" s="108">
        <v>938.3850000000001</v>
      </c>
    </row>
    <row r="200" spans="2:8" x14ac:dyDescent="0.3">
      <c r="B200" s="107">
        <v>43417.843055555561</v>
      </c>
      <c r="C200" s="108">
        <v>940.01</v>
      </c>
      <c r="D200" s="108">
        <v>939.99743000000001</v>
      </c>
      <c r="E200" s="108">
        <v>937.57179999999994</v>
      </c>
      <c r="F200" s="108">
        <v>937.8922</v>
      </c>
      <c r="G200" s="108">
        <v>940.00690999999995</v>
      </c>
      <c r="H200" s="108">
        <v>938.13660000000004</v>
      </c>
    </row>
    <row r="201" spans="2:8" x14ac:dyDescent="0.3">
      <c r="B201" s="107">
        <v>43417.84375</v>
      </c>
      <c r="C201" s="108">
        <v>940.08</v>
      </c>
      <c r="D201" s="108">
        <v>940.08407</v>
      </c>
      <c r="E201" s="108">
        <v>937.66660000000002</v>
      </c>
      <c r="F201" s="108">
        <v>938.00049999999999</v>
      </c>
      <c r="G201" s="108">
        <v>940.10176999999999</v>
      </c>
      <c r="H201" s="108">
        <v>938.35410000000002</v>
      </c>
    </row>
    <row r="202" spans="2:8" x14ac:dyDescent="0.3">
      <c r="B202" s="107">
        <v>43417.844444444447</v>
      </c>
      <c r="C202" s="108">
        <v>939.94</v>
      </c>
      <c r="D202" s="108">
        <v>939.97178000000008</v>
      </c>
      <c r="E202" s="108">
        <v>937.55430000000001</v>
      </c>
      <c r="F202" s="108">
        <v>937.84960000000001</v>
      </c>
      <c r="G202" s="108">
        <v>939.97835000000009</v>
      </c>
      <c r="H202" s="108">
        <v>937.99570000000006</v>
      </c>
    </row>
    <row r="203" spans="2:8" x14ac:dyDescent="0.3">
      <c r="B203" s="107">
        <v>43417.845138888893</v>
      </c>
      <c r="C203" s="108">
        <v>939.95</v>
      </c>
      <c r="D203" s="108">
        <v>939.99842000000001</v>
      </c>
      <c r="E203" s="108">
        <v>937.60020000000009</v>
      </c>
      <c r="F203" s="108">
        <v>937.9171</v>
      </c>
      <c r="G203" s="108">
        <v>940.02424000000008</v>
      </c>
      <c r="H203" s="108">
        <v>938.20230000000004</v>
      </c>
    </row>
    <row r="204" spans="2:8" x14ac:dyDescent="0.3">
      <c r="B204" s="107">
        <v>43417.845833333333</v>
      </c>
      <c r="C204" s="108">
        <v>939.88</v>
      </c>
      <c r="D204" s="108">
        <v>939.94781999999998</v>
      </c>
      <c r="E204" s="108">
        <v>937.54679999999996</v>
      </c>
      <c r="F204" s="108">
        <v>937.86350000000004</v>
      </c>
      <c r="G204" s="108">
        <v>939.95150000000001</v>
      </c>
      <c r="H204" s="108">
        <v>938.09680000000003</v>
      </c>
    </row>
    <row r="205" spans="2:8" x14ac:dyDescent="0.3">
      <c r="B205" s="107">
        <v>43417.84652777778</v>
      </c>
      <c r="C205" s="108">
        <v>939.95</v>
      </c>
      <c r="D205" s="108">
        <v>940.02337</v>
      </c>
      <c r="E205" s="108">
        <v>937.63620000000003</v>
      </c>
      <c r="F205" s="108">
        <v>937.84320000000002</v>
      </c>
      <c r="G205" s="108">
        <v>940.03255000000001</v>
      </c>
      <c r="H205" s="108">
        <v>937.71100000000001</v>
      </c>
    </row>
    <row r="206" spans="2:8" x14ac:dyDescent="0.3">
      <c r="B206" s="107">
        <v>43417.847222222226</v>
      </c>
      <c r="C206" s="108">
        <v>939.88</v>
      </c>
      <c r="D206" s="108">
        <v>939.96446000000003</v>
      </c>
      <c r="E206" s="108">
        <v>937.59100000000001</v>
      </c>
      <c r="F206" s="108">
        <v>937.74860000000001</v>
      </c>
      <c r="G206" s="108">
        <v>939.97636</v>
      </c>
      <c r="H206" s="108">
        <v>937.73379999999997</v>
      </c>
    </row>
    <row r="207" spans="2:8" x14ac:dyDescent="0.3">
      <c r="B207" s="107">
        <v>43417.847916666666</v>
      </c>
      <c r="C207" s="108">
        <v>939.88</v>
      </c>
      <c r="D207" s="108">
        <v>939.97554000000002</v>
      </c>
      <c r="E207" s="108">
        <v>937.59929999999997</v>
      </c>
      <c r="F207" s="108">
        <v>937.70479999999998</v>
      </c>
      <c r="G207" s="108">
        <v>939.97911999999997</v>
      </c>
      <c r="H207" s="108">
        <v>937.78570000000002</v>
      </c>
    </row>
    <row r="208" spans="2:8" x14ac:dyDescent="0.3">
      <c r="B208" s="107">
        <v>43417.848611111112</v>
      </c>
      <c r="C208" s="108">
        <v>939.88</v>
      </c>
      <c r="D208" s="108">
        <v>939.96723999999995</v>
      </c>
      <c r="E208" s="108">
        <v>937.60209999999995</v>
      </c>
      <c r="F208" s="108">
        <v>937.64189999999996</v>
      </c>
      <c r="G208" s="108">
        <v>939.97636999999997</v>
      </c>
      <c r="H208" s="108">
        <v>937.64649999999995</v>
      </c>
    </row>
    <row r="209" spans="2:8" x14ac:dyDescent="0.3">
      <c r="B209" s="107">
        <v>43417.849305555559</v>
      </c>
      <c r="C209" s="108">
        <v>939.88</v>
      </c>
      <c r="D209" s="108">
        <v>939.97293000000002</v>
      </c>
      <c r="E209" s="108">
        <v>937.62159999999994</v>
      </c>
      <c r="F209" s="108">
        <v>937.67219999999998</v>
      </c>
      <c r="G209" s="108">
        <v>939.99032999999997</v>
      </c>
      <c r="H209" s="108">
        <v>937.94410000000005</v>
      </c>
    </row>
    <row r="210" spans="2:8" x14ac:dyDescent="0.3">
      <c r="B210" s="107">
        <v>43417.850000000006</v>
      </c>
      <c r="C210" s="108">
        <v>939.88</v>
      </c>
      <c r="D210" s="108">
        <v>939.96181000000001</v>
      </c>
      <c r="E210" s="108">
        <v>937.6105</v>
      </c>
      <c r="F210" s="108">
        <v>937.68579999999997</v>
      </c>
      <c r="G210" s="108">
        <v>939.97095999999999</v>
      </c>
      <c r="H210" s="108">
        <v>937.95500000000004</v>
      </c>
    </row>
    <row r="211" spans="2:8" x14ac:dyDescent="0.3">
      <c r="B211" s="107">
        <v>43417.850694444445</v>
      </c>
      <c r="C211" s="108">
        <v>939.89</v>
      </c>
      <c r="D211" s="108">
        <v>939.96640000000002</v>
      </c>
      <c r="E211" s="108">
        <v>937.62609999999995</v>
      </c>
      <c r="F211" s="108">
        <v>937.71780000000001</v>
      </c>
      <c r="G211" s="108">
        <v>939.98662000000002</v>
      </c>
      <c r="H211" s="108">
        <v>937.8587</v>
      </c>
    </row>
    <row r="212" spans="2:8" x14ac:dyDescent="0.3">
      <c r="B212" s="107">
        <v>43417.851388888892</v>
      </c>
      <c r="C212" s="108">
        <v>939.88</v>
      </c>
      <c r="D212" s="108">
        <v>939.96466999999996</v>
      </c>
      <c r="E212" s="108">
        <v>937.62159999999994</v>
      </c>
      <c r="F212" s="108">
        <v>937.66120000000001</v>
      </c>
      <c r="G212" s="108">
        <v>939.97380999999996</v>
      </c>
      <c r="H212" s="108">
        <v>937.65210000000002</v>
      </c>
    </row>
    <row r="213" spans="2:8" x14ac:dyDescent="0.3">
      <c r="B213" s="107">
        <v>43417.852083333339</v>
      </c>
      <c r="C213" s="108">
        <v>939.89</v>
      </c>
      <c r="D213" s="108">
        <v>939.96093999999994</v>
      </c>
      <c r="E213" s="108">
        <v>937.6345</v>
      </c>
      <c r="F213" s="108">
        <v>937.60569999999996</v>
      </c>
      <c r="G213" s="108">
        <v>939.98117999999999</v>
      </c>
      <c r="H213" s="108">
        <v>937.6404</v>
      </c>
    </row>
    <row r="214" spans="2:8" x14ac:dyDescent="0.3">
      <c r="B214" s="107">
        <v>43417.852777777778</v>
      </c>
      <c r="C214" s="108">
        <v>939.89</v>
      </c>
      <c r="D214" s="108">
        <v>939.94994999999994</v>
      </c>
      <c r="E214" s="108">
        <v>937.6318</v>
      </c>
      <c r="F214" s="108">
        <v>937.66049999999996</v>
      </c>
      <c r="G214" s="108">
        <v>939.97576000000004</v>
      </c>
      <c r="H214" s="108">
        <v>937.97069999999997</v>
      </c>
    </row>
    <row r="215" spans="2:8" x14ac:dyDescent="0.3">
      <c r="B215" s="107">
        <v>43417.853472222225</v>
      </c>
      <c r="C215" s="108">
        <v>939.82</v>
      </c>
      <c r="D215" s="108">
        <v>939.87988000000007</v>
      </c>
      <c r="E215" s="108">
        <v>937.5562000000001</v>
      </c>
      <c r="F215" s="108">
        <v>937.60140000000001</v>
      </c>
      <c r="G215" s="108">
        <v>939.90016000000003</v>
      </c>
      <c r="H215" s="108">
        <v>937.89790000000005</v>
      </c>
    </row>
    <row r="216" spans="2:8" x14ac:dyDescent="0.3">
      <c r="B216" s="107">
        <v>43417.854166666672</v>
      </c>
      <c r="C216" s="108">
        <v>939.89</v>
      </c>
      <c r="D216" s="108">
        <v>939.94457999999997</v>
      </c>
      <c r="E216" s="108">
        <v>937.62090000000001</v>
      </c>
      <c r="F216" s="108">
        <v>937.52930000000003</v>
      </c>
      <c r="G216" s="108">
        <v>939.95385999999996</v>
      </c>
      <c r="H216" s="108">
        <v>937.65689999999995</v>
      </c>
    </row>
    <row r="217" spans="2:8" x14ac:dyDescent="0.3">
      <c r="B217" s="107">
        <v>43417.854861111111</v>
      </c>
      <c r="C217" s="108">
        <v>939.9</v>
      </c>
      <c r="D217" s="108">
        <v>939.95215999999994</v>
      </c>
      <c r="E217" s="108">
        <v>937.62839999999994</v>
      </c>
      <c r="F217" s="108">
        <v>937.42470000000003</v>
      </c>
      <c r="G217" s="108">
        <v>939.96421999999995</v>
      </c>
      <c r="H217" s="108">
        <v>937.58539999999994</v>
      </c>
    </row>
    <row r="218" spans="2:8" x14ac:dyDescent="0.3">
      <c r="B218" s="107">
        <v>43417.855555555558</v>
      </c>
      <c r="C218" s="108">
        <v>939.9</v>
      </c>
      <c r="D218" s="108">
        <v>939.95489999999995</v>
      </c>
      <c r="E218" s="108">
        <v>937.63670000000002</v>
      </c>
      <c r="F218" s="108">
        <v>937.36990000000003</v>
      </c>
      <c r="G218" s="108">
        <v>939.96419000000003</v>
      </c>
      <c r="H218" s="108">
        <v>937.59619999999995</v>
      </c>
    </row>
    <row r="219" spans="2:8" x14ac:dyDescent="0.3">
      <c r="B219" s="107">
        <v>43417.856250000004</v>
      </c>
      <c r="C219" s="108">
        <v>939.9</v>
      </c>
      <c r="D219" s="108">
        <v>939.94673</v>
      </c>
      <c r="E219" s="108">
        <v>937.63130000000001</v>
      </c>
      <c r="F219" s="108">
        <v>937.35090000000002</v>
      </c>
      <c r="G219" s="108">
        <v>939.96433000000002</v>
      </c>
      <c r="H219" s="108">
        <v>937.59090000000003</v>
      </c>
    </row>
    <row r="220" spans="2:8" x14ac:dyDescent="0.3">
      <c r="B220" s="107">
        <v>43417.856944444444</v>
      </c>
      <c r="C220" s="108">
        <v>939.9</v>
      </c>
      <c r="D220" s="108">
        <v>939.93851999999993</v>
      </c>
      <c r="E220" s="108">
        <v>937.63689999999997</v>
      </c>
      <c r="F220" s="108">
        <v>937.24969999999996</v>
      </c>
      <c r="G220" s="108">
        <v>939.95615999999995</v>
      </c>
      <c r="H220" s="108">
        <v>937.59640000000002</v>
      </c>
    </row>
    <row r="221" spans="2:8" x14ac:dyDescent="0.3">
      <c r="B221" s="107">
        <v>43417.857638888891</v>
      </c>
      <c r="C221" s="108">
        <v>939.9</v>
      </c>
      <c r="D221" s="108">
        <v>939.94691</v>
      </c>
      <c r="E221" s="108">
        <v>937.64249999999993</v>
      </c>
      <c r="F221" s="108">
        <v>937.15679999999998</v>
      </c>
      <c r="G221" s="108">
        <v>939.95899999999995</v>
      </c>
      <c r="H221" s="108">
        <v>937.57190000000003</v>
      </c>
    </row>
    <row r="222" spans="2:8" x14ac:dyDescent="0.3">
      <c r="B222" s="107">
        <v>43417.858333333337</v>
      </c>
      <c r="C222" s="108">
        <v>939.9</v>
      </c>
      <c r="D222" s="108">
        <v>939.94143999999994</v>
      </c>
      <c r="E222" s="108">
        <v>937.6481</v>
      </c>
      <c r="F222" s="108">
        <v>937.16779999999994</v>
      </c>
      <c r="G222" s="108">
        <v>939.95907</v>
      </c>
      <c r="H222" s="108">
        <v>937.66750000000002</v>
      </c>
    </row>
    <row r="223" spans="2:8" x14ac:dyDescent="0.3">
      <c r="B223" s="107">
        <v>43417.859027777777</v>
      </c>
      <c r="C223" s="108">
        <v>939.91</v>
      </c>
      <c r="D223" s="108">
        <v>939.96537999999998</v>
      </c>
      <c r="E223" s="108">
        <v>937.66369999999995</v>
      </c>
      <c r="F223" s="108">
        <v>937.13139999999999</v>
      </c>
      <c r="G223" s="108">
        <v>939.97469000000001</v>
      </c>
      <c r="H223" s="108">
        <v>937.56569999999999</v>
      </c>
    </row>
    <row r="224" spans="2:8" x14ac:dyDescent="0.3">
      <c r="B224" s="107">
        <v>43417.859722222223</v>
      </c>
      <c r="C224" s="108">
        <v>939.91</v>
      </c>
      <c r="D224" s="108">
        <v>939.95434</v>
      </c>
      <c r="E224" s="108">
        <v>937.6499</v>
      </c>
      <c r="F224" s="108">
        <v>937.09309999999994</v>
      </c>
      <c r="G224" s="108">
        <v>939.96092999999996</v>
      </c>
      <c r="H224" s="108">
        <v>937.5575</v>
      </c>
    </row>
    <row r="225" spans="2:8" x14ac:dyDescent="0.3">
      <c r="B225" s="107">
        <v>43417.86041666667</v>
      </c>
      <c r="C225" s="108">
        <v>939.91</v>
      </c>
      <c r="D225" s="108">
        <v>939.95436999999993</v>
      </c>
      <c r="E225" s="108">
        <v>937.67199999999991</v>
      </c>
      <c r="F225" s="108">
        <v>937.0521</v>
      </c>
      <c r="G225" s="108">
        <v>939.97475999999995</v>
      </c>
      <c r="H225" s="108">
        <v>937.58209999999997</v>
      </c>
    </row>
    <row r="226" spans="2:8" x14ac:dyDescent="0.3">
      <c r="B226" s="107">
        <v>43417.861111111117</v>
      </c>
      <c r="C226" s="108">
        <v>939.91</v>
      </c>
      <c r="D226" s="108">
        <v>939.94053999999994</v>
      </c>
      <c r="E226" s="108">
        <v>937.6472</v>
      </c>
      <c r="F226" s="108">
        <v>936.96449999999993</v>
      </c>
      <c r="G226" s="108">
        <v>939.94994999999994</v>
      </c>
      <c r="H226" s="108">
        <v>937.65039999999999</v>
      </c>
    </row>
    <row r="227" spans="2:8" x14ac:dyDescent="0.3">
      <c r="B227" s="107">
        <v>43417.861805555556</v>
      </c>
      <c r="C227" s="108">
        <v>939.97</v>
      </c>
      <c r="D227" s="108">
        <v>939.97287000000006</v>
      </c>
      <c r="E227" s="108">
        <v>937.68780000000004</v>
      </c>
      <c r="F227" s="108">
        <v>936.93150000000003</v>
      </c>
      <c r="G227" s="108">
        <v>939.98513000000003</v>
      </c>
      <c r="H227" s="108">
        <v>937.63670000000002</v>
      </c>
    </row>
    <row r="228" spans="2:8" x14ac:dyDescent="0.3">
      <c r="B228" s="107">
        <v>43417.862500000003</v>
      </c>
      <c r="C228" s="108">
        <v>939.97</v>
      </c>
      <c r="D228" s="108">
        <v>939.96181000000001</v>
      </c>
      <c r="E228" s="108">
        <v>937.67129999999997</v>
      </c>
      <c r="F228" s="108">
        <v>936.84940000000006</v>
      </c>
      <c r="G228" s="108">
        <v>939.97963000000004</v>
      </c>
      <c r="H228" s="108">
        <v>937.75139999999999</v>
      </c>
    </row>
    <row r="229" spans="2:8" x14ac:dyDescent="0.3">
      <c r="B229" s="107">
        <v>43417.86319444445</v>
      </c>
      <c r="C229" s="108">
        <v>939.97</v>
      </c>
      <c r="D229" s="108">
        <v>939.96181999999999</v>
      </c>
      <c r="E229" s="108">
        <v>937.67960000000005</v>
      </c>
      <c r="F229" s="108">
        <v>936.75909999999999</v>
      </c>
      <c r="G229" s="108">
        <v>939.97964000000002</v>
      </c>
      <c r="H229" s="108">
        <v>937.75409999999999</v>
      </c>
    </row>
    <row r="230" spans="2:8" x14ac:dyDescent="0.3">
      <c r="B230" s="107">
        <v>43417.863888888889</v>
      </c>
      <c r="C230" s="108">
        <v>939.97</v>
      </c>
      <c r="D230" s="108">
        <v>939.97014000000001</v>
      </c>
      <c r="E230" s="108">
        <v>937.67680000000007</v>
      </c>
      <c r="F230" s="108">
        <v>936.69619999999998</v>
      </c>
      <c r="G230" s="108">
        <v>939.9769</v>
      </c>
      <c r="H230" s="108">
        <v>937.80050000000006</v>
      </c>
    </row>
    <row r="231" spans="2:8" x14ac:dyDescent="0.3">
      <c r="B231" s="107">
        <v>43417.864583333336</v>
      </c>
      <c r="C231" s="108">
        <v>939.97</v>
      </c>
      <c r="D231" s="108">
        <v>939.93691999999999</v>
      </c>
      <c r="E231" s="108">
        <v>937.64370000000008</v>
      </c>
      <c r="F231" s="108">
        <v>936.63600000000008</v>
      </c>
      <c r="G231" s="108">
        <v>939.95758999999998</v>
      </c>
      <c r="H231" s="108">
        <v>937.71320000000003</v>
      </c>
    </row>
    <row r="232" spans="2:8" x14ac:dyDescent="0.3">
      <c r="B232" s="107">
        <v>43417.865277777782</v>
      </c>
      <c r="C232" s="108">
        <v>940.04</v>
      </c>
      <c r="D232" s="108">
        <v>939.99030999999991</v>
      </c>
      <c r="E232" s="108">
        <v>937.69709999999998</v>
      </c>
      <c r="F232" s="108">
        <v>936.7115</v>
      </c>
      <c r="G232" s="108">
        <v>940</v>
      </c>
      <c r="H232" s="108">
        <v>938.04519999999991</v>
      </c>
    </row>
    <row r="233" spans="2:8" x14ac:dyDescent="0.3">
      <c r="B233" s="107">
        <v>43417.865972222222</v>
      </c>
      <c r="C233" s="108">
        <v>940.04</v>
      </c>
      <c r="D233" s="108">
        <v>939.95708000000002</v>
      </c>
      <c r="E233" s="108">
        <v>937.65009999999995</v>
      </c>
      <c r="F233" s="108">
        <v>936.72239999999999</v>
      </c>
      <c r="G233" s="108">
        <v>939.97240999999997</v>
      </c>
      <c r="H233" s="108">
        <v>938.17349999999999</v>
      </c>
    </row>
    <row r="234" spans="2:8" x14ac:dyDescent="0.3">
      <c r="B234" s="107">
        <v>43417.866666666669</v>
      </c>
      <c r="C234" s="108">
        <v>940.04</v>
      </c>
      <c r="D234" s="108">
        <v>939.93784999999991</v>
      </c>
      <c r="E234" s="108">
        <v>937.62540000000001</v>
      </c>
      <c r="F234" s="108">
        <v>936.85119999999995</v>
      </c>
      <c r="G234" s="108">
        <v>939.95324999999991</v>
      </c>
      <c r="H234" s="108">
        <v>938.26379999999995</v>
      </c>
    </row>
    <row r="235" spans="2:8" x14ac:dyDescent="0.3">
      <c r="B235" s="107">
        <v>43417.867361111115</v>
      </c>
      <c r="C235" s="108">
        <v>940.11</v>
      </c>
      <c r="D235" s="108">
        <v>939.98305000000005</v>
      </c>
      <c r="E235" s="108">
        <v>937.65960000000007</v>
      </c>
      <c r="F235" s="108">
        <v>936.99239999999998</v>
      </c>
      <c r="G235" s="108">
        <v>939.99579000000006</v>
      </c>
      <c r="H235" s="108">
        <v>938.50040000000001</v>
      </c>
    </row>
    <row r="236" spans="2:8" x14ac:dyDescent="0.3">
      <c r="B236" s="107">
        <v>43417.868055555555</v>
      </c>
      <c r="C236" s="108">
        <v>940.18</v>
      </c>
      <c r="D236" s="108">
        <v>940.03399999999999</v>
      </c>
      <c r="E236" s="108">
        <v>937.69949999999994</v>
      </c>
      <c r="F236" s="108">
        <v>937.00519999999995</v>
      </c>
      <c r="G236" s="108">
        <v>940.04405999999994</v>
      </c>
      <c r="H236" s="108">
        <v>938.3605</v>
      </c>
    </row>
    <row r="237" spans="2:8" x14ac:dyDescent="0.3">
      <c r="B237" s="107">
        <v>43417.868750000001</v>
      </c>
      <c r="C237" s="108">
        <v>940.19</v>
      </c>
      <c r="D237" s="108">
        <v>940.03311000000008</v>
      </c>
      <c r="E237" s="108">
        <v>937.68760000000009</v>
      </c>
      <c r="F237" s="108">
        <v>936.93880000000001</v>
      </c>
      <c r="G237" s="108">
        <v>940.04045000000008</v>
      </c>
      <c r="H237" s="108">
        <v>938.08130000000006</v>
      </c>
    </row>
    <row r="238" spans="2:8" x14ac:dyDescent="0.3">
      <c r="B238" s="107">
        <v>43417.869444444448</v>
      </c>
      <c r="C238" s="108">
        <v>940.19</v>
      </c>
      <c r="D238" s="108">
        <v>940.0249500000001</v>
      </c>
      <c r="E238" s="108">
        <v>937.67660000000001</v>
      </c>
      <c r="F238" s="108">
        <v>936.85680000000002</v>
      </c>
      <c r="G238" s="108">
        <v>940.03233</v>
      </c>
      <c r="H238" s="108">
        <v>938.0159000000001</v>
      </c>
    </row>
    <row r="239" spans="2:8" x14ac:dyDescent="0.3">
      <c r="B239" s="107">
        <v>43417.870138888895</v>
      </c>
      <c r="C239" s="108">
        <v>940.19</v>
      </c>
      <c r="D239" s="108">
        <v>940.02783000000011</v>
      </c>
      <c r="E239" s="108">
        <v>937.67400000000009</v>
      </c>
      <c r="F239" s="108">
        <v>936.95810000000006</v>
      </c>
      <c r="G239" s="108">
        <v>940.04349000000002</v>
      </c>
      <c r="H239" s="108">
        <v>938.36540000000002</v>
      </c>
    </row>
    <row r="240" spans="2:8" x14ac:dyDescent="0.3">
      <c r="B240" s="107">
        <v>43417.870833333334</v>
      </c>
      <c r="C240" s="108">
        <v>940.19</v>
      </c>
      <c r="D240" s="108">
        <v>940.0445400000001</v>
      </c>
      <c r="E240" s="108">
        <v>937.67680000000007</v>
      </c>
      <c r="F240" s="108">
        <v>936.96100000000001</v>
      </c>
      <c r="G240" s="108">
        <v>940.04359000000011</v>
      </c>
      <c r="H240" s="108">
        <v>938.2700000000001</v>
      </c>
    </row>
    <row r="241" spans="2:8" x14ac:dyDescent="0.3">
      <c r="B241" s="107">
        <v>43417.871527777781</v>
      </c>
      <c r="C241" s="108">
        <v>940.19</v>
      </c>
      <c r="D241" s="108">
        <v>940.06954000000007</v>
      </c>
      <c r="E241" s="108">
        <v>937.69620000000009</v>
      </c>
      <c r="F241" s="108">
        <v>936.87620000000004</v>
      </c>
      <c r="G241" s="108">
        <v>940.0767800000001</v>
      </c>
      <c r="H241" s="108">
        <v>938.02980000000002</v>
      </c>
    </row>
    <row r="242" spans="2:8" x14ac:dyDescent="0.3">
      <c r="B242" s="107">
        <v>43417.872222222228</v>
      </c>
      <c r="C242" s="108">
        <v>940.19</v>
      </c>
      <c r="D242" s="108">
        <v>940.08622000000003</v>
      </c>
      <c r="E242" s="108">
        <v>937.72390000000007</v>
      </c>
      <c r="F242" s="108">
        <v>936.85160000000008</v>
      </c>
      <c r="G242" s="108">
        <v>940.09340000000009</v>
      </c>
      <c r="H242" s="108">
        <v>938.01890000000003</v>
      </c>
    </row>
    <row r="243" spans="2:8" x14ac:dyDescent="0.3">
      <c r="B243" s="107">
        <v>43417.872916666667</v>
      </c>
      <c r="C243" s="108">
        <v>940.2</v>
      </c>
      <c r="D243" s="108">
        <v>940.0990700000001</v>
      </c>
      <c r="E243" s="108">
        <v>937.72850000000005</v>
      </c>
      <c r="F243" s="108">
        <v>936.83980000000008</v>
      </c>
      <c r="G243" s="108">
        <v>940.11453000000006</v>
      </c>
      <c r="H243" s="108">
        <v>937.91160000000002</v>
      </c>
    </row>
    <row r="244" spans="2:8" x14ac:dyDescent="0.3">
      <c r="B244" s="107">
        <v>43417.873611111114</v>
      </c>
      <c r="C244" s="108">
        <v>940.13</v>
      </c>
      <c r="D244" s="108">
        <v>940.05679999999995</v>
      </c>
      <c r="E244" s="108">
        <v>937.69159999999999</v>
      </c>
      <c r="F244" s="108">
        <v>936.81089999999995</v>
      </c>
      <c r="G244" s="108">
        <v>940.06939999999997</v>
      </c>
      <c r="H244" s="108">
        <v>938.06</v>
      </c>
    </row>
    <row r="245" spans="2:8" x14ac:dyDescent="0.3">
      <c r="B245" s="107">
        <v>43417.874305555561</v>
      </c>
      <c r="C245" s="108">
        <v>940.13</v>
      </c>
      <c r="D245" s="108">
        <v>940.07344000000001</v>
      </c>
      <c r="E245" s="108">
        <v>937.71929999999998</v>
      </c>
      <c r="F245" s="108">
        <v>937.11189999999999</v>
      </c>
      <c r="G245" s="108">
        <v>940.08597999999995</v>
      </c>
      <c r="H245" s="108">
        <v>938.72889999999995</v>
      </c>
    </row>
    <row r="246" spans="2:8" x14ac:dyDescent="0.3">
      <c r="B246" s="107">
        <v>43417.875</v>
      </c>
      <c r="C246" s="108">
        <v>940.13</v>
      </c>
      <c r="D246" s="108">
        <v>940.07345999999995</v>
      </c>
      <c r="E246" s="108">
        <v>937.72759999999994</v>
      </c>
      <c r="F246" s="108">
        <v>937.34730000000002</v>
      </c>
      <c r="G246" s="108">
        <v>940.08600000000001</v>
      </c>
      <c r="H246" s="108">
        <v>938.72619999999995</v>
      </c>
    </row>
    <row r="247" spans="2:8" x14ac:dyDescent="0.3">
      <c r="B247" s="107">
        <v>43417.875694444447</v>
      </c>
      <c r="C247" s="108">
        <v>940.13</v>
      </c>
      <c r="D247" s="108">
        <v>940.04854999999998</v>
      </c>
      <c r="E247" s="108">
        <v>937.7</v>
      </c>
      <c r="F247" s="108">
        <v>937.34180000000003</v>
      </c>
      <c r="G247" s="108">
        <v>940.05565999999999</v>
      </c>
      <c r="H247" s="108">
        <v>938.54330000000004</v>
      </c>
    </row>
    <row r="248" spans="2:8" x14ac:dyDescent="0.3">
      <c r="B248" s="107">
        <v>43417.876388888886</v>
      </c>
      <c r="C248" s="108">
        <v>940.13</v>
      </c>
      <c r="D248" s="108">
        <v>940.05409999999995</v>
      </c>
      <c r="E248" s="108">
        <v>937.69449999999995</v>
      </c>
      <c r="F248" s="108">
        <v>937.37189999999998</v>
      </c>
      <c r="G248" s="108">
        <v>940.06394999999998</v>
      </c>
      <c r="H248" s="108">
        <v>938.50509999999997</v>
      </c>
    </row>
    <row r="249" spans="2:8" x14ac:dyDescent="0.3">
      <c r="B249" s="107">
        <v>43417.877083333333</v>
      </c>
      <c r="C249" s="108">
        <v>940.14</v>
      </c>
      <c r="D249" s="108">
        <v>940.07534999999996</v>
      </c>
      <c r="E249" s="108">
        <v>937.72119999999995</v>
      </c>
      <c r="F249" s="108">
        <v>937.33280000000002</v>
      </c>
      <c r="G249" s="108">
        <v>940.08793000000003</v>
      </c>
      <c r="H249" s="108">
        <v>938.40880000000004</v>
      </c>
    </row>
    <row r="250" spans="2:8" x14ac:dyDescent="0.3">
      <c r="B250" s="107">
        <v>43417.87777777778</v>
      </c>
      <c r="C250" s="108">
        <v>940.14</v>
      </c>
      <c r="D250" s="108">
        <v>940.06993999999997</v>
      </c>
      <c r="E250" s="108">
        <v>937.72410000000002</v>
      </c>
      <c r="F250" s="108">
        <v>937.28639999999996</v>
      </c>
      <c r="G250" s="108">
        <v>940.07426999999996</v>
      </c>
      <c r="H250" s="108">
        <v>938.28059999999994</v>
      </c>
    </row>
    <row r="251" spans="2:8" x14ac:dyDescent="0.3">
      <c r="B251" s="107">
        <v>43417.878472222219</v>
      </c>
      <c r="C251" s="108">
        <v>940.14</v>
      </c>
      <c r="D251" s="108">
        <v>940.07557999999995</v>
      </c>
      <c r="E251" s="108">
        <v>937.72969999999998</v>
      </c>
      <c r="F251" s="108">
        <v>937.34669999999994</v>
      </c>
      <c r="G251" s="108">
        <v>940.08264999999994</v>
      </c>
      <c r="H251" s="108">
        <v>938.3107</v>
      </c>
    </row>
    <row r="252" spans="2:8" x14ac:dyDescent="0.3">
      <c r="B252" s="107">
        <v>43417.879166666666</v>
      </c>
      <c r="C252" s="108">
        <v>940.14</v>
      </c>
      <c r="D252" s="108">
        <v>940.07580999999993</v>
      </c>
      <c r="E252" s="108">
        <v>937.72439999999995</v>
      </c>
      <c r="F252" s="108">
        <v>937.27570000000003</v>
      </c>
      <c r="G252" s="108">
        <v>940.08012999999994</v>
      </c>
      <c r="H252" s="108">
        <v>938.20439999999996</v>
      </c>
    </row>
    <row r="253" spans="2:8" x14ac:dyDescent="0.3">
      <c r="B253" s="107">
        <v>43417.879861111112</v>
      </c>
      <c r="C253" s="108">
        <v>940.14</v>
      </c>
      <c r="D253" s="108">
        <v>940.05368999999996</v>
      </c>
      <c r="E253" s="108">
        <v>937.69949999999994</v>
      </c>
      <c r="F253" s="108">
        <v>937.21280000000002</v>
      </c>
      <c r="G253" s="108">
        <v>940.06361000000004</v>
      </c>
      <c r="H253" s="108">
        <v>938.16890000000001</v>
      </c>
    </row>
    <row r="254" spans="2:8" x14ac:dyDescent="0.3">
      <c r="B254" s="107">
        <v>43417.880555555559</v>
      </c>
      <c r="C254" s="108">
        <v>940.15</v>
      </c>
      <c r="D254" s="108">
        <v>940.05817999999999</v>
      </c>
      <c r="E254" s="108">
        <v>937.70399999999995</v>
      </c>
      <c r="F254" s="108">
        <v>937.13249999999994</v>
      </c>
      <c r="G254" s="108">
        <v>940.06535999999994</v>
      </c>
      <c r="H254" s="108">
        <v>938.08889999999997</v>
      </c>
    </row>
    <row r="255" spans="2:8" x14ac:dyDescent="0.3">
      <c r="B255" s="107">
        <v>43417.881249999999</v>
      </c>
      <c r="C255" s="108">
        <v>940.21</v>
      </c>
      <c r="D255" s="108">
        <v>940.12666000000002</v>
      </c>
      <c r="E255" s="108">
        <v>937.77250000000004</v>
      </c>
      <c r="F255" s="108">
        <v>937.08870000000002</v>
      </c>
      <c r="G255" s="108">
        <v>940.13657999999998</v>
      </c>
      <c r="H255" s="108">
        <v>938.02620000000002</v>
      </c>
    </row>
    <row r="256" spans="2:8" x14ac:dyDescent="0.3">
      <c r="B256" s="107">
        <v>43417.881944444445</v>
      </c>
      <c r="C256" s="108">
        <v>940.22</v>
      </c>
      <c r="D256" s="108">
        <v>940.13691000000006</v>
      </c>
      <c r="E256" s="108">
        <v>937.77160000000003</v>
      </c>
      <c r="F256" s="108">
        <v>937.05240000000003</v>
      </c>
      <c r="G256" s="108">
        <v>940.14684</v>
      </c>
      <c r="H256" s="108">
        <v>937.96810000000005</v>
      </c>
    </row>
    <row r="257" spans="2:8" x14ac:dyDescent="0.3">
      <c r="B257" s="107">
        <v>43417.882638888892</v>
      </c>
      <c r="C257" s="108">
        <v>940.22</v>
      </c>
      <c r="D257" s="108">
        <v>940.13962000000004</v>
      </c>
      <c r="E257" s="108">
        <v>937.77710000000002</v>
      </c>
      <c r="F257" s="108">
        <v>936.93190000000004</v>
      </c>
      <c r="G257" s="108">
        <v>940.14677000000006</v>
      </c>
      <c r="H257" s="108">
        <v>937.95990000000006</v>
      </c>
    </row>
    <row r="258" spans="2:8" x14ac:dyDescent="0.3">
      <c r="B258" s="107">
        <v>43417.883333333331</v>
      </c>
      <c r="C258" s="108">
        <v>940.22</v>
      </c>
      <c r="D258" s="108">
        <v>940.11741000000006</v>
      </c>
      <c r="E258" s="108">
        <v>937.74670000000003</v>
      </c>
      <c r="F258" s="108">
        <v>936.84699999999998</v>
      </c>
      <c r="G258" s="108">
        <v>940.11913000000004</v>
      </c>
      <c r="H258" s="108">
        <v>937.87790000000007</v>
      </c>
    </row>
    <row r="259" spans="2:8" x14ac:dyDescent="0.3">
      <c r="B259" s="107">
        <v>43417.884027777778</v>
      </c>
      <c r="C259" s="108">
        <v>940.22</v>
      </c>
      <c r="D259" s="108">
        <v>940.11752999999999</v>
      </c>
      <c r="E259" s="108">
        <v>937.73570000000007</v>
      </c>
      <c r="F259" s="108">
        <v>936.79240000000004</v>
      </c>
      <c r="G259" s="108">
        <v>940.11923999999999</v>
      </c>
      <c r="H259" s="108">
        <v>937.82889999999998</v>
      </c>
    </row>
    <row r="260" spans="2:8" x14ac:dyDescent="0.3">
      <c r="B260" s="107">
        <v>43417.884722222225</v>
      </c>
      <c r="C260" s="108">
        <v>940.22</v>
      </c>
      <c r="D260" s="108">
        <v>940.11484000000007</v>
      </c>
      <c r="E260" s="108">
        <v>937.74680000000001</v>
      </c>
      <c r="F260" s="108">
        <v>936.75139999999999</v>
      </c>
      <c r="G260" s="108">
        <v>940.11658</v>
      </c>
      <c r="H260" s="108">
        <v>937.81529999999998</v>
      </c>
    </row>
    <row r="261" spans="2:8" x14ac:dyDescent="0.3">
      <c r="B261" s="107">
        <v>43417.885416666664</v>
      </c>
      <c r="C261" s="108">
        <v>940.22</v>
      </c>
      <c r="D261" s="108">
        <v>940.12322000000006</v>
      </c>
      <c r="E261" s="108">
        <v>937.75240000000008</v>
      </c>
      <c r="F261" s="108">
        <v>936.70770000000005</v>
      </c>
      <c r="G261" s="108">
        <v>940.12769000000003</v>
      </c>
      <c r="H261" s="108">
        <v>937.78530000000001</v>
      </c>
    </row>
    <row r="262" spans="2:8" x14ac:dyDescent="0.3">
      <c r="B262" s="107">
        <v>43417.886111111111</v>
      </c>
      <c r="C262" s="108">
        <v>940.16</v>
      </c>
      <c r="D262" s="108">
        <v>940.07162999999991</v>
      </c>
      <c r="E262" s="108">
        <v>937.70079999999996</v>
      </c>
      <c r="F262" s="108">
        <v>936.71069999999997</v>
      </c>
      <c r="G262" s="108">
        <v>940.07882999999993</v>
      </c>
      <c r="H262" s="108">
        <v>938.17589999999996</v>
      </c>
    </row>
    <row r="263" spans="2:8" x14ac:dyDescent="0.3">
      <c r="B263" s="107">
        <v>43417.886805555558</v>
      </c>
      <c r="C263" s="108">
        <v>940.16</v>
      </c>
      <c r="D263" s="108">
        <v>940.10212999999999</v>
      </c>
      <c r="E263" s="108">
        <v>937.7174</v>
      </c>
      <c r="F263" s="108">
        <v>936.77369999999996</v>
      </c>
      <c r="G263" s="108">
        <v>940.10095000000001</v>
      </c>
      <c r="H263" s="108">
        <v>938.36429999999996</v>
      </c>
    </row>
    <row r="264" spans="2:8" x14ac:dyDescent="0.3">
      <c r="B264" s="107">
        <v>43417.887499999997</v>
      </c>
      <c r="C264" s="108">
        <v>940.16</v>
      </c>
      <c r="D264" s="108">
        <v>940.09109000000001</v>
      </c>
      <c r="E264" s="108">
        <v>937.72299999999996</v>
      </c>
      <c r="F264" s="108">
        <v>936.85309999999993</v>
      </c>
      <c r="G264" s="108">
        <v>940.09821999999997</v>
      </c>
      <c r="H264" s="108">
        <v>938.46539999999993</v>
      </c>
    </row>
    <row r="265" spans="2:8" x14ac:dyDescent="0.3">
      <c r="B265" s="107">
        <v>43417.888194444444</v>
      </c>
      <c r="C265" s="108">
        <v>940.16</v>
      </c>
      <c r="D265" s="108">
        <v>940.11604</v>
      </c>
      <c r="E265" s="108">
        <v>937.7423</v>
      </c>
      <c r="F265" s="108">
        <v>936.89139999999998</v>
      </c>
      <c r="G265" s="108">
        <v>940.10928000000001</v>
      </c>
      <c r="H265" s="108">
        <v>938.40260000000001</v>
      </c>
    </row>
    <row r="266" spans="2:8" x14ac:dyDescent="0.3">
      <c r="B266" s="107">
        <v>43417.888888888891</v>
      </c>
      <c r="C266" s="108">
        <v>940.16</v>
      </c>
      <c r="D266" s="108">
        <v>940.11050999999998</v>
      </c>
      <c r="E266" s="108">
        <v>937.75059999999996</v>
      </c>
      <c r="F266" s="108">
        <v>936.95709999999997</v>
      </c>
      <c r="G266" s="108">
        <v>940.11482000000001</v>
      </c>
      <c r="H266" s="108">
        <v>938.52</v>
      </c>
    </row>
    <row r="267" spans="2:8" x14ac:dyDescent="0.3">
      <c r="B267" s="107">
        <v>43417.88958333333</v>
      </c>
      <c r="C267" s="108">
        <v>940.16</v>
      </c>
      <c r="D267" s="108">
        <v>940.10775999999998</v>
      </c>
      <c r="E267" s="108">
        <v>937.74239999999998</v>
      </c>
      <c r="F267" s="108">
        <v>937.0009</v>
      </c>
      <c r="G267" s="108">
        <v>940.10655999999994</v>
      </c>
      <c r="H267" s="108">
        <v>938.5856</v>
      </c>
    </row>
    <row r="268" spans="2:8" x14ac:dyDescent="0.3">
      <c r="B268" s="107">
        <v>43417.890277777777</v>
      </c>
      <c r="C268" s="108">
        <v>940.23</v>
      </c>
      <c r="D268" s="108">
        <v>940.17223000000001</v>
      </c>
      <c r="E268" s="108">
        <v>937.80129999999997</v>
      </c>
      <c r="F268" s="108">
        <v>937.02440000000001</v>
      </c>
      <c r="G268" s="108">
        <v>940.17105000000004</v>
      </c>
      <c r="H268" s="108">
        <v>938.51909999999998</v>
      </c>
    </row>
    <row r="269" spans="2:8" x14ac:dyDescent="0.3">
      <c r="B269" s="107">
        <v>43417.890972222223</v>
      </c>
      <c r="C269" s="108">
        <v>940.16</v>
      </c>
      <c r="D269" s="108">
        <v>940.09116999999992</v>
      </c>
      <c r="E269" s="108">
        <v>937.7396</v>
      </c>
      <c r="F269" s="108">
        <v>936.91609999999991</v>
      </c>
      <c r="G269" s="108">
        <v>940.10383000000002</v>
      </c>
      <c r="H269" s="108">
        <v>938.26609999999994</v>
      </c>
    </row>
    <row r="270" spans="2:8" x14ac:dyDescent="0.3">
      <c r="B270" s="107">
        <v>43417.89166666667</v>
      </c>
      <c r="C270" s="108">
        <v>940.23</v>
      </c>
      <c r="D270" s="108">
        <v>940.15841</v>
      </c>
      <c r="E270" s="108">
        <v>937.80960000000005</v>
      </c>
      <c r="F270" s="108">
        <v>936.99430000000007</v>
      </c>
      <c r="G270" s="108">
        <v>940.15728000000001</v>
      </c>
      <c r="H270" s="108">
        <v>938.30610000000001</v>
      </c>
    </row>
    <row r="271" spans="2:8" x14ac:dyDescent="0.3">
      <c r="B271" s="107">
        <v>43417.892361111109</v>
      </c>
      <c r="C271" s="108">
        <v>940.16</v>
      </c>
      <c r="D271" s="108">
        <v>940.07456999999999</v>
      </c>
      <c r="E271" s="108">
        <v>937.72029999999995</v>
      </c>
      <c r="F271" s="108">
        <v>936.88869999999997</v>
      </c>
      <c r="G271" s="108">
        <v>940.08727999999996</v>
      </c>
      <c r="H271" s="108">
        <v>938.2115</v>
      </c>
    </row>
    <row r="272" spans="2:8" x14ac:dyDescent="0.3">
      <c r="B272" s="107">
        <v>43417.893055555556</v>
      </c>
      <c r="C272" s="108">
        <v>940.23</v>
      </c>
      <c r="D272" s="108">
        <v>940.14457000000004</v>
      </c>
      <c r="E272" s="108">
        <v>937.7903</v>
      </c>
      <c r="F272" s="108">
        <v>936.92860000000007</v>
      </c>
      <c r="G272" s="108">
        <v>940.14900999999998</v>
      </c>
      <c r="H272" s="108">
        <v>938.20240000000001</v>
      </c>
    </row>
    <row r="273" spans="2:8" x14ac:dyDescent="0.3">
      <c r="B273" s="107">
        <v>43417.893750000003</v>
      </c>
      <c r="C273" s="108">
        <v>940.23</v>
      </c>
      <c r="D273" s="108">
        <v>940.14457000000004</v>
      </c>
      <c r="E273" s="108">
        <v>937.77920000000006</v>
      </c>
      <c r="F273" s="108">
        <v>936.9067</v>
      </c>
      <c r="G273" s="108">
        <v>940.14349000000004</v>
      </c>
      <c r="H273" s="108">
        <v>938.35249999999996</v>
      </c>
    </row>
    <row r="274" spans="2:8" x14ac:dyDescent="0.3">
      <c r="B274" s="107">
        <v>43417.894444444442</v>
      </c>
      <c r="C274" s="108">
        <v>940.23</v>
      </c>
      <c r="D274" s="108">
        <v>940.12796000000003</v>
      </c>
      <c r="E274" s="108">
        <v>937.76819999999998</v>
      </c>
      <c r="F274" s="108">
        <v>936.92320000000007</v>
      </c>
      <c r="G274" s="108">
        <v>940.13245000000006</v>
      </c>
      <c r="H274" s="108">
        <v>938.58190000000002</v>
      </c>
    </row>
    <row r="275" spans="2:8" x14ac:dyDescent="0.3">
      <c r="B275" s="107">
        <v>43417.895138888889</v>
      </c>
      <c r="C275" s="108">
        <v>940.23</v>
      </c>
      <c r="D275" s="108">
        <v>940.13072999999997</v>
      </c>
      <c r="E275" s="108">
        <v>937.77100000000007</v>
      </c>
      <c r="F275" s="108">
        <v>936.88760000000002</v>
      </c>
      <c r="G275" s="108">
        <v>940.12418000000002</v>
      </c>
      <c r="H275" s="108">
        <v>938.4153</v>
      </c>
    </row>
    <row r="276" spans="2:8" x14ac:dyDescent="0.3">
      <c r="B276" s="107">
        <v>43417.895833333336</v>
      </c>
      <c r="C276" s="108">
        <v>940.23</v>
      </c>
      <c r="D276" s="108">
        <v>940.12796000000003</v>
      </c>
      <c r="E276" s="108">
        <v>937.75710000000004</v>
      </c>
      <c r="F276" s="108">
        <v>936.8931</v>
      </c>
      <c r="G276" s="108">
        <v>940.13246000000004</v>
      </c>
      <c r="H276" s="108">
        <v>938.34440000000006</v>
      </c>
    </row>
    <row r="277" spans="2:8" x14ac:dyDescent="0.3">
      <c r="B277" s="107">
        <v>43417.896527777775</v>
      </c>
      <c r="C277" s="108">
        <v>940.23</v>
      </c>
      <c r="D277" s="108">
        <v>940.13380000000006</v>
      </c>
      <c r="E277" s="108">
        <v>937.76290000000006</v>
      </c>
      <c r="F277" s="108">
        <v>936.85500000000002</v>
      </c>
      <c r="G277" s="108">
        <v>940.13002000000006</v>
      </c>
      <c r="H277" s="108">
        <v>938.1617</v>
      </c>
    </row>
    <row r="278" spans="2:8" x14ac:dyDescent="0.3">
      <c r="B278" s="107">
        <v>43417.897222222222</v>
      </c>
      <c r="C278" s="108">
        <v>940.23</v>
      </c>
      <c r="D278" s="108">
        <v>940.13097000000005</v>
      </c>
      <c r="E278" s="108">
        <v>937.76560000000006</v>
      </c>
      <c r="F278" s="108">
        <v>936.85770000000002</v>
      </c>
      <c r="G278" s="108">
        <v>940.12995000000001</v>
      </c>
      <c r="H278" s="108">
        <v>938.279</v>
      </c>
    </row>
    <row r="279" spans="2:8" x14ac:dyDescent="0.3">
      <c r="B279" s="107">
        <v>43417.897916666669</v>
      </c>
      <c r="C279" s="108">
        <v>940.3</v>
      </c>
      <c r="D279" s="108">
        <v>940.20369999999991</v>
      </c>
      <c r="E279" s="108">
        <v>937.8300999999999</v>
      </c>
      <c r="F279" s="108">
        <v>936.94679999999994</v>
      </c>
      <c r="G279" s="108">
        <v>940.19989999999996</v>
      </c>
      <c r="H279" s="108">
        <v>938.43639999999994</v>
      </c>
    </row>
    <row r="280" spans="2:8" x14ac:dyDescent="0.3">
      <c r="B280" s="107">
        <v>43417.898611111108</v>
      </c>
      <c r="C280" s="108">
        <v>940.23</v>
      </c>
      <c r="D280" s="108">
        <v>940.12811999999997</v>
      </c>
      <c r="E280" s="108">
        <v>937.77660000000003</v>
      </c>
      <c r="F280" s="108">
        <v>936.85220000000004</v>
      </c>
      <c r="G280" s="108">
        <v>940.13814000000002</v>
      </c>
      <c r="H280" s="108">
        <v>938.19709999999998</v>
      </c>
    </row>
    <row r="281" spans="2:8" x14ac:dyDescent="0.3">
      <c r="B281" s="107">
        <v>43417.899305555555</v>
      </c>
      <c r="C281" s="108">
        <v>940.23</v>
      </c>
      <c r="D281" s="108">
        <v>940.13639999999998</v>
      </c>
      <c r="E281" s="108">
        <v>937.76830000000007</v>
      </c>
      <c r="F281" s="108">
        <v>936.84940000000006</v>
      </c>
      <c r="G281" s="108">
        <v>940.13259000000005</v>
      </c>
      <c r="H281" s="108">
        <v>938.21889999999996</v>
      </c>
    </row>
    <row r="282" spans="2:8" x14ac:dyDescent="0.3">
      <c r="B282" s="107">
        <v>43417.9</v>
      </c>
      <c r="C282" s="108">
        <v>940.24</v>
      </c>
      <c r="D282" s="108">
        <v>940.14398000000006</v>
      </c>
      <c r="E282" s="108">
        <v>937.7758</v>
      </c>
      <c r="F282" s="108">
        <v>936.87059999999997</v>
      </c>
      <c r="G282" s="108">
        <v>940.14020000000005</v>
      </c>
      <c r="H282" s="108">
        <v>938.25919999999996</v>
      </c>
    </row>
    <row r="283" spans="2:8" x14ac:dyDescent="0.3">
      <c r="B283" s="107">
        <v>43417.900694444441</v>
      </c>
      <c r="C283" s="108">
        <v>940.24</v>
      </c>
      <c r="D283" s="108">
        <v>940.13572999999997</v>
      </c>
      <c r="E283" s="108">
        <v>937.76210000000003</v>
      </c>
      <c r="F283" s="108">
        <v>936.83510000000001</v>
      </c>
      <c r="G283" s="108">
        <v>940.13473999999997</v>
      </c>
      <c r="H283" s="108">
        <v>938.18010000000004</v>
      </c>
    </row>
    <row r="284" spans="2:8" x14ac:dyDescent="0.3">
      <c r="B284" s="107">
        <v>43417.901388888888</v>
      </c>
      <c r="C284" s="108">
        <v>940.3</v>
      </c>
      <c r="D284" s="108">
        <v>940.18191999999999</v>
      </c>
      <c r="E284" s="108">
        <v>937.8137999999999</v>
      </c>
      <c r="F284" s="108">
        <v>936.8540999999999</v>
      </c>
      <c r="G284" s="108">
        <v>940.19201999999996</v>
      </c>
      <c r="H284" s="108">
        <v>938.07359999999994</v>
      </c>
    </row>
    <row r="285" spans="2:8" x14ac:dyDescent="0.3">
      <c r="B285" s="107">
        <v>43417.902083333334</v>
      </c>
      <c r="C285" s="108">
        <v>940.3</v>
      </c>
      <c r="D285" s="108">
        <v>940.18472999999994</v>
      </c>
      <c r="E285" s="108">
        <v>937.81659999999999</v>
      </c>
      <c r="F285" s="108">
        <v>936.88699999999994</v>
      </c>
      <c r="G285" s="108">
        <v>940.1893</v>
      </c>
      <c r="H285" s="108">
        <v>938.17189999999994</v>
      </c>
    </row>
    <row r="286" spans="2:8" x14ac:dyDescent="0.3">
      <c r="B286" s="107">
        <v>43417.902777777781</v>
      </c>
      <c r="C286" s="108">
        <v>940.31</v>
      </c>
      <c r="D286" s="108">
        <v>940.1866</v>
      </c>
      <c r="E286" s="108">
        <v>937.81849999999997</v>
      </c>
      <c r="F286" s="108">
        <v>936.88339999999994</v>
      </c>
      <c r="G286" s="108">
        <v>940.18568999999991</v>
      </c>
      <c r="H286" s="108">
        <v>938.17659999999989</v>
      </c>
    </row>
    <row r="287" spans="2:8" x14ac:dyDescent="0.3">
      <c r="B287" s="107">
        <v>43417.90347222222</v>
      </c>
      <c r="C287" s="108">
        <v>940.31</v>
      </c>
      <c r="D287" s="108">
        <v>940.18119999999999</v>
      </c>
      <c r="E287" s="108">
        <v>937.80759999999998</v>
      </c>
      <c r="F287" s="108">
        <v>936.90539999999999</v>
      </c>
      <c r="G287" s="108">
        <v>940.17755999999997</v>
      </c>
      <c r="H287" s="108">
        <v>938.30499999999995</v>
      </c>
    </row>
    <row r="288" spans="2:8" x14ac:dyDescent="0.3">
      <c r="B288" s="107">
        <v>43417.904166666667</v>
      </c>
      <c r="C288" s="108">
        <v>940.31</v>
      </c>
      <c r="D288" s="108">
        <v>940.17309999999998</v>
      </c>
      <c r="E288" s="108">
        <v>937.79669999999999</v>
      </c>
      <c r="F288" s="108">
        <v>936.96029999999996</v>
      </c>
      <c r="G288" s="108">
        <v>940.17777999999998</v>
      </c>
      <c r="H288" s="108">
        <v>938.52909999999997</v>
      </c>
    </row>
    <row r="289" spans="2:8" x14ac:dyDescent="0.3">
      <c r="B289" s="107">
        <v>43417.904861111114</v>
      </c>
      <c r="C289" s="108">
        <v>940.38</v>
      </c>
      <c r="D289" s="108">
        <v>940.24026000000003</v>
      </c>
      <c r="E289" s="108">
        <v>937.85</v>
      </c>
      <c r="F289" s="108">
        <v>937.0412</v>
      </c>
      <c r="G289" s="108">
        <v>940.23942</v>
      </c>
      <c r="H289" s="108">
        <v>938.68100000000004</v>
      </c>
    </row>
    <row r="290" spans="2:8" x14ac:dyDescent="0.3">
      <c r="B290" s="107">
        <v>43417.905555555553</v>
      </c>
      <c r="C290" s="108">
        <v>940.31</v>
      </c>
      <c r="D290" s="108">
        <v>940.16480999999999</v>
      </c>
      <c r="E290" s="108">
        <v>937.78009999999995</v>
      </c>
      <c r="F290" s="108">
        <v>937.00409999999999</v>
      </c>
      <c r="G290" s="108">
        <v>940.16674999999998</v>
      </c>
      <c r="H290" s="108">
        <v>938.65749999999991</v>
      </c>
    </row>
    <row r="291" spans="2:8" x14ac:dyDescent="0.3">
      <c r="B291" s="107">
        <v>43417.90625</v>
      </c>
      <c r="C291" s="108">
        <v>940.32</v>
      </c>
      <c r="D291" s="108">
        <v>940.18319000000008</v>
      </c>
      <c r="E291" s="108">
        <v>937.7985000000001</v>
      </c>
      <c r="F291" s="108">
        <v>937.07990000000007</v>
      </c>
      <c r="G291" s="108">
        <v>940.18235000000004</v>
      </c>
      <c r="H291" s="108">
        <v>938.73300000000006</v>
      </c>
    </row>
    <row r="292" spans="2:8" x14ac:dyDescent="0.3">
      <c r="B292" s="107">
        <v>43417.906944444447</v>
      </c>
      <c r="C292" s="108">
        <v>940.32</v>
      </c>
      <c r="D292" s="108">
        <v>940.18878000000007</v>
      </c>
      <c r="E292" s="108">
        <v>937.7958000000001</v>
      </c>
      <c r="F292" s="108">
        <v>937.13190000000009</v>
      </c>
      <c r="G292" s="108">
        <v>940.18793000000005</v>
      </c>
      <c r="H292" s="108">
        <v>938.81230000000005</v>
      </c>
    </row>
    <row r="293" spans="2:8" x14ac:dyDescent="0.3">
      <c r="B293" s="107">
        <v>43417.907638888886</v>
      </c>
      <c r="C293" s="108">
        <v>940.38</v>
      </c>
      <c r="D293" s="108">
        <v>940.23497999999995</v>
      </c>
      <c r="E293" s="108">
        <v>937.8365</v>
      </c>
      <c r="F293" s="108">
        <v>937.14819999999997</v>
      </c>
      <c r="G293" s="108">
        <v>940.22865000000002</v>
      </c>
      <c r="H293" s="108">
        <v>938.7713</v>
      </c>
    </row>
    <row r="294" spans="2:8" x14ac:dyDescent="0.3">
      <c r="B294" s="107">
        <v>43417.908333333333</v>
      </c>
      <c r="C294" s="108">
        <v>940.38</v>
      </c>
      <c r="D294" s="108">
        <v>940.22947999999997</v>
      </c>
      <c r="E294" s="108">
        <v>937.82539999999995</v>
      </c>
      <c r="F294" s="108">
        <v>937.06060000000002</v>
      </c>
      <c r="G294" s="108">
        <v>940.22041000000002</v>
      </c>
      <c r="H294" s="108">
        <v>938.48739999999998</v>
      </c>
    </row>
    <row r="295" spans="2:8" x14ac:dyDescent="0.3">
      <c r="B295" s="107">
        <v>43417.90902777778</v>
      </c>
      <c r="C295" s="108">
        <v>940.32</v>
      </c>
      <c r="D295" s="108">
        <v>940.16122000000007</v>
      </c>
      <c r="E295" s="108">
        <v>937.75990000000002</v>
      </c>
      <c r="F295" s="108">
        <v>936.95960000000002</v>
      </c>
      <c r="G295" s="108">
        <v>940.15219000000002</v>
      </c>
      <c r="H295" s="108">
        <v>938.34</v>
      </c>
    </row>
    <row r="296" spans="2:8" x14ac:dyDescent="0.3">
      <c r="B296" s="107">
        <v>43417.909722222219</v>
      </c>
      <c r="C296" s="108">
        <v>940.38</v>
      </c>
      <c r="D296" s="108">
        <v>940.19907999999998</v>
      </c>
      <c r="E296" s="108">
        <v>937.80060000000003</v>
      </c>
      <c r="F296" s="108">
        <v>936.96489999999994</v>
      </c>
      <c r="G296" s="108">
        <v>940.21221000000003</v>
      </c>
      <c r="H296" s="108">
        <v>938.3646</v>
      </c>
    </row>
    <row r="297" spans="2:8" x14ac:dyDescent="0.3">
      <c r="B297" s="107">
        <v>43417.910416666666</v>
      </c>
      <c r="C297" s="108">
        <v>940.39</v>
      </c>
      <c r="D297" s="108">
        <v>940.22293999999999</v>
      </c>
      <c r="E297" s="108">
        <v>937.81060000000002</v>
      </c>
      <c r="F297" s="108">
        <v>937.005</v>
      </c>
      <c r="G297" s="108">
        <v>940.21946000000003</v>
      </c>
      <c r="H297" s="108">
        <v>938.45920000000001</v>
      </c>
    </row>
    <row r="298" spans="2:8" x14ac:dyDescent="0.3">
      <c r="B298" s="107">
        <v>43417.911111111112</v>
      </c>
      <c r="C298" s="108">
        <v>940.39</v>
      </c>
      <c r="D298" s="108">
        <v>940.21741999999995</v>
      </c>
      <c r="E298" s="108">
        <v>937.80240000000003</v>
      </c>
      <c r="F298" s="108">
        <v>936.97770000000003</v>
      </c>
      <c r="G298" s="108">
        <v>940.21671000000003</v>
      </c>
      <c r="H298" s="108">
        <v>938.45920000000001</v>
      </c>
    </row>
    <row r="299" spans="2:8" x14ac:dyDescent="0.3">
      <c r="B299" s="107">
        <v>43417.911805555559</v>
      </c>
      <c r="C299" s="108">
        <v>940.45</v>
      </c>
      <c r="D299" s="108">
        <v>940.26912000000004</v>
      </c>
      <c r="E299" s="108">
        <v>937.85410000000002</v>
      </c>
      <c r="F299" s="108">
        <v>936.99940000000004</v>
      </c>
      <c r="G299" s="108">
        <v>940.26292000000001</v>
      </c>
      <c r="H299" s="108">
        <v>938.34450000000004</v>
      </c>
    </row>
    <row r="300" spans="2:8" x14ac:dyDescent="0.3">
      <c r="B300" s="107">
        <v>43417.912499999999</v>
      </c>
      <c r="C300" s="108">
        <v>940.39</v>
      </c>
      <c r="D300" s="108">
        <v>940.22020999999995</v>
      </c>
      <c r="E300" s="108">
        <v>937.78859999999997</v>
      </c>
      <c r="F300" s="108">
        <v>936.91750000000002</v>
      </c>
      <c r="G300" s="108">
        <v>940.21120999999994</v>
      </c>
      <c r="H300" s="108">
        <v>938.11789999999996</v>
      </c>
    </row>
    <row r="301" spans="2:8" x14ac:dyDescent="0.3">
      <c r="B301" s="107">
        <v>43417.913194444445</v>
      </c>
      <c r="C301" s="108">
        <v>940.39</v>
      </c>
      <c r="D301" s="108">
        <v>940.23684000000003</v>
      </c>
      <c r="E301" s="108">
        <v>937.79959999999994</v>
      </c>
      <c r="F301" s="108">
        <v>936.9366</v>
      </c>
      <c r="G301" s="108">
        <v>940.22226999999998</v>
      </c>
      <c r="H301" s="108">
        <v>938.19709999999998</v>
      </c>
    </row>
    <row r="302" spans="2:8" x14ac:dyDescent="0.3">
      <c r="B302" s="107">
        <v>43417.913888888892</v>
      </c>
      <c r="C302" s="108">
        <v>940.39</v>
      </c>
      <c r="D302" s="108">
        <v>940.25068999999996</v>
      </c>
      <c r="E302" s="108">
        <v>937.83280000000002</v>
      </c>
      <c r="F302" s="108">
        <v>936.99959999999999</v>
      </c>
      <c r="G302" s="108">
        <v>940.24986999999999</v>
      </c>
      <c r="H302" s="108">
        <v>938.46199999999999</v>
      </c>
    </row>
    <row r="303" spans="2:8" x14ac:dyDescent="0.3">
      <c r="B303" s="107">
        <v>43417.914583333331</v>
      </c>
      <c r="C303" s="108">
        <v>940.39</v>
      </c>
      <c r="D303" s="108">
        <v>940.26454000000001</v>
      </c>
      <c r="E303" s="108">
        <v>937.84659999999997</v>
      </c>
      <c r="F303" s="108">
        <v>937.02699999999993</v>
      </c>
      <c r="G303" s="108">
        <v>940.25539000000003</v>
      </c>
      <c r="H303" s="108">
        <v>938.45650000000001</v>
      </c>
    </row>
    <row r="304" spans="2:8" x14ac:dyDescent="0.3">
      <c r="B304" s="107">
        <v>43417.915277777778</v>
      </c>
      <c r="C304" s="108">
        <v>940.39</v>
      </c>
      <c r="D304" s="108">
        <v>940.26454000000001</v>
      </c>
      <c r="E304" s="108">
        <v>937.84109999999998</v>
      </c>
      <c r="F304" s="108">
        <v>937.01869999999997</v>
      </c>
      <c r="G304" s="108">
        <v>940.25539000000003</v>
      </c>
      <c r="H304" s="108">
        <v>938.43200000000002</v>
      </c>
    </row>
    <row r="305" spans="2:8" x14ac:dyDescent="0.3">
      <c r="B305" s="107">
        <v>43417.915972222225</v>
      </c>
      <c r="C305" s="108">
        <v>940.39</v>
      </c>
      <c r="D305" s="108">
        <v>940.25346000000002</v>
      </c>
      <c r="E305" s="108">
        <v>937.8383</v>
      </c>
      <c r="F305" s="108">
        <v>936.98320000000001</v>
      </c>
      <c r="G305" s="108">
        <v>940.24711000000002</v>
      </c>
      <c r="H305" s="108">
        <v>938.23810000000003</v>
      </c>
    </row>
    <row r="306" spans="2:8" x14ac:dyDescent="0.3">
      <c r="B306" s="107">
        <v>43417.916666666664</v>
      </c>
      <c r="C306" s="108">
        <v>940.39</v>
      </c>
      <c r="D306" s="108">
        <v>940.26176999999996</v>
      </c>
      <c r="E306" s="108">
        <v>937.8383</v>
      </c>
      <c r="F306" s="108">
        <v>936.88739999999996</v>
      </c>
      <c r="G306" s="108">
        <v>940.25815999999998</v>
      </c>
      <c r="H306" s="108">
        <v>938.01419999999996</v>
      </c>
    </row>
    <row r="307" spans="2:8" x14ac:dyDescent="0.3">
      <c r="B307" s="107">
        <v>43417.917361111111</v>
      </c>
      <c r="C307" s="108">
        <v>940.39</v>
      </c>
      <c r="D307" s="108">
        <v>940.25900999999999</v>
      </c>
      <c r="E307" s="108">
        <v>937.84379999999999</v>
      </c>
      <c r="F307" s="108">
        <v>936.92570000000001</v>
      </c>
      <c r="G307" s="108">
        <v>940.25815999999998</v>
      </c>
      <c r="H307" s="108">
        <v>938.30359999999996</v>
      </c>
    </row>
    <row r="308" spans="2:8" x14ac:dyDescent="0.3">
      <c r="B308" s="107">
        <v>43417.91805555555</v>
      </c>
      <c r="C308" s="108">
        <v>940.38</v>
      </c>
      <c r="D308" s="108">
        <v>940.25716999999997</v>
      </c>
      <c r="E308" s="108">
        <v>937.84199999999998</v>
      </c>
      <c r="F308" s="108">
        <v>936.91279999999995</v>
      </c>
      <c r="G308" s="108">
        <v>940.25076000000001</v>
      </c>
      <c r="H308" s="108">
        <v>938.40269999999998</v>
      </c>
    </row>
    <row r="309" spans="2:8" x14ac:dyDescent="0.3">
      <c r="B309" s="107">
        <v>43417.918749999997</v>
      </c>
      <c r="C309" s="108">
        <v>940.38</v>
      </c>
      <c r="D309" s="108">
        <v>940.25442999999996</v>
      </c>
      <c r="E309" s="108">
        <v>937.8365</v>
      </c>
      <c r="F309" s="108">
        <v>936.94299999999998</v>
      </c>
      <c r="G309" s="108">
        <v>940.24803999999995</v>
      </c>
      <c r="H309" s="108">
        <v>938.44640000000004</v>
      </c>
    </row>
    <row r="310" spans="2:8" x14ac:dyDescent="0.3">
      <c r="B310" s="107">
        <v>43417.919444444444</v>
      </c>
      <c r="C310" s="108">
        <v>940.38</v>
      </c>
      <c r="D310" s="108">
        <v>940.25167999999996</v>
      </c>
      <c r="E310" s="108">
        <v>937.8365</v>
      </c>
      <c r="F310" s="108">
        <v>936.95389999999998</v>
      </c>
      <c r="G310" s="108">
        <v>940.25357999999994</v>
      </c>
      <c r="H310" s="108">
        <v>938.51199999999994</v>
      </c>
    </row>
    <row r="311" spans="2:8" x14ac:dyDescent="0.3">
      <c r="B311" s="107">
        <v>43417.920138888883</v>
      </c>
      <c r="C311" s="108">
        <v>940.32</v>
      </c>
      <c r="D311" s="108">
        <v>940.20832000000007</v>
      </c>
      <c r="E311" s="108">
        <v>937.79310000000009</v>
      </c>
      <c r="F311" s="108">
        <v>936.85560000000009</v>
      </c>
      <c r="G311" s="108">
        <v>940.20464000000004</v>
      </c>
      <c r="H311" s="108">
        <v>938.3592000000001</v>
      </c>
    </row>
    <row r="312" spans="2:8" x14ac:dyDescent="0.3">
      <c r="B312" s="107">
        <v>43417.92083333333</v>
      </c>
      <c r="C312" s="108">
        <v>940.32</v>
      </c>
      <c r="D312" s="108">
        <v>940.21957000000009</v>
      </c>
      <c r="E312" s="108">
        <v>937.79600000000005</v>
      </c>
      <c r="F312" s="108">
        <v>936.92970000000003</v>
      </c>
      <c r="G312" s="108">
        <v>940.21585000000005</v>
      </c>
      <c r="H312" s="108">
        <v>938.64600000000007</v>
      </c>
    </row>
    <row r="313" spans="2:8" x14ac:dyDescent="0.3">
      <c r="B313" s="107">
        <v>43417.921527777777</v>
      </c>
      <c r="C313" s="108">
        <v>940.32</v>
      </c>
      <c r="D313" s="108">
        <v>940.21401000000003</v>
      </c>
      <c r="E313" s="108">
        <v>937.80150000000003</v>
      </c>
      <c r="F313" s="108">
        <v>936.8995000000001</v>
      </c>
      <c r="G313" s="108">
        <v>940.21032000000002</v>
      </c>
      <c r="H313" s="108">
        <v>938.48220000000003</v>
      </c>
    </row>
    <row r="314" spans="2:8" x14ac:dyDescent="0.3">
      <c r="B314" s="107">
        <v>43417.922222222223</v>
      </c>
      <c r="C314" s="108">
        <v>940.32</v>
      </c>
      <c r="D314" s="108">
        <v>940.2362700000001</v>
      </c>
      <c r="E314" s="108">
        <v>937.82370000000003</v>
      </c>
      <c r="F314" s="108">
        <v>936.97900000000004</v>
      </c>
      <c r="G314" s="108">
        <v>940.23250000000007</v>
      </c>
      <c r="H314" s="108">
        <v>938.68700000000001</v>
      </c>
    </row>
    <row r="315" spans="2:8" x14ac:dyDescent="0.3">
      <c r="B315" s="107">
        <v>43417.922916666663</v>
      </c>
      <c r="C315" s="108">
        <v>940.32</v>
      </c>
      <c r="D315" s="108">
        <v>940.26116000000002</v>
      </c>
      <c r="E315" s="108">
        <v>937.85410000000002</v>
      </c>
      <c r="F315" s="108">
        <v>937.02280000000007</v>
      </c>
      <c r="G315" s="108">
        <v>940.25454000000002</v>
      </c>
      <c r="H315" s="108">
        <v>938.74430000000007</v>
      </c>
    </row>
    <row r="316" spans="2:8" x14ac:dyDescent="0.3">
      <c r="B316" s="107">
        <v>43417.923611111109</v>
      </c>
      <c r="C316" s="108">
        <v>940.26</v>
      </c>
      <c r="D316" s="108">
        <v>940.20682999999997</v>
      </c>
      <c r="E316" s="108">
        <v>937.80250000000001</v>
      </c>
      <c r="F316" s="108">
        <v>936.93</v>
      </c>
      <c r="G316" s="108">
        <v>940.20019000000002</v>
      </c>
      <c r="H316" s="108">
        <v>938.52880000000005</v>
      </c>
    </row>
    <row r="317" spans="2:8" x14ac:dyDescent="0.3">
      <c r="B317" s="107">
        <v>43417.924305555556</v>
      </c>
      <c r="C317" s="108">
        <v>940.33</v>
      </c>
      <c r="D317" s="108">
        <v>940.27154000000007</v>
      </c>
      <c r="E317" s="108">
        <v>937.88100000000009</v>
      </c>
      <c r="F317" s="108">
        <v>937.01120000000003</v>
      </c>
      <c r="G317" s="108">
        <v>940.26493000000005</v>
      </c>
      <c r="H317" s="108">
        <v>938.57720000000006</v>
      </c>
    </row>
    <row r="318" spans="2:8" x14ac:dyDescent="0.3">
      <c r="B318" s="107">
        <v>43417.924999999996</v>
      </c>
      <c r="C318" s="108">
        <v>940.33</v>
      </c>
      <c r="D318" s="108">
        <v>940.28251</v>
      </c>
      <c r="E318" s="108">
        <v>937.89200000000005</v>
      </c>
      <c r="F318" s="108">
        <v>936.97829999999999</v>
      </c>
      <c r="G318" s="108">
        <v>940.27587000000005</v>
      </c>
      <c r="H318" s="108">
        <v>938.40510000000006</v>
      </c>
    </row>
    <row r="319" spans="2:8" x14ac:dyDescent="0.3">
      <c r="B319" s="107">
        <v>43417.925694444442</v>
      </c>
      <c r="C319" s="108">
        <v>940.26</v>
      </c>
      <c r="D319" s="108">
        <v>940.21243000000004</v>
      </c>
      <c r="E319" s="108">
        <v>937.8329</v>
      </c>
      <c r="F319" s="108">
        <v>937.01220000000001</v>
      </c>
      <c r="G319" s="108">
        <v>940.20853999999997</v>
      </c>
      <c r="H319" s="108">
        <v>938.61900000000003</v>
      </c>
    </row>
    <row r="320" spans="2:8" x14ac:dyDescent="0.3">
      <c r="B320" s="107">
        <v>43417.926388888889</v>
      </c>
      <c r="C320" s="108">
        <v>940.26</v>
      </c>
      <c r="D320" s="108">
        <v>940.21806000000004</v>
      </c>
      <c r="E320" s="108">
        <v>937.83579999999995</v>
      </c>
      <c r="F320" s="108">
        <v>937.03419999999994</v>
      </c>
      <c r="G320" s="108">
        <v>940.21138999999994</v>
      </c>
      <c r="H320" s="108">
        <v>938.62180000000001</v>
      </c>
    </row>
    <row r="321" spans="2:8" x14ac:dyDescent="0.3">
      <c r="B321" s="107">
        <v>43417.927083333328</v>
      </c>
      <c r="C321" s="108">
        <v>940.27</v>
      </c>
      <c r="D321" s="108">
        <v>940.22568999999999</v>
      </c>
      <c r="E321" s="108">
        <v>937.85720000000003</v>
      </c>
      <c r="F321" s="108">
        <v>937.00339999999994</v>
      </c>
      <c r="G321" s="108">
        <v>940.22732999999994</v>
      </c>
      <c r="H321" s="108">
        <v>938.50109999999995</v>
      </c>
    </row>
    <row r="322" spans="2:8" x14ac:dyDescent="0.3">
      <c r="B322" s="107">
        <v>43417.927777777775</v>
      </c>
      <c r="C322" s="108">
        <v>940.27</v>
      </c>
      <c r="D322" s="108">
        <v>940.22028999999998</v>
      </c>
      <c r="E322" s="108">
        <v>937.86279999999999</v>
      </c>
      <c r="F322" s="108">
        <v>937.07470000000001</v>
      </c>
      <c r="G322" s="108">
        <v>940.22748000000001</v>
      </c>
      <c r="H322" s="108">
        <v>938.76609999999994</v>
      </c>
    </row>
    <row r="323" spans="2:8" x14ac:dyDescent="0.3">
      <c r="B323" s="107">
        <v>43417.928472222222</v>
      </c>
      <c r="C323" s="108">
        <v>940.27</v>
      </c>
      <c r="D323" s="108">
        <v>940.23117999999999</v>
      </c>
      <c r="E323" s="108">
        <v>937.85439999999994</v>
      </c>
      <c r="F323" s="108">
        <v>937.08550000000002</v>
      </c>
      <c r="G323" s="108">
        <v>940.22727999999995</v>
      </c>
      <c r="H323" s="108">
        <v>938.77409999999998</v>
      </c>
    </row>
    <row r="324" spans="2:8" x14ac:dyDescent="0.3">
      <c r="B324" s="107">
        <v>43417.929166666661</v>
      </c>
      <c r="C324" s="108">
        <v>940.27</v>
      </c>
      <c r="D324" s="108">
        <v>940.22825999999998</v>
      </c>
      <c r="E324" s="108">
        <v>937.86810000000003</v>
      </c>
      <c r="F324" s="108">
        <v>937.06349999999998</v>
      </c>
      <c r="G324" s="108">
        <v>940.22712000000001</v>
      </c>
      <c r="H324" s="108">
        <v>938.71389999999997</v>
      </c>
    </row>
    <row r="325" spans="2:8" x14ac:dyDescent="0.3">
      <c r="B325" s="107">
        <v>43417.929861111108</v>
      </c>
      <c r="C325" s="108">
        <v>940.27</v>
      </c>
      <c r="D325" s="108">
        <v>940.25044000000003</v>
      </c>
      <c r="E325" s="108">
        <v>937.88189999999997</v>
      </c>
      <c r="F325" s="108">
        <v>937.00599999999997</v>
      </c>
      <c r="G325" s="108">
        <v>940.24370999999996</v>
      </c>
      <c r="H325" s="108">
        <v>938.37530000000004</v>
      </c>
    </row>
    <row r="326" spans="2:8" x14ac:dyDescent="0.3">
      <c r="B326" s="107">
        <v>43417.930555555555</v>
      </c>
      <c r="C326" s="108">
        <v>940.2</v>
      </c>
      <c r="D326" s="108">
        <v>940.20278000000008</v>
      </c>
      <c r="E326" s="108">
        <v>937.84800000000007</v>
      </c>
      <c r="F326" s="108">
        <v>937.04570000000001</v>
      </c>
      <c r="G326" s="108">
        <v>940.19874000000004</v>
      </c>
      <c r="H326" s="108">
        <v>938.5621000000001</v>
      </c>
    </row>
    <row r="327" spans="2:8" x14ac:dyDescent="0.3">
      <c r="B327" s="107">
        <v>43417.931249999994</v>
      </c>
      <c r="C327" s="108">
        <v>940.2</v>
      </c>
      <c r="D327" s="108">
        <v>940.22754000000009</v>
      </c>
      <c r="E327" s="108">
        <v>937.88650000000007</v>
      </c>
      <c r="F327" s="108">
        <v>937.10030000000006</v>
      </c>
      <c r="G327" s="108">
        <v>940.22064</v>
      </c>
      <c r="H327" s="108">
        <v>938.66579999999999</v>
      </c>
    </row>
    <row r="328" spans="2:8" x14ac:dyDescent="0.3">
      <c r="B328" s="107">
        <v>43417.931944444441</v>
      </c>
      <c r="C328" s="108">
        <v>940.2</v>
      </c>
      <c r="D328" s="108">
        <v>940.24418000000003</v>
      </c>
      <c r="E328" s="108">
        <v>937.91420000000005</v>
      </c>
      <c r="F328" s="108">
        <v>937.09210000000007</v>
      </c>
      <c r="G328" s="108">
        <v>940.23998000000006</v>
      </c>
      <c r="H328" s="108">
        <v>938.66030000000001</v>
      </c>
    </row>
    <row r="329" spans="2:8" x14ac:dyDescent="0.3">
      <c r="B329" s="107">
        <v>43417.932638888888</v>
      </c>
      <c r="C329" s="108">
        <v>940.14</v>
      </c>
      <c r="D329" s="108">
        <v>940.19804999999997</v>
      </c>
      <c r="E329" s="108">
        <v>937.88459999999998</v>
      </c>
      <c r="F329" s="108">
        <v>936.99099999999999</v>
      </c>
      <c r="G329" s="108">
        <v>940.19931999999994</v>
      </c>
      <c r="H329" s="108">
        <v>938.21259999999995</v>
      </c>
    </row>
    <row r="330" spans="2:8" x14ac:dyDescent="0.3">
      <c r="B330" s="107">
        <v>43417.933333333334</v>
      </c>
      <c r="C330" s="108">
        <v>940.14</v>
      </c>
      <c r="D330" s="108">
        <v>940.20652999999993</v>
      </c>
      <c r="E330" s="108">
        <v>937.90129999999999</v>
      </c>
      <c r="F330" s="108">
        <v>936.95010000000002</v>
      </c>
      <c r="G330" s="108">
        <v>940.20501999999999</v>
      </c>
      <c r="H330" s="108">
        <v>938.08169999999996</v>
      </c>
    </row>
    <row r="331" spans="2:8" x14ac:dyDescent="0.3">
      <c r="B331" s="107">
        <v>43417.934027777774</v>
      </c>
      <c r="C331" s="108">
        <v>940.07</v>
      </c>
      <c r="D331" s="108">
        <v>940.17529000000002</v>
      </c>
      <c r="E331" s="108">
        <v>937.87270000000001</v>
      </c>
      <c r="F331" s="108">
        <v>936.87740000000008</v>
      </c>
      <c r="G331" s="108">
        <v>940.17088000000001</v>
      </c>
      <c r="H331" s="108">
        <v>938.1318</v>
      </c>
    </row>
    <row r="332" spans="2:8" x14ac:dyDescent="0.3">
      <c r="B332" s="107">
        <v>43417.93472222222</v>
      </c>
      <c r="C332" s="108">
        <v>940.07</v>
      </c>
      <c r="D332" s="108">
        <v>940.17527000000007</v>
      </c>
      <c r="E332" s="108">
        <v>937.89760000000001</v>
      </c>
      <c r="F332" s="108">
        <v>936.97590000000002</v>
      </c>
      <c r="G332" s="108">
        <v>940.17637999999999</v>
      </c>
      <c r="H332" s="108">
        <v>938.53590000000008</v>
      </c>
    </row>
    <row r="333" spans="2:8" x14ac:dyDescent="0.3">
      <c r="B333" s="107">
        <v>43417.935416666667</v>
      </c>
      <c r="C333" s="108">
        <v>940.07</v>
      </c>
      <c r="D333" s="108">
        <v>940.1586400000001</v>
      </c>
      <c r="E333" s="108">
        <v>937.89480000000003</v>
      </c>
      <c r="F333" s="108">
        <v>936.92660000000001</v>
      </c>
      <c r="G333" s="108">
        <v>940.16533000000004</v>
      </c>
      <c r="H333" s="108">
        <v>938.38840000000005</v>
      </c>
    </row>
    <row r="334" spans="2:8" x14ac:dyDescent="0.3">
      <c r="B334" s="107">
        <v>43417.936111111107</v>
      </c>
      <c r="C334" s="108">
        <v>940.07</v>
      </c>
      <c r="D334" s="108">
        <v>940.17259000000001</v>
      </c>
      <c r="E334" s="108">
        <v>937.91700000000003</v>
      </c>
      <c r="F334" s="108">
        <v>936.96780000000001</v>
      </c>
      <c r="G334" s="108">
        <v>940.17096000000004</v>
      </c>
      <c r="H334" s="108">
        <v>938.495</v>
      </c>
    </row>
    <row r="335" spans="2:8" x14ac:dyDescent="0.3">
      <c r="B335" s="107">
        <v>43417.936805555553</v>
      </c>
      <c r="C335" s="108">
        <v>940.01</v>
      </c>
      <c r="D335" s="108">
        <v>940.12086999999997</v>
      </c>
      <c r="E335" s="108">
        <v>937.87909999999999</v>
      </c>
      <c r="F335" s="108">
        <v>936.99260000000004</v>
      </c>
      <c r="G335" s="108">
        <v>940.11644999999999</v>
      </c>
      <c r="H335" s="108">
        <v>938.73810000000003</v>
      </c>
    </row>
    <row r="336" spans="2:8" x14ac:dyDescent="0.3">
      <c r="B336" s="107">
        <v>43417.9375</v>
      </c>
      <c r="C336" s="108">
        <v>940.08</v>
      </c>
      <c r="D336" s="108">
        <v>940.1771500000001</v>
      </c>
      <c r="E336" s="108">
        <v>937.92160000000001</v>
      </c>
      <c r="F336" s="108">
        <v>937.04630000000009</v>
      </c>
      <c r="G336" s="108">
        <v>940.16726000000006</v>
      </c>
      <c r="H336" s="108">
        <v>938.75909999999999</v>
      </c>
    </row>
    <row r="337" spans="2:8" x14ac:dyDescent="0.3">
      <c r="B337" s="107">
        <v>43417.938194444439</v>
      </c>
      <c r="C337" s="108">
        <v>940.08</v>
      </c>
      <c r="D337" s="108">
        <v>940.14402000000007</v>
      </c>
      <c r="E337" s="108">
        <v>937.90510000000006</v>
      </c>
      <c r="F337" s="108">
        <v>937.01080000000002</v>
      </c>
      <c r="G337" s="108">
        <v>940.14529000000005</v>
      </c>
      <c r="H337" s="108">
        <v>938.67720000000008</v>
      </c>
    </row>
    <row r="338" spans="2:8" x14ac:dyDescent="0.3">
      <c r="B338" s="107">
        <v>43417.938888888886</v>
      </c>
      <c r="C338" s="108">
        <v>940.08</v>
      </c>
      <c r="D338" s="108">
        <v>940.13564000000008</v>
      </c>
      <c r="E338" s="108">
        <v>937.90780000000007</v>
      </c>
      <c r="F338" s="108">
        <v>936.93950000000007</v>
      </c>
      <c r="G338" s="108">
        <v>940.13969000000009</v>
      </c>
      <c r="H338" s="108">
        <v>938.40410000000008</v>
      </c>
    </row>
    <row r="339" spans="2:8" x14ac:dyDescent="0.3">
      <c r="B339" s="107">
        <v>43417.939583333333</v>
      </c>
      <c r="C339" s="108">
        <v>940.14</v>
      </c>
      <c r="D339" s="108">
        <v>940.17079999999999</v>
      </c>
      <c r="E339" s="108">
        <v>937.94299999999998</v>
      </c>
      <c r="F339" s="108">
        <v>937.00779999999997</v>
      </c>
      <c r="G339" s="108">
        <v>940.17494999999997</v>
      </c>
      <c r="H339" s="108">
        <v>938.52969999999993</v>
      </c>
    </row>
    <row r="340" spans="2:8" x14ac:dyDescent="0.3">
      <c r="B340" s="107">
        <v>43417.940277777772</v>
      </c>
      <c r="C340" s="108">
        <v>940.14</v>
      </c>
      <c r="D340" s="108">
        <v>940.11265000000003</v>
      </c>
      <c r="E340" s="108">
        <v>937.88220000000001</v>
      </c>
      <c r="F340" s="108">
        <v>937.00239999999997</v>
      </c>
      <c r="G340" s="108">
        <v>940.11700999999994</v>
      </c>
      <c r="H340" s="108">
        <v>938.79459999999995</v>
      </c>
    </row>
    <row r="341" spans="2:8" x14ac:dyDescent="0.3">
      <c r="B341" s="107">
        <v>43417.940972222219</v>
      </c>
      <c r="C341" s="108">
        <v>940.21</v>
      </c>
      <c r="D341" s="108">
        <v>940.19103000000007</v>
      </c>
      <c r="E341" s="108">
        <v>937.94680000000005</v>
      </c>
      <c r="F341" s="108">
        <v>936.98760000000004</v>
      </c>
      <c r="G341" s="108">
        <v>940.18708000000004</v>
      </c>
      <c r="H341" s="108">
        <v>938.66809999999998</v>
      </c>
    </row>
    <row r="342" spans="2:8" x14ac:dyDescent="0.3">
      <c r="B342" s="107">
        <v>43417.941666666666</v>
      </c>
      <c r="C342" s="108">
        <v>940.21</v>
      </c>
      <c r="D342" s="108">
        <v>940.19386000000009</v>
      </c>
      <c r="E342" s="108">
        <v>937.95510000000002</v>
      </c>
      <c r="F342" s="108">
        <v>936.84530000000007</v>
      </c>
      <c r="G342" s="108">
        <v>940.18991000000005</v>
      </c>
      <c r="H342" s="108">
        <v>938.21480000000008</v>
      </c>
    </row>
    <row r="343" spans="2:8" x14ac:dyDescent="0.3">
      <c r="B343" s="107">
        <v>43417.942361111105</v>
      </c>
      <c r="C343" s="108">
        <v>940.21</v>
      </c>
      <c r="D343" s="108">
        <v>940.16344000000004</v>
      </c>
      <c r="E343" s="108">
        <v>937.91920000000005</v>
      </c>
      <c r="F343" s="108">
        <v>936.71940000000006</v>
      </c>
      <c r="G343" s="108">
        <v>940.16786999999999</v>
      </c>
      <c r="H343" s="108">
        <v>938.04560000000004</v>
      </c>
    </row>
    <row r="344" spans="2:8" x14ac:dyDescent="0.3">
      <c r="B344" s="107">
        <v>43417.943055555552</v>
      </c>
      <c r="C344" s="108">
        <v>940.21</v>
      </c>
      <c r="D344" s="108">
        <v>940.18286999999998</v>
      </c>
      <c r="E344" s="108">
        <v>937.93310000000008</v>
      </c>
      <c r="F344" s="108">
        <v>936.64010000000007</v>
      </c>
      <c r="G344" s="108">
        <v>940.17894999999999</v>
      </c>
      <c r="H344" s="108">
        <v>937.98829999999998</v>
      </c>
    </row>
    <row r="345" spans="2:8" x14ac:dyDescent="0.3">
      <c r="B345" s="107">
        <v>43417.943749999999</v>
      </c>
      <c r="C345" s="108">
        <v>940.21</v>
      </c>
      <c r="D345" s="108">
        <v>940.17720000000008</v>
      </c>
      <c r="E345" s="108">
        <v>937.93850000000009</v>
      </c>
      <c r="F345" s="108">
        <v>936.58800000000008</v>
      </c>
      <c r="G345" s="108">
        <v>940.17882000000009</v>
      </c>
      <c r="H345" s="108">
        <v>937.92810000000009</v>
      </c>
    </row>
    <row r="346" spans="2:8" x14ac:dyDescent="0.3">
      <c r="B346" s="107">
        <v>43417.944444444445</v>
      </c>
      <c r="C346" s="108">
        <v>940.21</v>
      </c>
      <c r="D346" s="108">
        <v>940.17172000000005</v>
      </c>
      <c r="E346" s="108">
        <v>937.94130000000007</v>
      </c>
      <c r="F346" s="108">
        <v>936.64</v>
      </c>
      <c r="G346" s="108">
        <v>940.17060000000004</v>
      </c>
      <c r="H346" s="108">
        <v>938.21490000000006</v>
      </c>
    </row>
    <row r="347" spans="2:8" x14ac:dyDescent="0.3">
      <c r="B347" s="107">
        <v>43417.945138888885</v>
      </c>
      <c r="C347" s="108">
        <v>940.21</v>
      </c>
      <c r="D347" s="108">
        <v>940.17457000000002</v>
      </c>
      <c r="E347" s="108">
        <v>937.93029999999999</v>
      </c>
      <c r="F347" s="108">
        <v>936.72490000000005</v>
      </c>
      <c r="G347" s="108">
        <v>940.16516000000001</v>
      </c>
      <c r="H347" s="108">
        <v>938.55079999999998</v>
      </c>
    </row>
    <row r="348" spans="2:8" x14ac:dyDescent="0.3">
      <c r="B348" s="107">
        <v>43417.945833333331</v>
      </c>
      <c r="C348" s="108">
        <v>940.22</v>
      </c>
      <c r="D348" s="108">
        <v>940.17074000000002</v>
      </c>
      <c r="E348" s="108">
        <v>937.92650000000003</v>
      </c>
      <c r="F348" s="108">
        <v>936.76780000000008</v>
      </c>
      <c r="G348" s="108">
        <v>940.16138999999998</v>
      </c>
      <c r="H348" s="108">
        <v>938.67820000000006</v>
      </c>
    </row>
    <row r="349" spans="2:8" x14ac:dyDescent="0.3">
      <c r="B349" s="107">
        <v>43417.946527777778</v>
      </c>
      <c r="C349" s="108">
        <v>940.22</v>
      </c>
      <c r="D349" s="108">
        <v>940.15692000000001</v>
      </c>
      <c r="E349" s="108">
        <v>937.91830000000004</v>
      </c>
      <c r="F349" s="108">
        <v>936.77330000000006</v>
      </c>
      <c r="G349" s="108">
        <v>940.16141000000005</v>
      </c>
      <c r="H349" s="108">
        <v>938.74380000000008</v>
      </c>
    </row>
    <row r="350" spans="2:8" x14ac:dyDescent="0.3">
      <c r="B350" s="107">
        <v>43417.947222222218</v>
      </c>
      <c r="C350" s="108">
        <v>940.22</v>
      </c>
      <c r="D350" s="108">
        <v>940.16246999999998</v>
      </c>
      <c r="E350" s="108">
        <v>937.92660000000001</v>
      </c>
      <c r="F350" s="108">
        <v>936.74869999999999</v>
      </c>
      <c r="G350" s="108">
        <v>940.15591000000006</v>
      </c>
      <c r="H350" s="108">
        <v>938.76020000000005</v>
      </c>
    </row>
    <row r="351" spans="2:8" x14ac:dyDescent="0.3">
      <c r="B351" s="107">
        <v>43417.947916666664</v>
      </c>
      <c r="C351" s="108">
        <v>940.22</v>
      </c>
      <c r="D351" s="108">
        <v>940.16803000000004</v>
      </c>
      <c r="E351" s="108">
        <v>937.94040000000007</v>
      </c>
      <c r="F351" s="108">
        <v>936.70490000000007</v>
      </c>
      <c r="G351" s="108">
        <v>940.16696999999999</v>
      </c>
      <c r="H351" s="108">
        <v>938.52539999999999</v>
      </c>
    </row>
    <row r="352" spans="2:8" x14ac:dyDescent="0.3">
      <c r="B352" s="107">
        <v>43417.948611111111</v>
      </c>
      <c r="C352" s="108">
        <v>940.22</v>
      </c>
      <c r="D352" s="108">
        <v>940.18189000000007</v>
      </c>
      <c r="E352" s="108">
        <v>937.93489999999997</v>
      </c>
      <c r="F352" s="108">
        <v>936.75689999999997</v>
      </c>
      <c r="G352" s="108">
        <v>940.16974000000005</v>
      </c>
      <c r="H352" s="108">
        <v>938.82580000000007</v>
      </c>
    </row>
    <row r="353" spans="2:8" x14ac:dyDescent="0.3">
      <c r="B353" s="107">
        <v>43417.94930555555</v>
      </c>
      <c r="C353" s="108">
        <v>940.22</v>
      </c>
      <c r="D353" s="108">
        <v>940.16529000000003</v>
      </c>
      <c r="E353" s="108">
        <v>937.92110000000002</v>
      </c>
      <c r="F353" s="108">
        <v>936.72410000000002</v>
      </c>
      <c r="G353" s="108">
        <v>940.16975000000002</v>
      </c>
      <c r="H353" s="108">
        <v>938.66740000000004</v>
      </c>
    </row>
    <row r="354" spans="2:8" x14ac:dyDescent="0.3">
      <c r="B354" s="107">
        <v>43417.95</v>
      </c>
      <c r="C354" s="108">
        <v>940.22</v>
      </c>
      <c r="D354" s="108">
        <v>940.15143999999998</v>
      </c>
      <c r="E354" s="108">
        <v>937.91280000000006</v>
      </c>
      <c r="F354" s="108">
        <v>936.67759999999998</v>
      </c>
      <c r="G354" s="108">
        <v>940.15596000000005</v>
      </c>
      <c r="H354" s="108">
        <v>938.42160000000001</v>
      </c>
    </row>
    <row r="355" spans="2:8" x14ac:dyDescent="0.3">
      <c r="B355" s="107">
        <v>43417.950694444444</v>
      </c>
      <c r="C355" s="108">
        <v>940.28</v>
      </c>
      <c r="D355" s="108">
        <v>940.21975999999995</v>
      </c>
      <c r="E355" s="108">
        <v>937.97829999999999</v>
      </c>
      <c r="F355" s="108">
        <v>936.70749999999998</v>
      </c>
      <c r="G355" s="108">
        <v>940.21596999999997</v>
      </c>
      <c r="H355" s="108">
        <v>938.49529999999993</v>
      </c>
    </row>
    <row r="356" spans="2:8" x14ac:dyDescent="0.3">
      <c r="B356" s="107">
        <v>43417.951388888883</v>
      </c>
      <c r="C356" s="108">
        <v>940.22</v>
      </c>
      <c r="D356" s="108">
        <v>940.16807000000006</v>
      </c>
      <c r="E356" s="108">
        <v>937.9239</v>
      </c>
      <c r="F356" s="108">
        <v>936.6146</v>
      </c>
      <c r="G356" s="108">
        <v>940.16701</v>
      </c>
      <c r="H356" s="108">
        <v>938.18680000000006</v>
      </c>
    </row>
    <row r="357" spans="2:8" x14ac:dyDescent="0.3">
      <c r="B357" s="107">
        <v>43417.95208333333</v>
      </c>
      <c r="C357" s="108">
        <v>940.22</v>
      </c>
      <c r="D357" s="108">
        <v>940.16807000000006</v>
      </c>
      <c r="E357" s="108">
        <v>937.92660000000001</v>
      </c>
      <c r="F357" s="108">
        <v>936.65570000000002</v>
      </c>
      <c r="G357" s="108">
        <v>940.17529000000002</v>
      </c>
      <c r="H357" s="108">
        <v>938.38610000000006</v>
      </c>
    </row>
    <row r="358" spans="2:8" x14ac:dyDescent="0.3">
      <c r="B358" s="107">
        <v>43417.952777777777</v>
      </c>
      <c r="C358" s="108">
        <v>940.22</v>
      </c>
      <c r="D358" s="108">
        <v>940.17915000000005</v>
      </c>
      <c r="E358" s="108">
        <v>937.94320000000005</v>
      </c>
      <c r="F358" s="108">
        <v>936.70490000000007</v>
      </c>
      <c r="G358" s="108">
        <v>940.18358000000001</v>
      </c>
      <c r="H358" s="108">
        <v>938.68380000000002</v>
      </c>
    </row>
    <row r="359" spans="2:8" x14ac:dyDescent="0.3">
      <c r="B359" s="107">
        <v>43417.953472222223</v>
      </c>
      <c r="C359" s="108">
        <v>940.28</v>
      </c>
      <c r="D359" s="108">
        <v>940.22530999999992</v>
      </c>
      <c r="E359" s="108">
        <v>937.99209999999994</v>
      </c>
      <c r="F359" s="108">
        <v>936.72939999999994</v>
      </c>
      <c r="G359" s="108">
        <v>940.23253999999997</v>
      </c>
      <c r="H359" s="108">
        <v>938.60730000000001</v>
      </c>
    </row>
    <row r="360" spans="2:8" x14ac:dyDescent="0.3">
      <c r="B360" s="107">
        <v>43417.954166666663</v>
      </c>
      <c r="C360" s="108">
        <v>940.28</v>
      </c>
      <c r="D360" s="108">
        <v>940.22807999999998</v>
      </c>
      <c r="E360" s="108">
        <v>938.00040000000001</v>
      </c>
      <c r="F360" s="108">
        <v>936.67459999999994</v>
      </c>
      <c r="G360" s="108">
        <v>940.23806000000002</v>
      </c>
      <c r="H360" s="108">
        <v>938.35329999999999</v>
      </c>
    </row>
    <row r="361" spans="2:8" x14ac:dyDescent="0.3">
      <c r="B361" s="107">
        <v>43417.954861111109</v>
      </c>
      <c r="C361" s="108">
        <v>940.22</v>
      </c>
      <c r="D361" s="108">
        <v>940.18470000000002</v>
      </c>
      <c r="E361" s="108">
        <v>937.95150000000001</v>
      </c>
      <c r="F361" s="108">
        <v>936.56810000000007</v>
      </c>
      <c r="G361" s="108">
        <v>940.18910000000005</v>
      </c>
      <c r="H361" s="108">
        <v>938.18680000000006</v>
      </c>
    </row>
    <row r="362" spans="2:8" x14ac:dyDescent="0.3">
      <c r="B362" s="107">
        <v>43417.955555555556</v>
      </c>
      <c r="C362" s="108">
        <v>940.22</v>
      </c>
      <c r="D362" s="108">
        <v>940.19855000000007</v>
      </c>
      <c r="E362" s="108">
        <v>937.96260000000007</v>
      </c>
      <c r="F362" s="108">
        <v>936.50510000000008</v>
      </c>
      <c r="G362" s="108">
        <v>940.20014000000003</v>
      </c>
      <c r="H362" s="108">
        <v>938.07209999999998</v>
      </c>
    </row>
    <row r="363" spans="2:8" x14ac:dyDescent="0.3">
      <c r="B363" s="107">
        <v>43417.956249999996</v>
      </c>
      <c r="C363" s="108">
        <v>940.15</v>
      </c>
      <c r="D363" s="108">
        <v>940.15071</v>
      </c>
      <c r="E363" s="108">
        <v>937.923</v>
      </c>
      <c r="F363" s="108">
        <v>936.39949999999999</v>
      </c>
      <c r="G363" s="108">
        <v>940.14670999999998</v>
      </c>
      <c r="H363" s="108">
        <v>937.96659999999997</v>
      </c>
    </row>
    <row r="364" spans="2:8" x14ac:dyDescent="0.3">
      <c r="B364" s="107">
        <v>43417.956944444442</v>
      </c>
      <c r="C364" s="108">
        <v>940.15</v>
      </c>
      <c r="D364" s="108">
        <v>940.15071</v>
      </c>
      <c r="E364" s="108">
        <v>937.93949999999995</v>
      </c>
      <c r="F364" s="108">
        <v>936.36669999999992</v>
      </c>
      <c r="G364" s="108">
        <v>940.16602999999998</v>
      </c>
      <c r="H364" s="108">
        <v>937.96939999999995</v>
      </c>
    </row>
    <row r="365" spans="2:8" x14ac:dyDescent="0.3">
      <c r="B365" s="107">
        <v>43417.957638888889</v>
      </c>
      <c r="C365" s="108">
        <v>940.15</v>
      </c>
      <c r="D365" s="108">
        <v>940.15071</v>
      </c>
      <c r="E365" s="108">
        <v>937.93949999999995</v>
      </c>
      <c r="F365" s="108">
        <v>936.34209999999996</v>
      </c>
      <c r="G365" s="108">
        <v>940.16050999999993</v>
      </c>
      <c r="H365" s="108">
        <v>937.95839999999998</v>
      </c>
    </row>
    <row r="366" spans="2:8" x14ac:dyDescent="0.3">
      <c r="B366" s="107">
        <v>43417.958333333336</v>
      </c>
      <c r="C366" s="108">
        <v>940.15</v>
      </c>
      <c r="D366" s="108">
        <v>940.15901999999994</v>
      </c>
      <c r="E366" s="108">
        <v>937.94510000000002</v>
      </c>
      <c r="F366" s="108">
        <v>936.3338</v>
      </c>
      <c r="G366" s="108">
        <v>940.15499</v>
      </c>
      <c r="H366" s="108">
        <v>937.97759999999994</v>
      </c>
    </row>
    <row r="367" spans="2:8" x14ac:dyDescent="0.3">
      <c r="B367" s="107">
        <v>43417.959027777782</v>
      </c>
      <c r="C367" s="108">
        <v>940.15</v>
      </c>
      <c r="D367" s="108">
        <v>940.14517000000001</v>
      </c>
      <c r="E367" s="108">
        <v>937.94229999999993</v>
      </c>
      <c r="F367" s="108">
        <v>936.38040000000001</v>
      </c>
      <c r="G367" s="108">
        <v>940.15499</v>
      </c>
      <c r="H367" s="108">
        <v>938.08129999999994</v>
      </c>
    </row>
    <row r="368" spans="2:8" x14ac:dyDescent="0.3">
      <c r="B368" s="107">
        <v>43417.959722222222</v>
      </c>
      <c r="C368" s="108">
        <v>940.15</v>
      </c>
      <c r="D368" s="108">
        <v>940.14793999999995</v>
      </c>
      <c r="E368" s="108">
        <v>937.94510000000002</v>
      </c>
      <c r="F368" s="108">
        <v>936.40779999999995</v>
      </c>
      <c r="G368" s="108">
        <v>940.15499</v>
      </c>
      <c r="H368" s="108">
        <v>938.07039999999995</v>
      </c>
    </row>
    <row r="369" spans="2:8" x14ac:dyDescent="0.3">
      <c r="B369" s="107">
        <v>43417.960416666669</v>
      </c>
      <c r="C369" s="108">
        <v>940.15</v>
      </c>
      <c r="D369" s="108">
        <v>940.15071</v>
      </c>
      <c r="E369" s="108">
        <v>937.95330000000001</v>
      </c>
      <c r="F369" s="108">
        <v>936.45429999999999</v>
      </c>
      <c r="G369" s="108">
        <v>940.14946999999995</v>
      </c>
      <c r="H369" s="108">
        <v>938.20690000000002</v>
      </c>
    </row>
    <row r="370" spans="2:8" x14ac:dyDescent="0.3">
      <c r="B370" s="107">
        <v>43417.961111111115</v>
      </c>
      <c r="C370" s="108">
        <v>940.15</v>
      </c>
      <c r="D370" s="108">
        <v>940.13131999999996</v>
      </c>
      <c r="E370" s="108">
        <v>937.92849999999999</v>
      </c>
      <c r="F370" s="108">
        <v>936.5693</v>
      </c>
      <c r="G370" s="108">
        <v>940.13289999999995</v>
      </c>
      <c r="H370" s="108">
        <v>938.69839999999999</v>
      </c>
    </row>
    <row r="371" spans="2:8" x14ac:dyDescent="0.3">
      <c r="B371" s="107">
        <v>43417.961805555555</v>
      </c>
      <c r="C371" s="108">
        <v>940.22</v>
      </c>
      <c r="D371" s="108">
        <v>940.20132000000001</v>
      </c>
      <c r="E371" s="108">
        <v>938.00400000000002</v>
      </c>
      <c r="F371" s="108">
        <v>936.65290000000005</v>
      </c>
      <c r="G371" s="108">
        <v>940.19461999999999</v>
      </c>
      <c r="H371" s="108">
        <v>938.76030000000003</v>
      </c>
    </row>
    <row r="372" spans="2:8" x14ac:dyDescent="0.3">
      <c r="B372" s="107">
        <v>43417.962500000001</v>
      </c>
      <c r="C372" s="108">
        <v>940.15</v>
      </c>
      <c r="D372" s="108">
        <v>940.12592999999993</v>
      </c>
      <c r="E372" s="108">
        <v>937.92859999999996</v>
      </c>
      <c r="F372" s="108">
        <v>936.65969999999993</v>
      </c>
      <c r="G372" s="108">
        <v>940.12477999999999</v>
      </c>
      <c r="H372" s="108">
        <v>938.79419999999993</v>
      </c>
    </row>
    <row r="373" spans="2:8" x14ac:dyDescent="0.3">
      <c r="B373" s="107">
        <v>43417.963194444448</v>
      </c>
      <c r="C373" s="108">
        <v>940.15</v>
      </c>
      <c r="D373" s="108">
        <v>940.12033999999994</v>
      </c>
      <c r="E373" s="108">
        <v>937.9203</v>
      </c>
      <c r="F373" s="108">
        <v>936.67329999999993</v>
      </c>
      <c r="G373" s="108">
        <v>940.12748999999997</v>
      </c>
      <c r="H373" s="108">
        <v>938.79959999999994</v>
      </c>
    </row>
    <row r="374" spans="2:8" x14ac:dyDescent="0.3">
      <c r="B374" s="107">
        <v>43417.963888888895</v>
      </c>
      <c r="C374" s="108">
        <v>940.15</v>
      </c>
      <c r="D374" s="108">
        <v>940.11754999999994</v>
      </c>
      <c r="E374" s="108">
        <v>937.9203</v>
      </c>
      <c r="F374" s="108">
        <v>936.6377</v>
      </c>
      <c r="G374" s="108">
        <v>940.11919</v>
      </c>
      <c r="H374" s="108">
        <v>938.78589999999997</v>
      </c>
    </row>
    <row r="375" spans="2:8" x14ac:dyDescent="0.3">
      <c r="B375" s="107">
        <v>43417.964583333334</v>
      </c>
      <c r="C375" s="108">
        <v>940.22</v>
      </c>
      <c r="D375" s="108">
        <v>940.18477000000007</v>
      </c>
      <c r="E375" s="108">
        <v>937.98750000000007</v>
      </c>
      <c r="F375" s="108">
        <v>936.78440000000001</v>
      </c>
      <c r="G375" s="108">
        <v>940.19193000000007</v>
      </c>
      <c r="H375" s="108">
        <v>938.91050000000007</v>
      </c>
    </row>
    <row r="376" spans="2:8" x14ac:dyDescent="0.3">
      <c r="B376" s="107">
        <v>43417.965277777781</v>
      </c>
      <c r="C376" s="108">
        <v>940.22</v>
      </c>
      <c r="D376" s="108">
        <v>940.19583999999998</v>
      </c>
      <c r="E376" s="108">
        <v>937.99580000000003</v>
      </c>
      <c r="F376" s="108">
        <v>936.83910000000003</v>
      </c>
      <c r="G376" s="108">
        <v>940.18916000000002</v>
      </c>
      <c r="H376" s="108">
        <v>938.93510000000003</v>
      </c>
    </row>
    <row r="377" spans="2:8" x14ac:dyDescent="0.3">
      <c r="B377" s="107">
        <v>43417.965972222228</v>
      </c>
      <c r="C377" s="108">
        <v>940.16</v>
      </c>
      <c r="D377" s="108">
        <v>940.13320999999996</v>
      </c>
      <c r="E377" s="108">
        <v>937.93859999999995</v>
      </c>
      <c r="F377" s="108">
        <v>936.84769999999992</v>
      </c>
      <c r="G377" s="108">
        <v>940.13482999999997</v>
      </c>
      <c r="H377" s="108">
        <v>938.95709999999997</v>
      </c>
    </row>
    <row r="378" spans="2:8" x14ac:dyDescent="0.3">
      <c r="B378" s="107">
        <v>43417.966666666667</v>
      </c>
      <c r="C378" s="108">
        <v>940.15</v>
      </c>
      <c r="D378" s="108">
        <v>940.13702000000001</v>
      </c>
      <c r="E378" s="108">
        <v>937.95349999999996</v>
      </c>
      <c r="F378" s="108">
        <v>936.90609999999992</v>
      </c>
      <c r="G378" s="108">
        <v>940.13859000000002</v>
      </c>
      <c r="H378" s="108">
        <v>939.03449999999998</v>
      </c>
    </row>
    <row r="379" spans="2:8" x14ac:dyDescent="0.3">
      <c r="B379" s="107">
        <v>43417.967361111114</v>
      </c>
      <c r="C379" s="108">
        <v>940.15</v>
      </c>
      <c r="D379" s="108">
        <v>940.14526999999998</v>
      </c>
      <c r="E379" s="108">
        <v>937.95899999999995</v>
      </c>
      <c r="F379" s="108">
        <v>936.93340000000001</v>
      </c>
      <c r="G379" s="108">
        <v>940.15508999999997</v>
      </c>
      <c r="H379" s="108">
        <v>939.03989999999999</v>
      </c>
    </row>
    <row r="380" spans="2:8" x14ac:dyDescent="0.3">
      <c r="B380" s="107">
        <v>43417.968055555561</v>
      </c>
      <c r="C380" s="108">
        <v>940.15</v>
      </c>
      <c r="D380" s="108">
        <v>940.14801999999997</v>
      </c>
      <c r="E380" s="108">
        <v>937.97280000000001</v>
      </c>
      <c r="F380" s="108">
        <v>936.94159999999999</v>
      </c>
      <c r="G380" s="108">
        <v>940.14679000000001</v>
      </c>
      <c r="H380" s="108">
        <v>938.99889999999994</v>
      </c>
    </row>
    <row r="381" spans="2:8" x14ac:dyDescent="0.3">
      <c r="B381" s="107">
        <v>43417.96875</v>
      </c>
      <c r="C381" s="108">
        <v>940.16</v>
      </c>
      <c r="D381" s="108">
        <v>940.16923999999995</v>
      </c>
      <c r="E381" s="108">
        <v>937.98839999999996</v>
      </c>
      <c r="F381" s="108">
        <v>936.99</v>
      </c>
      <c r="G381" s="108">
        <v>940.17624999999998</v>
      </c>
      <c r="H381" s="108">
        <v>939.05269999999996</v>
      </c>
    </row>
    <row r="382" spans="2:8" x14ac:dyDescent="0.3">
      <c r="B382" s="107">
        <v>43417.969444444447</v>
      </c>
      <c r="C382" s="108">
        <v>940.15</v>
      </c>
      <c r="D382" s="108">
        <v>940.16197</v>
      </c>
      <c r="E382" s="108">
        <v>937.99220000000003</v>
      </c>
      <c r="F382" s="108">
        <v>937.06479999999999</v>
      </c>
      <c r="G382" s="108">
        <v>940.17173000000003</v>
      </c>
      <c r="H382" s="108">
        <v>939.04809999999998</v>
      </c>
    </row>
    <row r="383" spans="2:8" x14ac:dyDescent="0.3">
      <c r="B383" s="107">
        <v>43417.970138888893</v>
      </c>
      <c r="C383" s="108">
        <v>940.15</v>
      </c>
      <c r="D383" s="108">
        <v>940.17023999999992</v>
      </c>
      <c r="E383" s="108">
        <v>938.01429999999993</v>
      </c>
      <c r="F383" s="108">
        <v>937.1825</v>
      </c>
      <c r="G383" s="108">
        <v>940.17722000000003</v>
      </c>
      <c r="H383" s="108">
        <v>939.19828999999993</v>
      </c>
    </row>
    <row r="384" spans="2:8" x14ac:dyDescent="0.3">
      <c r="B384" s="107">
        <v>43417.970833333333</v>
      </c>
      <c r="C384" s="108">
        <v>940.09</v>
      </c>
      <c r="D384" s="108">
        <v>940.13238000000001</v>
      </c>
      <c r="E384" s="108">
        <v>937.97640000000001</v>
      </c>
      <c r="F384" s="108">
        <v>937.1499</v>
      </c>
      <c r="G384" s="108">
        <v>940.13651000000004</v>
      </c>
      <c r="H384" s="108">
        <v>938.96620000000007</v>
      </c>
    </row>
    <row r="385" spans="2:8" x14ac:dyDescent="0.3">
      <c r="B385" s="107">
        <v>43417.97152777778</v>
      </c>
      <c r="C385" s="108">
        <v>940.09</v>
      </c>
      <c r="D385" s="108">
        <v>940.13513</v>
      </c>
      <c r="E385" s="108">
        <v>937.9819</v>
      </c>
      <c r="F385" s="108">
        <v>937.15809999999999</v>
      </c>
      <c r="G385" s="108">
        <v>940.14476999999999</v>
      </c>
      <c r="H385" s="108">
        <v>938.94159999999999</v>
      </c>
    </row>
    <row r="386" spans="2:8" x14ac:dyDescent="0.3">
      <c r="B386" s="107">
        <v>43417.972222222226</v>
      </c>
      <c r="C386" s="108">
        <v>940.09</v>
      </c>
      <c r="D386" s="108">
        <v>940.1463</v>
      </c>
      <c r="E386" s="108">
        <v>937.99850000000004</v>
      </c>
      <c r="F386" s="108">
        <v>937.18000000000006</v>
      </c>
      <c r="G386" s="108">
        <v>940.15038000000004</v>
      </c>
      <c r="H386" s="108">
        <v>938.92529999999999</v>
      </c>
    </row>
    <row r="387" spans="2:8" x14ac:dyDescent="0.3">
      <c r="B387" s="107">
        <v>43417.972916666666</v>
      </c>
      <c r="C387" s="108">
        <v>940.09</v>
      </c>
      <c r="D387" s="108">
        <v>940.15179999999998</v>
      </c>
      <c r="E387" s="108">
        <v>938.01780000000008</v>
      </c>
      <c r="F387" s="108">
        <v>937.17180000000008</v>
      </c>
      <c r="G387" s="108">
        <v>940.15586000000008</v>
      </c>
      <c r="H387" s="108">
        <v>938.83519999999999</v>
      </c>
    </row>
    <row r="388" spans="2:8" x14ac:dyDescent="0.3">
      <c r="B388" s="107">
        <v>43417.973611111112</v>
      </c>
      <c r="C388" s="108">
        <v>940.09</v>
      </c>
      <c r="D388" s="108">
        <v>940.15762000000007</v>
      </c>
      <c r="E388" s="108">
        <v>938.02359999999999</v>
      </c>
      <c r="F388" s="108">
        <v>937.20210000000009</v>
      </c>
      <c r="G388" s="108">
        <v>940.16443000000004</v>
      </c>
      <c r="H388" s="108">
        <v>938.91190000000006</v>
      </c>
    </row>
    <row r="389" spans="2:8" x14ac:dyDescent="0.3">
      <c r="B389" s="107">
        <v>43417.974305555559</v>
      </c>
      <c r="C389" s="108">
        <v>940.09</v>
      </c>
      <c r="D389" s="108">
        <v>940.16046000000006</v>
      </c>
      <c r="E389" s="108">
        <v>938.03750000000002</v>
      </c>
      <c r="F389" s="108">
        <v>937.26510000000007</v>
      </c>
      <c r="G389" s="108">
        <v>940.15899000000002</v>
      </c>
      <c r="H389" s="108">
        <v>939.04849999999999</v>
      </c>
    </row>
    <row r="390" spans="2:8" x14ac:dyDescent="0.3">
      <c r="B390" s="107">
        <v>43417.975000000006</v>
      </c>
      <c r="C390" s="108">
        <v>940.03</v>
      </c>
      <c r="D390" s="108">
        <v>940.08942999999999</v>
      </c>
      <c r="E390" s="108">
        <v>937.97199999999998</v>
      </c>
      <c r="F390" s="108">
        <v>937.21609999999998</v>
      </c>
      <c r="G390" s="108">
        <v>940.09903999999995</v>
      </c>
      <c r="H390" s="108">
        <v>939.03224</v>
      </c>
    </row>
    <row r="391" spans="2:8" x14ac:dyDescent="0.3">
      <c r="B391" s="107">
        <v>43417.975694444445</v>
      </c>
      <c r="C391" s="108">
        <v>940.09</v>
      </c>
      <c r="D391" s="108">
        <v>940.12716</v>
      </c>
      <c r="E391" s="108">
        <v>938.02089999999998</v>
      </c>
      <c r="F391" s="108">
        <v>937.30070000000001</v>
      </c>
      <c r="G391" s="108">
        <v>940.13684999999998</v>
      </c>
      <c r="H391" s="108">
        <v>939.08940000000007</v>
      </c>
    </row>
    <row r="392" spans="2:8" x14ac:dyDescent="0.3">
      <c r="B392" s="107">
        <v>43417.976388888892</v>
      </c>
      <c r="C392" s="108">
        <v>940.09</v>
      </c>
      <c r="D392" s="108">
        <v>940.11605000000009</v>
      </c>
      <c r="E392" s="108">
        <v>938.00980000000004</v>
      </c>
      <c r="F392" s="108">
        <v>937.31709999999998</v>
      </c>
      <c r="G392" s="108">
        <v>940.11748999999998</v>
      </c>
      <c r="H392" s="108">
        <v>939.10302999999999</v>
      </c>
    </row>
    <row r="393" spans="2:8" x14ac:dyDescent="0.3">
      <c r="B393" s="107">
        <v>43417.977083333339</v>
      </c>
      <c r="C393" s="108">
        <v>940.1</v>
      </c>
      <c r="D393" s="108">
        <v>940.10964999999999</v>
      </c>
      <c r="E393" s="108">
        <v>937.99790000000007</v>
      </c>
      <c r="F393" s="108">
        <v>937.36009999999999</v>
      </c>
      <c r="G393" s="108">
        <v>940.11945000000003</v>
      </c>
      <c r="H393" s="108">
        <v>939.11869999999999</v>
      </c>
    </row>
    <row r="394" spans="2:8" x14ac:dyDescent="0.3">
      <c r="B394" s="107">
        <v>43417.977777777778</v>
      </c>
      <c r="C394" s="108">
        <v>940.16</v>
      </c>
      <c r="D394" s="108">
        <v>940.16953000000001</v>
      </c>
      <c r="E394" s="108">
        <v>938.04949999999997</v>
      </c>
      <c r="F394" s="108">
        <v>937.44459999999992</v>
      </c>
      <c r="G394" s="108">
        <v>940.17102999999997</v>
      </c>
      <c r="H394" s="108">
        <v>939.11579999999992</v>
      </c>
    </row>
    <row r="395" spans="2:8" x14ac:dyDescent="0.3">
      <c r="B395" s="107">
        <v>43417.978472222225</v>
      </c>
      <c r="C395" s="108">
        <v>940.16</v>
      </c>
      <c r="D395" s="108">
        <v>940.17496999999992</v>
      </c>
      <c r="E395" s="108">
        <v>938.0521</v>
      </c>
      <c r="F395" s="108">
        <v>937.45830000000001</v>
      </c>
      <c r="G395" s="108">
        <v>940.16540999999995</v>
      </c>
      <c r="H395" s="108">
        <v>939.14850000000001</v>
      </c>
    </row>
    <row r="396" spans="2:8" x14ac:dyDescent="0.3">
      <c r="B396" s="107">
        <v>43417.979166666672</v>
      </c>
      <c r="C396" s="108">
        <v>940.09</v>
      </c>
      <c r="D396" s="108">
        <v>940.10766000000001</v>
      </c>
      <c r="E396" s="108">
        <v>937.99310000000003</v>
      </c>
      <c r="F396" s="108">
        <v>937.48120000000006</v>
      </c>
      <c r="G396" s="108">
        <v>940.10361</v>
      </c>
      <c r="H396" s="108">
        <v>939.08109999999999</v>
      </c>
    </row>
    <row r="397" spans="2:8" x14ac:dyDescent="0.3">
      <c r="B397" s="107">
        <v>43417.979861111111</v>
      </c>
      <c r="C397" s="108">
        <v>940.09</v>
      </c>
      <c r="D397" s="108">
        <v>940.10774000000004</v>
      </c>
      <c r="E397" s="108">
        <v>938.00420000000008</v>
      </c>
      <c r="F397" s="108">
        <v>937.51690000000008</v>
      </c>
      <c r="G397" s="108">
        <v>940.10921000000008</v>
      </c>
      <c r="H397" s="108">
        <v>939.10576000000003</v>
      </c>
    </row>
    <row r="398" spans="2:8" x14ac:dyDescent="0.3">
      <c r="B398" s="107">
        <v>43417.980555555558</v>
      </c>
      <c r="C398" s="108">
        <v>940.09</v>
      </c>
      <c r="D398" s="108">
        <v>940.10781000000009</v>
      </c>
      <c r="E398" s="108">
        <v>938.00160000000005</v>
      </c>
      <c r="F398" s="108">
        <v>937.53070000000002</v>
      </c>
      <c r="G398" s="108">
        <v>940.10928999999999</v>
      </c>
      <c r="H398" s="108">
        <v>939.00750000000005</v>
      </c>
    </row>
    <row r="399" spans="2:8" x14ac:dyDescent="0.3">
      <c r="B399" s="107">
        <v>43417.981250000004</v>
      </c>
      <c r="C399" s="108">
        <v>940.09</v>
      </c>
      <c r="D399" s="108">
        <v>940.12980000000005</v>
      </c>
      <c r="E399" s="108">
        <v>938.029</v>
      </c>
      <c r="F399" s="108">
        <v>937.54970000000003</v>
      </c>
      <c r="G399" s="108">
        <v>940.12291000000005</v>
      </c>
      <c r="H399" s="108">
        <v>939.03190000000006</v>
      </c>
    </row>
    <row r="400" spans="2:8" x14ac:dyDescent="0.3">
      <c r="B400" s="107">
        <v>43417.981944444444</v>
      </c>
      <c r="C400" s="108">
        <v>940.09</v>
      </c>
      <c r="D400" s="108">
        <v>940.12420000000009</v>
      </c>
      <c r="E400" s="108">
        <v>938.03730000000007</v>
      </c>
      <c r="F400" s="108">
        <v>937.58249999999998</v>
      </c>
      <c r="G400" s="108">
        <v>940.13112999999998</v>
      </c>
      <c r="H400" s="108">
        <v>939.0729</v>
      </c>
    </row>
    <row r="401" spans="2:8" x14ac:dyDescent="0.3">
      <c r="B401" s="107">
        <v>43417.982638888891</v>
      </c>
      <c r="C401" s="108">
        <v>940.09</v>
      </c>
      <c r="D401" s="108">
        <v>940.13800000000003</v>
      </c>
      <c r="E401" s="108">
        <v>938.03449999999998</v>
      </c>
      <c r="F401" s="108">
        <v>937.58789999999999</v>
      </c>
      <c r="G401" s="108">
        <v>940.13384000000008</v>
      </c>
      <c r="H401" s="108">
        <v>939.05100000000004</v>
      </c>
    </row>
    <row r="402" spans="2:8" x14ac:dyDescent="0.3">
      <c r="B402" s="107">
        <v>43417.983333333337</v>
      </c>
      <c r="C402" s="108">
        <v>940.09</v>
      </c>
      <c r="D402" s="108">
        <v>940.13520000000005</v>
      </c>
      <c r="E402" s="108">
        <v>938.05100000000004</v>
      </c>
      <c r="F402" s="108">
        <v>937.57140000000004</v>
      </c>
      <c r="G402" s="108">
        <v>940.14208000000008</v>
      </c>
      <c r="H402" s="108">
        <v>938.84340000000009</v>
      </c>
    </row>
    <row r="403" spans="2:8" x14ac:dyDescent="0.3">
      <c r="B403" s="107">
        <v>43417.984027777777</v>
      </c>
      <c r="C403" s="108">
        <v>940.02</v>
      </c>
      <c r="D403" s="108">
        <v>940.05684999999994</v>
      </c>
      <c r="E403" s="108">
        <v>937.99479999999994</v>
      </c>
      <c r="F403" s="108">
        <v>937.47950000000003</v>
      </c>
      <c r="G403" s="108">
        <v>940.06101000000001</v>
      </c>
      <c r="H403" s="108">
        <v>938.61500000000001</v>
      </c>
    </row>
    <row r="404" spans="2:8" x14ac:dyDescent="0.3">
      <c r="B404" s="107">
        <v>43417.984722222223</v>
      </c>
      <c r="C404" s="108">
        <v>940.02</v>
      </c>
      <c r="D404" s="108">
        <v>940.07068000000004</v>
      </c>
      <c r="E404" s="108">
        <v>937.99199999999996</v>
      </c>
      <c r="F404" s="108">
        <v>937.4357</v>
      </c>
      <c r="G404" s="108">
        <v>940.06925999999999</v>
      </c>
      <c r="H404" s="108">
        <v>938.55219999999997</v>
      </c>
    </row>
    <row r="405" spans="2:8" x14ac:dyDescent="0.3">
      <c r="B405" s="107">
        <v>43417.98541666667</v>
      </c>
      <c r="C405" s="108">
        <v>940.02</v>
      </c>
      <c r="D405" s="108">
        <v>940.08448999999996</v>
      </c>
      <c r="E405" s="108">
        <v>938.01689999999996</v>
      </c>
      <c r="F405" s="108">
        <v>937.45759999999996</v>
      </c>
      <c r="G405" s="108">
        <v>940.09406000000001</v>
      </c>
      <c r="H405" s="108">
        <v>938.54669999999999</v>
      </c>
    </row>
    <row r="406" spans="2:8" x14ac:dyDescent="0.3">
      <c r="B406" s="107">
        <v>43417.986111111117</v>
      </c>
      <c r="C406" s="108">
        <v>940.02</v>
      </c>
      <c r="D406" s="108">
        <v>940.10663999999997</v>
      </c>
      <c r="E406" s="108">
        <v>938.05</v>
      </c>
      <c r="F406" s="108">
        <v>937.46029999999996</v>
      </c>
      <c r="G406" s="108">
        <v>940.10509000000002</v>
      </c>
      <c r="H406" s="108">
        <v>938.53570000000002</v>
      </c>
    </row>
    <row r="407" spans="2:8" x14ac:dyDescent="0.3">
      <c r="B407" s="107">
        <v>43417.986805555556</v>
      </c>
      <c r="C407" s="108">
        <v>940.02</v>
      </c>
      <c r="D407" s="108">
        <v>940.11216999999999</v>
      </c>
      <c r="E407" s="108">
        <v>938.05279999999993</v>
      </c>
      <c r="F407" s="108">
        <v>937.47399999999993</v>
      </c>
      <c r="G407" s="108">
        <v>940.10784000000001</v>
      </c>
      <c r="H407" s="108">
        <v>938.5521</v>
      </c>
    </row>
    <row r="408" spans="2:8" x14ac:dyDescent="0.3">
      <c r="B408" s="107">
        <v>43417.987500000003</v>
      </c>
      <c r="C408" s="108">
        <v>939.96</v>
      </c>
      <c r="D408" s="108">
        <v>940.06047000000001</v>
      </c>
      <c r="E408" s="108">
        <v>938.01210000000003</v>
      </c>
      <c r="F408" s="108">
        <v>937.44680000000005</v>
      </c>
      <c r="G408" s="108">
        <v>940.06439</v>
      </c>
      <c r="H408" s="108">
        <v>938.63960000000009</v>
      </c>
    </row>
    <row r="409" spans="2:8" x14ac:dyDescent="0.3">
      <c r="B409" s="107">
        <v>43417.98819444445</v>
      </c>
      <c r="C409" s="108">
        <v>939.96</v>
      </c>
      <c r="D409" s="108">
        <v>940.07154000000003</v>
      </c>
      <c r="E409" s="108">
        <v>938.03700000000003</v>
      </c>
      <c r="F409" s="108">
        <v>937.44950000000006</v>
      </c>
      <c r="G409" s="108">
        <v>940.07819000000006</v>
      </c>
      <c r="H409" s="108">
        <v>938.60680000000002</v>
      </c>
    </row>
    <row r="410" spans="2:8" x14ac:dyDescent="0.3">
      <c r="B410" s="107">
        <v>43417.988888888889</v>
      </c>
      <c r="C410" s="108">
        <v>939.96</v>
      </c>
      <c r="D410" s="108">
        <v>940.08539000000007</v>
      </c>
      <c r="E410" s="108">
        <v>938.06180000000006</v>
      </c>
      <c r="F410" s="108">
        <v>937.52890000000002</v>
      </c>
      <c r="G410" s="108">
        <v>940.09750000000008</v>
      </c>
      <c r="H410" s="108">
        <v>938.89620000000002</v>
      </c>
    </row>
    <row r="411" spans="2:8" x14ac:dyDescent="0.3">
      <c r="B411" s="107">
        <v>43417.989583333336</v>
      </c>
      <c r="C411" s="108">
        <v>939.96</v>
      </c>
      <c r="D411" s="108">
        <v>940.09370000000001</v>
      </c>
      <c r="E411" s="108">
        <v>938.0729</v>
      </c>
      <c r="F411" s="108">
        <v>937.55900000000008</v>
      </c>
      <c r="G411" s="108">
        <v>940.08370000000002</v>
      </c>
      <c r="H411" s="108">
        <v>939.01364000000001</v>
      </c>
    </row>
    <row r="412" spans="2:8" x14ac:dyDescent="0.3">
      <c r="B412" s="107">
        <v>43417.990277777782</v>
      </c>
      <c r="C412" s="108">
        <v>939.89</v>
      </c>
      <c r="D412" s="108">
        <v>940.05138999999997</v>
      </c>
      <c r="E412" s="108">
        <v>938.03329999999994</v>
      </c>
      <c r="F412" s="108">
        <v>937.49450000000002</v>
      </c>
      <c r="G412" s="108">
        <v>940.05232999999998</v>
      </c>
      <c r="H412" s="108">
        <v>938.92178000000001</v>
      </c>
    </row>
    <row r="413" spans="2:8" x14ac:dyDescent="0.3">
      <c r="B413" s="107">
        <v>43417.990972222222</v>
      </c>
      <c r="C413" s="108">
        <v>939.89</v>
      </c>
      <c r="D413" s="108">
        <v>940.07632000000001</v>
      </c>
      <c r="E413" s="108">
        <v>938.06639999999993</v>
      </c>
      <c r="F413" s="108">
        <v>937.51639999999998</v>
      </c>
      <c r="G413" s="108">
        <v>940.06889000000001</v>
      </c>
      <c r="H413" s="108">
        <v>938.96547999999996</v>
      </c>
    </row>
    <row r="414" spans="2:8" x14ac:dyDescent="0.3">
      <c r="B414" s="107">
        <v>43417.991666666669</v>
      </c>
      <c r="C414" s="108">
        <v>939.82</v>
      </c>
      <c r="D414" s="108">
        <v>940.00909000000001</v>
      </c>
      <c r="E414" s="108">
        <v>938.02410000000009</v>
      </c>
      <c r="F414" s="108">
        <v>937.48200000000008</v>
      </c>
      <c r="G414" s="108">
        <v>940.0154500000001</v>
      </c>
      <c r="H414" s="108">
        <v>938.95009000000005</v>
      </c>
    </row>
    <row r="415" spans="2:8" x14ac:dyDescent="0.3">
      <c r="B415" s="107">
        <v>43417.992361111115</v>
      </c>
      <c r="C415" s="108">
        <v>939.89</v>
      </c>
      <c r="D415" s="108">
        <v>940.07077000000004</v>
      </c>
      <c r="E415" s="108">
        <v>938.10239999999999</v>
      </c>
      <c r="F415" s="108">
        <v>937.50540000000001</v>
      </c>
      <c r="G415" s="108">
        <v>940.07440999999994</v>
      </c>
      <c r="H415" s="108">
        <v>938.83709999999996</v>
      </c>
    </row>
    <row r="416" spans="2:8" x14ac:dyDescent="0.3">
      <c r="B416" s="107">
        <v>43417.993055555555</v>
      </c>
      <c r="C416" s="108">
        <v>939.82</v>
      </c>
      <c r="D416" s="108">
        <v>940.01185000000009</v>
      </c>
      <c r="E416" s="108">
        <v>938.0462</v>
      </c>
      <c r="F416" s="108">
        <v>937.4765000000001</v>
      </c>
      <c r="G416" s="108">
        <v>940.01269000000002</v>
      </c>
      <c r="H416" s="108">
        <v>938.83813000000009</v>
      </c>
    </row>
    <row r="417" spans="2:8" x14ac:dyDescent="0.3">
      <c r="B417" s="107">
        <v>43417.993750000001</v>
      </c>
      <c r="C417" s="108">
        <v>939.82</v>
      </c>
      <c r="D417" s="108">
        <v>940.01739000000009</v>
      </c>
      <c r="E417" s="108">
        <v>938.06550000000004</v>
      </c>
      <c r="F417" s="108">
        <v>937.4683</v>
      </c>
      <c r="G417" s="108">
        <v>940.01269000000002</v>
      </c>
      <c r="H417" s="108">
        <v>938.72340000000008</v>
      </c>
    </row>
    <row r="418" spans="2:8" x14ac:dyDescent="0.3">
      <c r="B418" s="107">
        <v>43417.994444444448</v>
      </c>
      <c r="C418" s="108">
        <v>939.82</v>
      </c>
      <c r="D418" s="108">
        <v>940.01462000000004</v>
      </c>
      <c r="E418" s="108">
        <v>938.06280000000004</v>
      </c>
      <c r="F418" s="108">
        <v>937.48200000000008</v>
      </c>
      <c r="G418" s="108">
        <v>940.0154500000001</v>
      </c>
      <c r="H418" s="108">
        <v>938.81630000000007</v>
      </c>
    </row>
    <row r="419" spans="2:8" x14ac:dyDescent="0.3">
      <c r="B419" s="107">
        <v>43417.995138888895</v>
      </c>
      <c r="C419" s="108">
        <v>939.82</v>
      </c>
      <c r="D419" s="108">
        <v>940.00339000000008</v>
      </c>
      <c r="E419" s="108">
        <v>938.06810000000007</v>
      </c>
      <c r="F419" s="108">
        <v>937.4846</v>
      </c>
      <c r="G419" s="108">
        <v>940.01529000000005</v>
      </c>
      <c r="H419" s="108">
        <v>938.79700000000003</v>
      </c>
    </row>
    <row r="420" spans="2:8" x14ac:dyDescent="0.3">
      <c r="B420" s="107">
        <v>43417.995833333334</v>
      </c>
      <c r="C420" s="108">
        <v>939.82</v>
      </c>
      <c r="D420" s="108">
        <v>939.99788000000001</v>
      </c>
      <c r="E420" s="108">
        <v>938.07090000000005</v>
      </c>
      <c r="F420" s="108">
        <v>937.4928000000001</v>
      </c>
      <c r="G420" s="108">
        <v>939.99600000000009</v>
      </c>
      <c r="H420" s="108">
        <v>938.88990000000001</v>
      </c>
    </row>
    <row r="421" spans="2:8" x14ac:dyDescent="0.3">
      <c r="B421" s="107">
        <v>43417.996527777781</v>
      </c>
      <c r="C421" s="108">
        <v>939.82</v>
      </c>
      <c r="D421" s="108">
        <v>939.98405000000002</v>
      </c>
      <c r="E421" s="108">
        <v>938.0544000000001</v>
      </c>
      <c r="F421" s="108">
        <v>937.46820000000002</v>
      </c>
      <c r="G421" s="108">
        <v>939.98774000000003</v>
      </c>
      <c r="H421" s="108">
        <v>938.78070000000002</v>
      </c>
    </row>
    <row r="422" spans="2:8" x14ac:dyDescent="0.3">
      <c r="B422" s="107">
        <v>43417.997222222228</v>
      </c>
      <c r="C422" s="108">
        <v>939.89</v>
      </c>
      <c r="D422" s="108">
        <v>940.03745000000004</v>
      </c>
      <c r="E422" s="108">
        <v>938.11609999999996</v>
      </c>
      <c r="F422" s="108">
        <v>937.55189999999993</v>
      </c>
      <c r="G422" s="108">
        <v>940.0412</v>
      </c>
      <c r="H422" s="108">
        <v>938.97358999999994</v>
      </c>
    </row>
    <row r="423" spans="2:8" x14ac:dyDescent="0.3">
      <c r="B423" s="107">
        <v>43417.997916666667</v>
      </c>
      <c r="C423" s="108">
        <v>939.89</v>
      </c>
      <c r="D423" s="108">
        <v>940.02085</v>
      </c>
      <c r="E423" s="108">
        <v>938.11329999999998</v>
      </c>
      <c r="F423" s="108">
        <v>937.56560000000002</v>
      </c>
      <c r="G423" s="108">
        <v>940.03017</v>
      </c>
      <c r="H423" s="108">
        <v>939.09101999999996</v>
      </c>
    </row>
    <row r="424" spans="2:8" x14ac:dyDescent="0.3">
      <c r="B424" s="107">
        <v>43417.998611111114</v>
      </c>
      <c r="C424" s="108">
        <v>939.89</v>
      </c>
      <c r="D424" s="108">
        <v>940.01255000000003</v>
      </c>
      <c r="E424" s="108">
        <v>938.09680000000003</v>
      </c>
      <c r="F424" s="108">
        <v>937.54369999999994</v>
      </c>
      <c r="G424" s="108">
        <v>940.01638000000003</v>
      </c>
      <c r="H424" s="108">
        <v>938.98726999999997</v>
      </c>
    </row>
    <row r="425" spans="2:8" x14ac:dyDescent="0.3">
      <c r="B425" s="107">
        <v>43417.999305555561</v>
      </c>
      <c r="C425" s="108">
        <v>939.89</v>
      </c>
      <c r="D425" s="108">
        <v>940.00424999999996</v>
      </c>
      <c r="E425" s="108">
        <v>938.09960000000001</v>
      </c>
      <c r="F425" s="108">
        <v>937.52179999999998</v>
      </c>
      <c r="G425" s="108">
        <v>940.01089000000002</v>
      </c>
      <c r="H425" s="108">
        <v>938.83159999999998</v>
      </c>
    </row>
    <row r="426" spans="2:8" x14ac:dyDescent="0.3">
      <c r="B426" s="107">
        <v>43418</v>
      </c>
      <c r="C426" s="108">
        <v>939.89</v>
      </c>
      <c r="D426" s="108">
        <v>940.00148999999999</v>
      </c>
      <c r="E426" s="108">
        <v>938.10230000000001</v>
      </c>
      <c r="F426" s="108">
        <v>937.5027</v>
      </c>
      <c r="G426" s="108">
        <v>940.01089000000002</v>
      </c>
      <c r="H426" s="108">
        <v>938.84259999999995</v>
      </c>
    </row>
    <row r="427" spans="2:8" x14ac:dyDescent="0.3">
      <c r="B427" s="107">
        <v>43418.000694444447</v>
      </c>
      <c r="C427" s="108">
        <v>939.89</v>
      </c>
      <c r="D427" s="108">
        <v>939.99595999999997</v>
      </c>
      <c r="E427" s="108">
        <v>938.09399999999994</v>
      </c>
      <c r="F427" s="108">
        <v>937.48079999999993</v>
      </c>
      <c r="G427" s="108">
        <v>939.99433999999997</v>
      </c>
      <c r="H427" s="108">
        <v>938.79070000000002</v>
      </c>
    </row>
    <row r="428" spans="2:8" x14ac:dyDescent="0.3">
      <c r="B428" s="107">
        <v>43418.001388888886</v>
      </c>
      <c r="C428" s="108">
        <v>939.89</v>
      </c>
      <c r="D428" s="108">
        <v>939.96548999999993</v>
      </c>
      <c r="E428" s="108">
        <v>938.07470000000001</v>
      </c>
      <c r="F428" s="108">
        <v>937.3768</v>
      </c>
      <c r="G428" s="108">
        <v>939.98605999999995</v>
      </c>
      <c r="H428" s="108">
        <v>938.42200000000003</v>
      </c>
    </row>
    <row r="429" spans="2:8" x14ac:dyDescent="0.3">
      <c r="B429" s="107">
        <v>43418.002083333333</v>
      </c>
      <c r="C429" s="108">
        <v>939.95</v>
      </c>
      <c r="D429" s="108">
        <v>940.00610000000006</v>
      </c>
      <c r="E429" s="108">
        <v>938.10710000000006</v>
      </c>
      <c r="F429" s="108">
        <v>937.3574000000001</v>
      </c>
      <c r="G429" s="108">
        <v>940.01846</v>
      </c>
      <c r="H429" s="108">
        <v>938.3728000000001</v>
      </c>
    </row>
    <row r="430" spans="2:8" x14ac:dyDescent="0.3">
      <c r="B430" s="107">
        <v>43418.00277777778</v>
      </c>
      <c r="C430" s="108">
        <v>939.95</v>
      </c>
      <c r="D430" s="108">
        <v>939.99210000000005</v>
      </c>
      <c r="E430" s="108">
        <v>938.09590000000003</v>
      </c>
      <c r="F430" s="108">
        <v>937.31620000000009</v>
      </c>
      <c r="G430" s="108">
        <v>939.99898000000007</v>
      </c>
      <c r="H430" s="108">
        <v>938.39449999999999</v>
      </c>
    </row>
    <row r="431" spans="2:8" x14ac:dyDescent="0.3">
      <c r="B431" s="107">
        <v>43418.003472222219</v>
      </c>
      <c r="C431" s="108">
        <v>939.95</v>
      </c>
      <c r="D431" s="108">
        <v>939.98090000000002</v>
      </c>
      <c r="E431" s="108">
        <v>938.07920000000001</v>
      </c>
      <c r="F431" s="108">
        <v>937.28870000000006</v>
      </c>
      <c r="G431" s="108">
        <v>939.97954000000004</v>
      </c>
      <c r="H431" s="108">
        <v>938.33160000000009</v>
      </c>
    </row>
    <row r="432" spans="2:8" x14ac:dyDescent="0.3">
      <c r="B432" s="107">
        <v>43418.004166666666</v>
      </c>
      <c r="C432" s="108">
        <v>939.95</v>
      </c>
      <c r="D432" s="108">
        <v>939.98101000000008</v>
      </c>
      <c r="E432" s="108">
        <v>938.05990000000008</v>
      </c>
      <c r="F432" s="108">
        <v>937.2998</v>
      </c>
      <c r="G432" s="108">
        <v>939.97688000000005</v>
      </c>
      <c r="H432" s="108">
        <v>938.40820000000008</v>
      </c>
    </row>
    <row r="433" spans="2:8" x14ac:dyDescent="0.3">
      <c r="B433" s="107">
        <v>43418.004861111112</v>
      </c>
      <c r="C433" s="108">
        <v>940.02</v>
      </c>
      <c r="D433" s="108">
        <v>940.03995999999995</v>
      </c>
      <c r="E433" s="108">
        <v>938.12170000000003</v>
      </c>
      <c r="F433" s="108">
        <v>937.35609999999997</v>
      </c>
      <c r="G433" s="108">
        <v>940.03311999999994</v>
      </c>
      <c r="H433" s="108">
        <v>938.46730000000002</v>
      </c>
    </row>
    <row r="434" spans="2:8" x14ac:dyDescent="0.3">
      <c r="B434" s="107">
        <v>43418.005555555559</v>
      </c>
      <c r="C434" s="108">
        <v>940.01</v>
      </c>
      <c r="D434" s="108">
        <v>940.02414999999996</v>
      </c>
      <c r="E434" s="108">
        <v>938.11419999999998</v>
      </c>
      <c r="F434" s="108">
        <v>937.34040000000005</v>
      </c>
      <c r="G434" s="108">
        <v>940.03111000000001</v>
      </c>
      <c r="H434" s="108">
        <v>938.43790000000001</v>
      </c>
    </row>
    <row r="435" spans="2:8" x14ac:dyDescent="0.3">
      <c r="B435" s="107">
        <v>43418.006249999999</v>
      </c>
      <c r="C435" s="108">
        <v>940.01</v>
      </c>
      <c r="D435" s="108">
        <v>940.03516000000002</v>
      </c>
      <c r="E435" s="108">
        <v>938.11969999999997</v>
      </c>
      <c r="F435" s="108">
        <v>937.32119999999998</v>
      </c>
      <c r="G435" s="108">
        <v>940.04759999999999</v>
      </c>
      <c r="H435" s="108">
        <v>938.3723</v>
      </c>
    </row>
    <row r="436" spans="2:8" x14ac:dyDescent="0.3">
      <c r="B436" s="107">
        <v>43418.006944444445</v>
      </c>
      <c r="C436" s="108">
        <v>939.95</v>
      </c>
      <c r="D436" s="108">
        <v>939.9835700000001</v>
      </c>
      <c r="E436" s="108">
        <v>938.0680000000001</v>
      </c>
      <c r="F436" s="108">
        <v>937.23110000000008</v>
      </c>
      <c r="G436" s="108">
        <v>939.99599000000001</v>
      </c>
      <c r="H436" s="108">
        <v>938.28780000000006</v>
      </c>
    </row>
    <row r="437" spans="2:8" x14ac:dyDescent="0.3">
      <c r="B437" s="107">
        <v>43418.007638888892</v>
      </c>
      <c r="C437" s="108">
        <v>939.95</v>
      </c>
      <c r="D437" s="108">
        <v>939.98918000000003</v>
      </c>
      <c r="E437" s="108">
        <v>938.07920000000001</v>
      </c>
      <c r="F437" s="108">
        <v>937.2586</v>
      </c>
      <c r="G437" s="108">
        <v>939.99607000000003</v>
      </c>
      <c r="H437" s="108">
        <v>938.47630000000004</v>
      </c>
    </row>
    <row r="438" spans="2:8" x14ac:dyDescent="0.3">
      <c r="B438" s="107">
        <v>43418.008333333331</v>
      </c>
      <c r="C438" s="108">
        <v>939.95</v>
      </c>
      <c r="D438" s="108">
        <v>939.99748</v>
      </c>
      <c r="E438" s="108">
        <v>938.09850000000006</v>
      </c>
      <c r="F438" s="108">
        <v>937.24490000000003</v>
      </c>
      <c r="G438" s="108">
        <v>940.00157999999999</v>
      </c>
      <c r="H438" s="108">
        <v>938.42439999999999</v>
      </c>
    </row>
    <row r="439" spans="2:8" x14ac:dyDescent="0.3">
      <c r="B439" s="107">
        <v>43418.009027777778</v>
      </c>
      <c r="C439" s="108">
        <v>939.95</v>
      </c>
      <c r="D439" s="108">
        <v>939.99477999999999</v>
      </c>
      <c r="E439" s="108">
        <v>938.09580000000005</v>
      </c>
      <c r="F439" s="108">
        <v>937.21210000000008</v>
      </c>
      <c r="G439" s="108">
        <v>940.00441000000001</v>
      </c>
      <c r="H439" s="108">
        <v>938.35900000000004</v>
      </c>
    </row>
    <row r="440" spans="2:8" x14ac:dyDescent="0.3">
      <c r="B440" s="107">
        <v>43418.009722222225</v>
      </c>
      <c r="C440" s="108">
        <v>939.95</v>
      </c>
      <c r="D440" s="108">
        <v>939.99483000000009</v>
      </c>
      <c r="E440" s="108">
        <v>938.08760000000007</v>
      </c>
      <c r="F440" s="108">
        <v>937.22580000000005</v>
      </c>
      <c r="G440" s="108">
        <v>940.00170000000003</v>
      </c>
      <c r="H440" s="108">
        <v>938.45180000000005</v>
      </c>
    </row>
    <row r="441" spans="2:8" x14ac:dyDescent="0.3">
      <c r="B441" s="107">
        <v>43418.010416666664</v>
      </c>
      <c r="C441" s="108">
        <v>939.95</v>
      </c>
      <c r="D441" s="108">
        <v>939.98933</v>
      </c>
      <c r="E441" s="108">
        <v>938.07929999999999</v>
      </c>
      <c r="F441" s="108">
        <v>937.20400000000006</v>
      </c>
      <c r="G441" s="108">
        <v>939.97966000000008</v>
      </c>
      <c r="H441" s="108">
        <v>938.46280000000002</v>
      </c>
    </row>
    <row r="442" spans="2:8" x14ac:dyDescent="0.3">
      <c r="B442" s="107">
        <v>43418.011111111111</v>
      </c>
      <c r="C442" s="108">
        <v>939.95</v>
      </c>
      <c r="D442" s="108">
        <v>939.97813000000008</v>
      </c>
      <c r="E442" s="108">
        <v>938.07640000000004</v>
      </c>
      <c r="F442" s="108">
        <v>937.19290000000001</v>
      </c>
      <c r="G442" s="108">
        <v>939.98782000000006</v>
      </c>
      <c r="H442" s="108">
        <v>938.39440000000002</v>
      </c>
    </row>
    <row r="443" spans="2:8" x14ac:dyDescent="0.3">
      <c r="B443" s="107">
        <v>43418.011805555558</v>
      </c>
      <c r="C443" s="108">
        <v>939.95</v>
      </c>
      <c r="D443" s="108">
        <v>939.98634000000004</v>
      </c>
      <c r="E443" s="108">
        <v>938.07080000000008</v>
      </c>
      <c r="F443" s="108">
        <v>937.21469999999999</v>
      </c>
      <c r="G443" s="108">
        <v>939.98219000000006</v>
      </c>
      <c r="H443" s="108">
        <v>938.54450000000008</v>
      </c>
    </row>
    <row r="444" spans="2:8" x14ac:dyDescent="0.3">
      <c r="B444" s="107">
        <v>43418.012499999997</v>
      </c>
      <c r="C444" s="108">
        <v>940.01</v>
      </c>
      <c r="D444" s="108">
        <v>940.02964999999995</v>
      </c>
      <c r="E444" s="108">
        <v>938.12249999999995</v>
      </c>
      <c r="F444" s="108">
        <v>937.26369999999997</v>
      </c>
      <c r="G444" s="108">
        <v>940.02832000000001</v>
      </c>
      <c r="H444" s="108">
        <v>938.55529999999999</v>
      </c>
    </row>
    <row r="445" spans="2:8" x14ac:dyDescent="0.3">
      <c r="B445" s="107">
        <v>43418.013194444444</v>
      </c>
      <c r="C445" s="108">
        <v>940.02</v>
      </c>
      <c r="D445" s="108">
        <v>940.02595999999994</v>
      </c>
      <c r="E445" s="108">
        <v>938.12709999999993</v>
      </c>
      <c r="F445" s="108">
        <v>937.25199999999995</v>
      </c>
      <c r="G445" s="108">
        <v>940.03849000000002</v>
      </c>
      <c r="H445" s="108">
        <v>938.61189999999999</v>
      </c>
    </row>
    <row r="446" spans="2:8" x14ac:dyDescent="0.3">
      <c r="B446" s="107">
        <v>43418.013888888891</v>
      </c>
      <c r="C446" s="108">
        <v>940.01</v>
      </c>
      <c r="D446" s="108">
        <v>940.02679999999998</v>
      </c>
      <c r="E446" s="108">
        <v>938.12509999999997</v>
      </c>
      <c r="F446" s="108">
        <v>937.30470000000003</v>
      </c>
      <c r="G446" s="108">
        <v>940.03098999999997</v>
      </c>
      <c r="H446" s="108">
        <v>938.80650000000003</v>
      </c>
    </row>
    <row r="447" spans="2:8" x14ac:dyDescent="0.3">
      <c r="B447" s="107">
        <v>43418.01458333333</v>
      </c>
      <c r="C447" s="108">
        <v>939.94</v>
      </c>
      <c r="D447" s="108">
        <v>939.96229000000005</v>
      </c>
      <c r="E447" s="108">
        <v>938.05230000000006</v>
      </c>
      <c r="F447" s="108">
        <v>937.23470000000009</v>
      </c>
      <c r="G447" s="108">
        <v>939.95542</v>
      </c>
      <c r="H447" s="108">
        <v>938.70090000000005</v>
      </c>
    </row>
    <row r="448" spans="2:8" x14ac:dyDescent="0.3">
      <c r="B448" s="107">
        <v>43418.015277777777</v>
      </c>
      <c r="C448" s="108">
        <v>939.94</v>
      </c>
      <c r="D448" s="108">
        <v>939.95949000000007</v>
      </c>
      <c r="E448" s="108">
        <v>938.04680000000008</v>
      </c>
      <c r="F448" s="108">
        <v>937.14430000000004</v>
      </c>
      <c r="G448" s="108">
        <v>939.96091000000001</v>
      </c>
      <c r="H448" s="108">
        <v>938.44420000000002</v>
      </c>
    </row>
    <row r="449" spans="2:8" x14ac:dyDescent="0.3">
      <c r="B449" s="107">
        <v>43418.015972222223</v>
      </c>
      <c r="C449" s="108">
        <v>939.95</v>
      </c>
      <c r="D449" s="108">
        <v>939.9806900000001</v>
      </c>
      <c r="E449" s="108">
        <v>938.08180000000004</v>
      </c>
      <c r="F449" s="108">
        <v>937.0942</v>
      </c>
      <c r="G449" s="108">
        <v>939.98484000000008</v>
      </c>
      <c r="H449" s="108">
        <v>938.36150000000009</v>
      </c>
    </row>
    <row r="450" spans="2:8" x14ac:dyDescent="0.3">
      <c r="B450" s="107">
        <v>43418.01666666667</v>
      </c>
      <c r="C450" s="108">
        <v>939.95</v>
      </c>
      <c r="D450" s="108">
        <v>940.00572</v>
      </c>
      <c r="E450" s="108">
        <v>938.09840000000008</v>
      </c>
      <c r="F450" s="108">
        <v>937.04770000000008</v>
      </c>
      <c r="G450" s="108">
        <v>940.00978000000009</v>
      </c>
      <c r="H450" s="108">
        <v>938.29880000000003</v>
      </c>
    </row>
    <row r="451" spans="2:8" x14ac:dyDescent="0.3">
      <c r="B451" s="107">
        <v>43418.017361111109</v>
      </c>
      <c r="C451" s="108">
        <v>939.88</v>
      </c>
      <c r="D451" s="108">
        <v>939.96067000000005</v>
      </c>
      <c r="E451" s="108">
        <v>938.0616</v>
      </c>
      <c r="F451" s="108">
        <v>936.95309999999995</v>
      </c>
      <c r="G451" s="108">
        <v>939.95911999999998</v>
      </c>
      <c r="H451" s="108">
        <v>938.26969999999994</v>
      </c>
    </row>
    <row r="452" spans="2:8" x14ac:dyDescent="0.3">
      <c r="B452" s="107">
        <v>43418.018055555556</v>
      </c>
      <c r="C452" s="108">
        <v>939.88</v>
      </c>
      <c r="D452" s="108">
        <v>939.97443999999996</v>
      </c>
      <c r="E452" s="108">
        <v>938.09190000000001</v>
      </c>
      <c r="F452" s="108">
        <v>937.05160000000001</v>
      </c>
      <c r="G452" s="108">
        <v>939.98664999999994</v>
      </c>
      <c r="H452" s="108">
        <v>938.55639999999994</v>
      </c>
    </row>
    <row r="453" spans="2:8" x14ac:dyDescent="0.3">
      <c r="B453" s="107">
        <v>43418.018750000003</v>
      </c>
      <c r="C453" s="108">
        <v>939.88</v>
      </c>
      <c r="D453" s="108">
        <v>939.99116000000004</v>
      </c>
      <c r="E453" s="108">
        <v>938.10860000000002</v>
      </c>
      <c r="F453" s="108">
        <v>937.13109999999995</v>
      </c>
      <c r="G453" s="108">
        <v>939.98673999999994</v>
      </c>
      <c r="H453" s="108">
        <v>938.73670000000004</v>
      </c>
    </row>
    <row r="454" spans="2:8" x14ac:dyDescent="0.3">
      <c r="B454" s="107">
        <v>43418.019444444442</v>
      </c>
      <c r="C454" s="108">
        <v>939.88</v>
      </c>
      <c r="D454" s="108">
        <v>939.99676999999997</v>
      </c>
      <c r="E454" s="108">
        <v>938.13080000000002</v>
      </c>
      <c r="F454" s="108">
        <v>937.18309999999997</v>
      </c>
      <c r="G454" s="108">
        <v>940.00062000000003</v>
      </c>
      <c r="H454" s="108">
        <v>938.8596</v>
      </c>
    </row>
    <row r="455" spans="2:8" x14ac:dyDescent="0.3">
      <c r="B455" s="107">
        <v>43418.020138888889</v>
      </c>
      <c r="C455" s="108">
        <v>939.88</v>
      </c>
      <c r="D455" s="108">
        <v>940.00220999999999</v>
      </c>
      <c r="E455" s="108">
        <v>938.14449999999999</v>
      </c>
      <c r="F455" s="108">
        <v>937.22140000000002</v>
      </c>
      <c r="G455" s="108">
        <v>940.00328000000002</v>
      </c>
      <c r="H455" s="108">
        <v>938.85680000000002</v>
      </c>
    </row>
    <row r="456" spans="2:8" x14ac:dyDescent="0.3">
      <c r="B456" s="107">
        <v>43418.020833333336</v>
      </c>
      <c r="C456" s="108">
        <v>939.88</v>
      </c>
      <c r="D456" s="108">
        <v>940.01044999999999</v>
      </c>
      <c r="E456" s="108">
        <v>938.1472</v>
      </c>
      <c r="F456" s="108">
        <v>937.19669999999996</v>
      </c>
      <c r="G456" s="108">
        <v>940.01148000000001</v>
      </c>
      <c r="H456" s="108">
        <v>938.73929999999996</v>
      </c>
    </row>
    <row r="457" spans="2:8" x14ac:dyDescent="0.3">
      <c r="B457" s="107">
        <v>43418.021527777775</v>
      </c>
      <c r="C457" s="108">
        <v>939.88</v>
      </c>
      <c r="D457" s="108">
        <v>940.02161999999998</v>
      </c>
      <c r="E457" s="108">
        <v>938.16390000000001</v>
      </c>
      <c r="F457" s="108">
        <v>937.22140000000002</v>
      </c>
      <c r="G457" s="108">
        <v>940.03089999999997</v>
      </c>
      <c r="H457" s="108">
        <v>938.78859999999997</v>
      </c>
    </row>
    <row r="458" spans="2:8" x14ac:dyDescent="0.3">
      <c r="B458" s="107">
        <v>43418.022222222222</v>
      </c>
      <c r="C458" s="108">
        <v>939.82</v>
      </c>
      <c r="D458" s="108">
        <v>939.96729000000005</v>
      </c>
      <c r="E458" s="108">
        <v>938.13440000000003</v>
      </c>
      <c r="F458" s="108">
        <v>937.17240000000004</v>
      </c>
      <c r="G458" s="108">
        <v>939.9738000000001</v>
      </c>
      <c r="H458" s="108">
        <v>938.6631000000001</v>
      </c>
    </row>
    <row r="459" spans="2:8" x14ac:dyDescent="0.3">
      <c r="B459" s="107">
        <v>43418.022916666669</v>
      </c>
      <c r="C459" s="108">
        <v>939.75</v>
      </c>
      <c r="D459" s="108">
        <v>939.90287999999998</v>
      </c>
      <c r="E459" s="108">
        <v>938.07</v>
      </c>
      <c r="F459" s="108">
        <v>937.13260000000002</v>
      </c>
      <c r="G459" s="108">
        <v>939.89832000000001</v>
      </c>
      <c r="H459" s="108">
        <v>938.67240000000004</v>
      </c>
    </row>
    <row r="460" spans="2:8" x14ac:dyDescent="0.3">
      <c r="B460" s="107">
        <v>43418.023611111108</v>
      </c>
      <c r="C460" s="108">
        <v>939.82</v>
      </c>
      <c r="D460" s="108">
        <v>939.98108000000002</v>
      </c>
      <c r="E460" s="108">
        <v>938.1454</v>
      </c>
      <c r="F460" s="108">
        <v>937.23530000000005</v>
      </c>
      <c r="G460" s="108">
        <v>939.98201000000006</v>
      </c>
      <c r="H460" s="108">
        <v>938.82419000000004</v>
      </c>
    </row>
    <row r="461" spans="2:8" x14ac:dyDescent="0.3">
      <c r="B461" s="107">
        <v>43418.024305555555</v>
      </c>
      <c r="C461" s="108">
        <v>939.82</v>
      </c>
      <c r="D461" s="108">
        <v>939.9756000000001</v>
      </c>
      <c r="E461" s="108">
        <v>938.16480000000001</v>
      </c>
      <c r="F461" s="108">
        <v>937.2573000000001</v>
      </c>
      <c r="G461" s="108">
        <v>939.98207000000002</v>
      </c>
      <c r="H461" s="108">
        <v>938.82698000000005</v>
      </c>
    </row>
    <row r="462" spans="2:8" x14ac:dyDescent="0.3">
      <c r="B462" s="107">
        <v>43418.025000000001</v>
      </c>
      <c r="C462" s="108">
        <v>939.75</v>
      </c>
      <c r="D462" s="108">
        <v>939.92503999999997</v>
      </c>
      <c r="E462" s="108">
        <v>938.11969999999997</v>
      </c>
      <c r="F462" s="108">
        <v>937.2174</v>
      </c>
      <c r="G462" s="108">
        <v>939.92867999999999</v>
      </c>
      <c r="H462" s="108">
        <v>938.83348000000001</v>
      </c>
    </row>
    <row r="463" spans="2:8" x14ac:dyDescent="0.3">
      <c r="B463" s="107">
        <v>43418.025694444441</v>
      </c>
      <c r="C463" s="108">
        <v>939.76</v>
      </c>
      <c r="D463" s="108">
        <v>939.92121999999995</v>
      </c>
      <c r="E463" s="108">
        <v>938.13249999999994</v>
      </c>
      <c r="F463" s="108">
        <v>937.23299999999995</v>
      </c>
      <c r="G463" s="108">
        <v>939.93043999999998</v>
      </c>
      <c r="H463" s="108">
        <v>938.88994000000002</v>
      </c>
    </row>
    <row r="464" spans="2:8" x14ac:dyDescent="0.3">
      <c r="B464" s="107">
        <v>43418.026388888888</v>
      </c>
      <c r="C464" s="108">
        <v>939.76</v>
      </c>
      <c r="D464" s="108">
        <v>939.92404999999997</v>
      </c>
      <c r="E464" s="108">
        <v>938.13249999999994</v>
      </c>
      <c r="F464" s="108">
        <v>937.24940000000004</v>
      </c>
      <c r="G464" s="108">
        <v>939.93049999999994</v>
      </c>
      <c r="H464" s="108">
        <v>938.87360999999999</v>
      </c>
    </row>
    <row r="465" spans="2:8" x14ac:dyDescent="0.3">
      <c r="B465" s="107">
        <v>43418.027083333334</v>
      </c>
      <c r="C465" s="108">
        <v>939.75</v>
      </c>
      <c r="D465" s="108">
        <v>939.90561000000002</v>
      </c>
      <c r="E465" s="108">
        <v>938.13070000000005</v>
      </c>
      <c r="F465" s="108">
        <v>937.23659999999995</v>
      </c>
      <c r="G465" s="108">
        <v>939.91484000000003</v>
      </c>
      <c r="H465" s="108">
        <v>938.88532999999995</v>
      </c>
    </row>
    <row r="466" spans="2:8" x14ac:dyDescent="0.3">
      <c r="B466" s="107">
        <v>43418.027777777781</v>
      </c>
      <c r="C466" s="108">
        <v>939.75</v>
      </c>
      <c r="D466" s="108">
        <v>939.90841999999998</v>
      </c>
      <c r="E466" s="108">
        <v>938.14179999999999</v>
      </c>
      <c r="F466" s="108">
        <v>937.20920000000001</v>
      </c>
      <c r="G466" s="108">
        <v>939.91489000000001</v>
      </c>
      <c r="H466" s="108">
        <v>938.85806000000002</v>
      </c>
    </row>
    <row r="467" spans="2:8" x14ac:dyDescent="0.3">
      <c r="B467" s="107">
        <v>43418.02847222222</v>
      </c>
      <c r="C467" s="108">
        <v>939.76</v>
      </c>
      <c r="D467" s="108">
        <v>939.92399999999998</v>
      </c>
      <c r="E467" s="108">
        <v>938.15739999999994</v>
      </c>
      <c r="F467" s="108">
        <v>937.25760000000002</v>
      </c>
      <c r="G467" s="108">
        <v>939.92768999999998</v>
      </c>
      <c r="H467" s="108">
        <v>938.96912999999995</v>
      </c>
    </row>
    <row r="468" spans="2:8" x14ac:dyDescent="0.3">
      <c r="B468" s="107">
        <v>43418.029166666667</v>
      </c>
      <c r="C468" s="108">
        <v>939.76</v>
      </c>
      <c r="D468" s="108">
        <v>939.90741000000003</v>
      </c>
      <c r="E468" s="108">
        <v>938.15459999999996</v>
      </c>
      <c r="F468" s="108">
        <v>937.28769999999997</v>
      </c>
      <c r="G468" s="108">
        <v>939.91944000000001</v>
      </c>
      <c r="H468" s="108">
        <v>939.04016000000001</v>
      </c>
    </row>
    <row r="469" spans="2:8" x14ac:dyDescent="0.3">
      <c r="B469" s="107">
        <v>43418.029861111114</v>
      </c>
      <c r="C469" s="108">
        <v>939.75</v>
      </c>
      <c r="D469" s="108">
        <v>939.88620000000003</v>
      </c>
      <c r="E469" s="108">
        <v>938.14179999999999</v>
      </c>
      <c r="F469" s="108">
        <v>937.29949999999997</v>
      </c>
      <c r="G469" s="108">
        <v>939.89826000000005</v>
      </c>
      <c r="H469" s="108">
        <v>939.06281000000001</v>
      </c>
    </row>
    <row r="470" spans="2:8" x14ac:dyDescent="0.3">
      <c r="B470" s="107">
        <v>43418.030555555553</v>
      </c>
      <c r="C470" s="108">
        <v>939.75</v>
      </c>
      <c r="D470" s="108">
        <v>939.87793999999997</v>
      </c>
      <c r="E470" s="108">
        <v>938.13350000000003</v>
      </c>
      <c r="F470" s="108">
        <v>937.33240000000001</v>
      </c>
      <c r="G470" s="108">
        <v>939.89003000000002</v>
      </c>
      <c r="H470" s="108">
        <v>939.09834999999998</v>
      </c>
    </row>
    <row r="471" spans="2:8" x14ac:dyDescent="0.3">
      <c r="B471" s="107">
        <v>43418.03125</v>
      </c>
      <c r="C471" s="108">
        <v>939.76</v>
      </c>
      <c r="D471" s="108">
        <v>939.89355</v>
      </c>
      <c r="E471" s="108">
        <v>938.13800000000003</v>
      </c>
      <c r="F471" s="108">
        <v>937.34789999999998</v>
      </c>
      <c r="G471" s="108">
        <v>939.89183000000003</v>
      </c>
      <c r="H471" s="108">
        <v>939.05380000000002</v>
      </c>
    </row>
    <row r="472" spans="2:8" x14ac:dyDescent="0.3">
      <c r="B472" s="107">
        <v>43418.031944444447</v>
      </c>
      <c r="C472" s="108">
        <v>939.82</v>
      </c>
      <c r="D472" s="108">
        <v>939.95081000000005</v>
      </c>
      <c r="E472" s="108">
        <v>938.20910000000003</v>
      </c>
      <c r="F472" s="108">
        <v>937.42990000000009</v>
      </c>
      <c r="G472" s="108">
        <v>939.96289000000002</v>
      </c>
      <c r="H472" s="108">
        <v>939.11656000000005</v>
      </c>
    </row>
    <row r="473" spans="2:8" x14ac:dyDescent="0.3">
      <c r="B473" s="107">
        <v>43418.032638888886</v>
      </c>
      <c r="C473" s="108">
        <v>939.76</v>
      </c>
      <c r="D473" s="108">
        <v>939.89637000000005</v>
      </c>
      <c r="E473" s="108">
        <v>938.16570000000002</v>
      </c>
      <c r="F473" s="108">
        <v>937.36170000000004</v>
      </c>
      <c r="G473" s="108">
        <v>939.90844000000004</v>
      </c>
      <c r="H473" s="108">
        <v>938.92549999999994</v>
      </c>
    </row>
    <row r="474" spans="2:8" x14ac:dyDescent="0.3">
      <c r="B474" s="107">
        <v>43418.033333333333</v>
      </c>
      <c r="C474" s="108">
        <v>939.76</v>
      </c>
      <c r="D474" s="108">
        <v>939.90469999999993</v>
      </c>
      <c r="E474" s="108">
        <v>938.17399999999998</v>
      </c>
      <c r="F474" s="108">
        <v>937.33699999999999</v>
      </c>
      <c r="G474" s="108">
        <v>939.92501000000004</v>
      </c>
      <c r="H474" s="108">
        <v>938.82994999999994</v>
      </c>
    </row>
    <row r="475" spans="2:8" x14ac:dyDescent="0.3">
      <c r="B475" s="107">
        <v>43418.03402777778</v>
      </c>
      <c r="C475" s="108">
        <v>939.69</v>
      </c>
      <c r="D475" s="108">
        <v>939.84025000000008</v>
      </c>
      <c r="E475" s="108">
        <v>938.11790000000008</v>
      </c>
      <c r="F475" s="108">
        <v>937.25610000000006</v>
      </c>
      <c r="G475" s="108">
        <v>939.85227000000009</v>
      </c>
      <c r="H475" s="108">
        <v>938.68080000000009</v>
      </c>
    </row>
    <row r="476" spans="2:8" x14ac:dyDescent="0.3">
      <c r="B476" s="107">
        <v>43418.034722222219</v>
      </c>
      <c r="C476" s="108">
        <v>939.69</v>
      </c>
      <c r="D476" s="108">
        <v>939.84857000000011</v>
      </c>
      <c r="E476" s="108">
        <v>938.13170000000002</v>
      </c>
      <c r="F476" s="108">
        <v>937.24240000000009</v>
      </c>
      <c r="G476" s="108">
        <v>939.85504000000003</v>
      </c>
      <c r="H476" s="108">
        <v>938.69170000000008</v>
      </c>
    </row>
    <row r="477" spans="2:8" x14ac:dyDescent="0.3">
      <c r="B477" s="107">
        <v>43418.035416666666</v>
      </c>
      <c r="C477" s="108">
        <v>939.69</v>
      </c>
      <c r="D477" s="108">
        <v>939.85689000000002</v>
      </c>
      <c r="E477" s="108">
        <v>938.13170000000002</v>
      </c>
      <c r="F477" s="108">
        <v>937.21780000000001</v>
      </c>
      <c r="G477" s="108">
        <v>939.84954000000005</v>
      </c>
      <c r="H477" s="108">
        <v>938.61250000000007</v>
      </c>
    </row>
    <row r="478" spans="2:8" x14ac:dyDescent="0.3">
      <c r="B478" s="107">
        <v>43418.036111111112</v>
      </c>
      <c r="C478" s="108">
        <v>939.69</v>
      </c>
      <c r="D478" s="108">
        <v>939.85413000000005</v>
      </c>
      <c r="E478" s="108">
        <v>938.14550000000008</v>
      </c>
      <c r="F478" s="108">
        <v>937.2206000000001</v>
      </c>
      <c r="G478" s="108">
        <v>939.86334000000011</v>
      </c>
      <c r="H478" s="108">
        <v>938.62070000000006</v>
      </c>
    </row>
    <row r="479" spans="2:8" x14ac:dyDescent="0.3">
      <c r="B479" s="107">
        <v>43418.036805555559</v>
      </c>
      <c r="C479" s="108">
        <v>939.76</v>
      </c>
      <c r="D479" s="108">
        <v>939.92966999999999</v>
      </c>
      <c r="E479" s="108">
        <v>938.24040000000002</v>
      </c>
      <c r="F479" s="108">
        <v>937.2577</v>
      </c>
      <c r="G479" s="108">
        <v>939.94439</v>
      </c>
      <c r="H479" s="108">
        <v>938.60879999999997</v>
      </c>
    </row>
    <row r="480" spans="2:8" x14ac:dyDescent="0.3">
      <c r="B480" s="107">
        <v>43418.037499999999</v>
      </c>
      <c r="C480" s="108">
        <v>939.69</v>
      </c>
      <c r="D480" s="108">
        <v>939.86521000000005</v>
      </c>
      <c r="E480" s="108">
        <v>938.17040000000009</v>
      </c>
      <c r="F480" s="108">
        <v>937.22330000000011</v>
      </c>
      <c r="G480" s="108">
        <v>939.8716300000001</v>
      </c>
      <c r="H480" s="108">
        <v>938.70265000000006</v>
      </c>
    </row>
    <row r="481" spans="2:8" x14ac:dyDescent="0.3">
      <c r="B481" s="107">
        <v>43418.038194444445</v>
      </c>
      <c r="C481" s="108">
        <v>939.69</v>
      </c>
      <c r="D481" s="108">
        <v>939.86784</v>
      </c>
      <c r="E481" s="108">
        <v>938.18410000000006</v>
      </c>
      <c r="F481" s="108">
        <v>937.22590000000002</v>
      </c>
      <c r="G481" s="108">
        <v>939.87147000000004</v>
      </c>
      <c r="H481" s="108">
        <v>938.71617000000003</v>
      </c>
    </row>
    <row r="482" spans="2:8" x14ac:dyDescent="0.3">
      <c r="B482" s="107">
        <v>43418.038888888892</v>
      </c>
      <c r="C482" s="108">
        <v>939.69</v>
      </c>
      <c r="D482" s="108">
        <v>939.85663000000011</v>
      </c>
      <c r="E482" s="108">
        <v>938.17290000000003</v>
      </c>
      <c r="F482" s="108">
        <v>937.21760000000006</v>
      </c>
      <c r="G482" s="108">
        <v>939.87135000000001</v>
      </c>
      <c r="H482" s="108">
        <v>938.70240000000001</v>
      </c>
    </row>
    <row r="483" spans="2:8" x14ac:dyDescent="0.3">
      <c r="B483" s="107">
        <v>43418.039583333331</v>
      </c>
      <c r="C483" s="108">
        <v>939.69</v>
      </c>
      <c r="D483" s="108">
        <v>939.84284000000002</v>
      </c>
      <c r="E483" s="108">
        <v>938.173</v>
      </c>
      <c r="F483" s="108">
        <v>937.16840000000002</v>
      </c>
      <c r="G483" s="108">
        <v>939.85484000000008</v>
      </c>
      <c r="H483" s="108">
        <v>938.55770000000007</v>
      </c>
    </row>
    <row r="484" spans="2:8" x14ac:dyDescent="0.3">
      <c r="B484" s="107">
        <v>43418.040277777778</v>
      </c>
      <c r="C484" s="108">
        <v>939.69</v>
      </c>
      <c r="D484" s="108">
        <v>939.85400000000004</v>
      </c>
      <c r="E484" s="108">
        <v>938.18130000000008</v>
      </c>
      <c r="F484" s="108">
        <v>937.12740000000008</v>
      </c>
      <c r="G484" s="108">
        <v>939.86045000000001</v>
      </c>
      <c r="H484" s="108">
        <v>938.50590000000011</v>
      </c>
    </row>
    <row r="485" spans="2:8" x14ac:dyDescent="0.3">
      <c r="B485" s="107">
        <v>43418.040972222225</v>
      </c>
      <c r="C485" s="108">
        <v>939.69</v>
      </c>
      <c r="D485" s="108">
        <v>939.85957000000008</v>
      </c>
      <c r="E485" s="108">
        <v>938.18960000000004</v>
      </c>
      <c r="F485" s="108">
        <v>937.08360000000005</v>
      </c>
      <c r="G485" s="108">
        <v>939.86324000000002</v>
      </c>
      <c r="H485" s="108">
        <v>938.46230000000003</v>
      </c>
    </row>
    <row r="486" spans="2:8" x14ac:dyDescent="0.3">
      <c r="B486" s="107">
        <v>43418.041666666664</v>
      </c>
      <c r="C486" s="108">
        <v>939.69</v>
      </c>
      <c r="D486" s="108">
        <v>939.86221</v>
      </c>
      <c r="E486" s="108">
        <v>938.20330000000001</v>
      </c>
      <c r="F486" s="108">
        <v>937.07530000000008</v>
      </c>
      <c r="G486" s="108">
        <v>939.87139000000002</v>
      </c>
      <c r="H486" s="108">
        <v>938.4321000000001</v>
      </c>
    </row>
    <row r="487" spans="2:8" x14ac:dyDescent="0.3">
      <c r="B487" s="107">
        <v>43418.042361111111</v>
      </c>
      <c r="C487" s="108">
        <v>939.62</v>
      </c>
      <c r="D487" s="108">
        <v>939.79503</v>
      </c>
      <c r="E487" s="108">
        <v>938.15830000000005</v>
      </c>
      <c r="F487" s="108">
        <v>936.98620000000005</v>
      </c>
      <c r="G487" s="108">
        <v>939.81248000000005</v>
      </c>
      <c r="H487" s="108">
        <v>938.31299999999999</v>
      </c>
    </row>
    <row r="488" spans="2:8" x14ac:dyDescent="0.3">
      <c r="B488" s="107">
        <v>43418.04305555555</v>
      </c>
      <c r="C488" s="108">
        <v>939.62</v>
      </c>
      <c r="D488" s="108">
        <v>939.80892000000006</v>
      </c>
      <c r="E488" s="108">
        <v>938.16660000000002</v>
      </c>
      <c r="F488" s="108">
        <v>936.97799999999995</v>
      </c>
      <c r="G488" s="108">
        <v>939.82079999999996</v>
      </c>
      <c r="H488" s="108">
        <v>938.38400000000001</v>
      </c>
    </row>
    <row r="489" spans="2:8" x14ac:dyDescent="0.3">
      <c r="B489" s="107">
        <v>43418.043749999997</v>
      </c>
      <c r="C489" s="108">
        <v>939.62</v>
      </c>
      <c r="D489" s="108">
        <v>939.81726000000003</v>
      </c>
      <c r="E489" s="108">
        <v>938.18039999999996</v>
      </c>
      <c r="F489" s="108">
        <v>936.96709999999996</v>
      </c>
      <c r="G489" s="108">
        <v>939.82083</v>
      </c>
      <c r="H489" s="108">
        <v>938.38679999999999</v>
      </c>
    </row>
    <row r="490" spans="2:8" x14ac:dyDescent="0.3">
      <c r="B490" s="107">
        <v>43418.044444444444</v>
      </c>
      <c r="C490" s="108">
        <v>939.63</v>
      </c>
      <c r="D490" s="108">
        <v>939.82453999999996</v>
      </c>
      <c r="E490" s="108">
        <v>938.19320000000005</v>
      </c>
      <c r="F490" s="108">
        <v>936.96069999999997</v>
      </c>
      <c r="G490" s="108">
        <v>939.83640000000003</v>
      </c>
      <c r="H490" s="108">
        <v>938.48149999999998</v>
      </c>
    </row>
    <row r="491" spans="2:8" x14ac:dyDescent="0.3">
      <c r="B491" s="107">
        <v>43418.045138888883</v>
      </c>
      <c r="C491" s="108">
        <v>939.62</v>
      </c>
      <c r="D491" s="108">
        <v>939.81163000000004</v>
      </c>
      <c r="E491" s="108">
        <v>938.19690000000003</v>
      </c>
      <c r="F491" s="108">
        <v>936.88210000000004</v>
      </c>
      <c r="G491" s="108">
        <v>939.82626000000005</v>
      </c>
      <c r="H491" s="108">
        <v>938.36490000000003</v>
      </c>
    </row>
    <row r="492" spans="2:8" x14ac:dyDescent="0.3">
      <c r="B492" s="107">
        <v>43418.04583333333</v>
      </c>
      <c r="C492" s="108">
        <v>939.62</v>
      </c>
      <c r="D492" s="108">
        <v>939.81721000000005</v>
      </c>
      <c r="E492" s="108">
        <v>938.19970000000001</v>
      </c>
      <c r="F492" s="108">
        <v>936.79729999999995</v>
      </c>
      <c r="G492" s="108">
        <v>939.82630000000006</v>
      </c>
      <c r="H492" s="108">
        <v>938.3048</v>
      </c>
    </row>
    <row r="493" spans="2:8" x14ac:dyDescent="0.3">
      <c r="B493" s="107">
        <v>43418.046527777777</v>
      </c>
      <c r="C493" s="108">
        <v>939.56</v>
      </c>
      <c r="D493" s="108">
        <v>939.74893999999995</v>
      </c>
      <c r="E493" s="108">
        <v>938.14249999999993</v>
      </c>
      <c r="F493" s="108">
        <v>936.67439999999999</v>
      </c>
      <c r="G493" s="108">
        <v>939.76357999999993</v>
      </c>
      <c r="H493" s="108">
        <v>938.32949999999994</v>
      </c>
    </row>
    <row r="494" spans="2:8" x14ac:dyDescent="0.3">
      <c r="B494" s="107">
        <v>43418.047222222223</v>
      </c>
      <c r="C494" s="108">
        <v>939.62</v>
      </c>
      <c r="D494" s="108">
        <v>939.82281999999998</v>
      </c>
      <c r="E494" s="108">
        <v>938.22190000000001</v>
      </c>
      <c r="F494" s="108">
        <v>936.65499999999997</v>
      </c>
      <c r="G494" s="108">
        <v>939.82637</v>
      </c>
      <c r="H494" s="108">
        <v>938.29669999999999</v>
      </c>
    </row>
    <row r="495" spans="2:8" x14ac:dyDescent="0.3">
      <c r="B495" s="107">
        <v>43418.047916666663</v>
      </c>
      <c r="C495" s="108">
        <v>939.56</v>
      </c>
      <c r="D495" s="108">
        <v>939.77114999999992</v>
      </c>
      <c r="E495" s="108">
        <v>938.173</v>
      </c>
      <c r="F495" s="108">
        <v>936.5293999999999</v>
      </c>
      <c r="G495" s="108">
        <v>939.76914999999997</v>
      </c>
      <c r="H495" s="108">
        <v>938.28039999999999</v>
      </c>
    </row>
    <row r="496" spans="2:8" x14ac:dyDescent="0.3">
      <c r="B496" s="107">
        <v>43418.048611111109</v>
      </c>
      <c r="C496" s="108">
        <v>939.56</v>
      </c>
      <c r="D496" s="108">
        <v>939.78778999999997</v>
      </c>
      <c r="E496" s="108">
        <v>938.19509999999991</v>
      </c>
      <c r="F496" s="108">
        <v>936.49379999999996</v>
      </c>
      <c r="G496" s="108">
        <v>939.79124999999999</v>
      </c>
      <c r="H496" s="108">
        <v>938.31859999999995</v>
      </c>
    </row>
    <row r="497" spans="2:8" x14ac:dyDescent="0.3">
      <c r="B497" s="107">
        <v>43418.049305555556</v>
      </c>
      <c r="C497" s="108">
        <v>939.56</v>
      </c>
      <c r="D497" s="108">
        <v>939.78780999999992</v>
      </c>
      <c r="E497" s="108">
        <v>938.21449999999993</v>
      </c>
      <c r="F497" s="108">
        <v>936.46639999999991</v>
      </c>
      <c r="G497" s="108">
        <v>939.8023199999999</v>
      </c>
      <c r="H497" s="108">
        <v>938.32409999999993</v>
      </c>
    </row>
    <row r="498" spans="2:8" x14ac:dyDescent="0.3">
      <c r="B498" s="107">
        <v>43418.049999999996</v>
      </c>
      <c r="C498" s="108">
        <v>939.56</v>
      </c>
      <c r="D498" s="108">
        <v>939.79612999999995</v>
      </c>
      <c r="E498" s="108">
        <v>938.23659999999995</v>
      </c>
      <c r="F498" s="108">
        <v>936.47189999999989</v>
      </c>
      <c r="G498" s="108">
        <v>939.81612999999993</v>
      </c>
      <c r="H498" s="108">
        <v>938.38419999999996</v>
      </c>
    </row>
    <row r="499" spans="2:8" x14ac:dyDescent="0.3">
      <c r="B499" s="107">
        <v>43418.050694444442</v>
      </c>
      <c r="C499" s="108">
        <v>939.49</v>
      </c>
      <c r="D499" s="108">
        <v>939.74275999999998</v>
      </c>
      <c r="E499" s="108">
        <v>938.17489999999998</v>
      </c>
      <c r="F499" s="108">
        <v>936.42110000000002</v>
      </c>
      <c r="G499" s="108">
        <v>939.74890000000005</v>
      </c>
      <c r="H499" s="108">
        <v>938.31150000000002</v>
      </c>
    </row>
    <row r="500" spans="2:8" x14ac:dyDescent="0.3">
      <c r="B500" s="107">
        <v>43418.051388888889</v>
      </c>
      <c r="C500" s="108">
        <v>939.49</v>
      </c>
      <c r="D500" s="108">
        <v>939.74831000000006</v>
      </c>
      <c r="E500" s="108">
        <v>938.20529999999997</v>
      </c>
      <c r="F500" s="108">
        <v>936.4923</v>
      </c>
      <c r="G500" s="108">
        <v>939.75995</v>
      </c>
      <c r="H500" s="108">
        <v>938.37699999999995</v>
      </c>
    </row>
    <row r="501" spans="2:8" x14ac:dyDescent="0.3">
      <c r="B501" s="107">
        <v>43418.052083333328</v>
      </c>
      <c r="C501" s="108">
        <v>939.49</v>
      </c>
      <c r="D501" s="108">
        <v>939.74</v>
      </c>
      <c r="E501" s="108">
        <v>938.21360000000004</v>
      </c>
      <c r="F501" s="108">
        <v>936.70299999999997</v>
      </c>
      <c r="G501" s="108">
        <v>939.75719000000004</v>
      </c>
      <c r="H501" s="108">
        <v>938.97505000000001</v>
      </c>
    </row>
    <row r="502" spans="2:8" x14ac:dyDescent="0.3">
      <c r="B502" s="107">
        <v>43418.052777777775</v>
      </c>
      <c r="C502" s="108">
        <v>939.49</v>
      </c>
      <c r="D502" s="108">
        <v>939.73722999999995</v>
      </c>
      <c r="E502" s="108">
        <v>938.21360000000004</v>
      </c>
      <c r="F502" s="108">
        <v>936.80709999999999</v>
      </c>
      <c r="G502" s="108">
        <v>939.74615000000006</v>
      </c>
      <c r="H502" s="108">
        <v>939.16074000000003</v>
      </c>
    </row>
    <row r="503" spans="2:8" x14ac:dyDescent="0.3">
      <c r="B503" s="107">
        <v>43418.053472222222</v>
      </c>
      <c r="C503" s="108">
        <v>939.5</v>
      </c>
      <c r="D503" s="108">
        <v>939.71954000000005</v>
      </c>
      <c r="E503" s="108">
        <v>938.21529999999996</v>
      </c>
      <c r="F503" s="108">
        <v>936.8827</v>
      </c>
      <c r="G503" s="108">
        <v>939.74235999999996</v>
      </c>
      <c r="H503" s="108">
        <v>939.11067000000003</v>
      </c>
    </row>
    <row r="504" spans="2:8" x14ac:dyDescent="0.3">
      <c r="B504" s="107">
        <v>43418.054166666661</v>
      </c>
      <c r="C504" s="108">
        <v>939.56</v>
      </c>
      <c r="D504" s="108">
        <v>939.76291999999989</v>
      </c>
      <c r="E504" s="108">
        <v>938.2476999999999</v>
      </c>
      <c r="F504" s="108">
        <v>937.00569999999993</v>
      </c>
      <c r="G504" s="108">
        <v>939.78027999999995</v>
      </c>
      <c r="H504" s="108">
        <v>939.20070999999996</v>
      </c>
    </row>
    <row r="505" spans="2:8" x14ac:dyDescent="0.3">
      <c r="B505" s="107">
        <v>43418.054861111108</v>
      </c>
      <c r="C505" s="108">
        <v>939.56</v>
      </c>
      <c r="D505" s="108">
        <v>939.74352999999996</v>
      </c>
      <c r="E505" s="108">
        <v>938.23659999999995</v>
      </c>
      <c r="F505" s="108">
        <v>936.9618999999999</v>
      </c>
      <c r="G505" s="108">
        <v>939.75819999999999</v>
      </c>
      <c r="H505" s="108">
        <v>939.06143999999995</v>
      </c>
    </row>
    <row r="506" spans="2:8" x14ac:dyDescent="0.3">
      <c r="B506" s="107">
        <v>43418.055555555555</v>
      </c>
      <c r="C506" s="108">
        <v>939.56</v>
      </c>
      <c r="D506" s="108">
        <v>939.72967999999992</v>
      </c>
      <c r="E506" s="108">
        <v>938.22829999999999</v>
      </c>
      <c r="F506" s="108">
        <v>936.95639999999992</v>
      </c>
      <c r="G506" s="108">
        <v>939.74715999999989</v>
      </c>
      <c r="H506" s="108">
        <v>939.09147999999993</v>
      </c>
    </row>
    <row r="507" spans="2:8" x14ac:dyDescent="0.3">
      <c r="B507" s="107">
        <v>43418.056249999994</v>
      </c>
      <c r="C507" s="108">
        <v>939.56</v>
      </c>
      <c r="D507" s="108">
        <v>939.73244999999997</v>
      </c>
      <c r="E507" s="108">
        <v>938.22559999999999</v>
      </c>
      <c r="F507" s="108">
        <v>936.98929999999996</v>
      </c>
      <c r="G507" s="108">
        <v>939.75267999999994</v>
      </c>
      <c r="H507" s="108">
        <v>939.10240999999996</v>
      </c>
    </row>
    <row r="508" spans="2:8" x14ac:dyDescent="0.3">
      <c r="B508" s="107">
        <v>43418.056944444441</v>
      </c>
      <c r="C508" s="108">
        <v>939.56</v>
      </c>
      <c r="D508" s="108">
        <v>939.72137999999995</v>
      </c>
      <c r="E508" s="108">
        <v>938.22279999999989</v>
      </c>
      <c r="F508" s="108">
        <v>937.01939999999991</v>
      </c>
      <c r="G508" s="108">
        <v>939.74163999999996</v>
      </c>
      <c r="H508" s="108">
        <v>939.08874999999989</v>
      </c>
    </row>
    <row r="509" spans="2:8" x14ac:dyDescent="0.3">
      <c r="B509" s="107">
        <v>43418.057638888888</v>
      </c>
      <c r="C509" s="108">
        <v>939.56</v>
      </c>
      <c r="D509" s="108">
        <v>939.70751999999993</v>
      </c>
      <c r="E509" s="108">
        <v>938.1952</v>
      </c>
      <c r="F509" s="108">
        <v>936.96469999999999</v>
      </c>
      <c r="G509" s="108">
        <v>939.71679999999992</v>
      </c>
      <c r="H509" s="108">
        <v>939.03140999999994</v>
      </c>
    </row>
    <row r="510" spans="2:8" x14ac:dyDescent="0.3">
      <c r="B510" s="107">
        <v>43418.058333333334</v>
      </c>
      <c r="C510" s="108">
        <v>939.63</v>
      </c>
      <c r="D510" s="108">
        <v>939.75536</v>
      </c>
      <c r="E510" s="108">
        <v>938.24030000000005</v>
      </c>
      <c r="F510" s="108">
        <v>936.99090000000001</v>
      </c>
      <c r="G510" s="108">
        <v>939.77023999999994</v>
      </c>
      <c r="H510" s="108">
        <v>939.05498999999998</v>
      </c>
    </row>
    <row r="511" spans="2:8" x14ac:dyDescent="0.3">
      <c r="B511" s="107">
        <v>43418.059027777774</v>
      </c>
      <c r="C511" s="108">
        <v>939.56</v>
      </c>
      <c r="D511" s="108">
        <v>939.67151999999999</v>
      </c>
      <c r="E511" s="108">
        <v>938.17859999999996</v>
      </c>
      <c r="F511" s="108">
        <v>936.86339999999996</v>
      </c>
      <c r="G511" s="108">
        <v>939.69471999999996</v>
      </c>
      <c r="H511" s="108">
        <v>938.94948999999997</v>
      </c>
    </row>
    <row r="512" spans="2:8" x14ac:dyDescent="0.3">
      <c r="B512" s="107">
        <v>43418.05972222222</v>
      </c>
      <c r="C512" s="108">
        <v>939.63</v>
      </c>
      <c r="D512" s="108">
        <v>939.74152000000004</v>
      </c>
      <c r="E512" s="108">
        <v>938.24310000000003</v>
      </c>
      <c r="F512" s="108">
        <v>936.96069999999997</v>
      </c>
      <c r="G512" s="108">
        <v>939.75091999999995</v>
      </c>
      <c r="H512" s="108">
        <v>939.16422</v>
      </c>
    </row>
    <row r="513" spans="2:8" x14ac:dyDescent="0.3">
      <c r="B513" s="107">
        <v>43418.060416666667</v>
      </c>
      <c r="C513" s="108">
        <v>939.63</v>
      </c>
      <c r="D513" s="108">
        <v>939.75258999999994</v>
      </c>
      <c r="E513" s="108">
        <v>938.25689999999997</v>
      </c>
      <c r="F513" s="108">
        <v>937.04009999999994</v>
      </c>
      <c r="G513" s="108">
        <v>939.76747999999998</v>
      </c>
      <c r="H513" s="108">
        <v>939.26525000000004</v>
      </c>
    </row>
    <row r="514" spans="2:8" x14ac:dyDescent="0.3">
      <c r="B514" s="107">
        <v>43418.061111111107</v>
      </c>
      <c r="C514" s="108">
        <v>939.56</v>
      </c>
      <c r="D514" s="108">
        <v>939.70751999999993</v>
      </c>
      <c r="E514" s="108">
        <v>938.21449999999993</v>
      </c>
      <c r="F514" s="108">
        <v>937.0302999999999</v>
      </c>
      <c r="G514" s="108">
        <v>939.73059999999998</v>
      </c>
      <c r="H514" s="108">
        <v>939.1897899999999</v>
      </c>
    </row>
    <row r="515" spans="2:8" x14ac:dyDescent="0.3">
      <c r="B515" s="107">
        <v>43418.061805555553</v>
      </c>
      <c r="C515" s="108">
        <v>939.56</v>
      </c>
      <c r="D515" s="108">
        <v>939.71582999999998</v>
      </c>
      <c r="E515" s="108">
        <v>938.22279999999989</v>
      </c>
      <c r="F515" s="108">
        <v>937.07409999999993</v>
      </c>
      <c r="G515" s="108">
        <v>939.73059999999998</v>
      </c>
      <c r="H515" s="108">
        <v>939.17886999999996</v>
      </c>
    </row>
    <row r="516" spans="2:8" x14ac:dyDescent="0.3">
      <c r="B516" s="107">
        <v>43418.0625</v>
      </c>
      <c r="C516" s="108">
        <v>939.56</v>
      </c>
      <c r="D516" s="108">
        <v>939.72690999999998</v>
      </c>
      <c r="E516" s="108">
        <v>938.23939999999993</v>
      </c>
      <c r="F516" s="108">
        <v>937.10969999999998</v>
      </c>
      <c r="G516" s="108">
        <v>939.74163999999996</v>
      </c>
      <c r="H516" s="108">
        <v>939.19797999999992</v>
      </c>
    </row>
    <row r="517" spans="2:8" x14ac:dyDescent="0.3">
      <c r="B517" s="107">
        <v>43418.063194444439</v>
      </c>
      <c r="C517" s="108">
        <v>939.56</v>
      </c>
      <c r="D517" s="108">
        <v>939.72968999999989</v>
      </c>
      <c r="E517" s="108">
        <v>938.2476999999999</v>
      </c>
      <c r="F517" s="108">
        <v>937.12339999999995</v>
      </c>
      <c r="G517" s="108">
        <v>939.74715999999989</v>
      </c>
      <c r="H517" s="108">
        <v>939.18432999999993</v>
      </c>
    </row>
    <row r="518" spans="2:8" x14ac:dyDescent="0.3">
      <c r="B518" s="107">
        <v>43418.063888888886</v>
      </c>
      <c r="C518" s="108">
        <v>939.5</v>
      </c>
      <c r="D518" s="108">
        <v>939.678</v>
      </c>
      <c r="E518" s="108">
        <v>938.20150000000001</v>
      </c>
      <c r="F518" s="108">
        <v>937.07439999999997</v>
      </c>
      <c r="G518" s="108">
        <v>939.69268</v>
      </c>
      <c r="H518" s="108">
        <v>939.11887000000002</v>
      </c>
    </row>
    <row r="519" spans="2:8" x14ac:dyDescent="0.3">
      <c r="B519" s="107">
        <v>43418.064583333333</v>
      </c>
      <c r="C519" s="108">
        <v>939.5</v>
      </c>
      <c r="D519" s="108">
        <v>939.66968999999995</v>
      </c>
      <c r="E519" s="108">
        <v>938.20979999999997</v>
      </c>
      <c r="F519" s="108">
        <v>937.10990000000004</v>
      </c>
      <c r="G519" s="108">
        <v>939.68715999999995</v>
      </c>
      <c r="H519" s="108">
        <v>939.20078999999998</v>
      </c>
    </row>
    <row r="520" spans="2:8" x14ac:dyDescent="0.3">
      <c r="B520" s="107">
        <v>43418.065277777772</v>
      </c>
      <c r="C520" s="108">
        <v>939.5</v>
      </c>
      <c r="D520" s="108">
        <v>939.678</v>
      </c>
      <c r="E520" s="108">
        <v>938.20979999999997</v>
      </c>
      <c r="F520" s="108">
        <v>937.10990000000004</v>
      </c>
      <c r="G520" s="108">
        <v>939.69268</v>
      </c>
      <c r="H520" s="108">
        <v>939.08883000000003</v>
      </c>
    </row>
    <row r="521" spans="2:8" x14ac:dyDescent="0.3">
      <c r="B521" s="107">
        <v>43418.065972222219</v>
      </c>
      <c r="C521" s="108">
        <v>939.5</v>
      </c>
      <c r="D521" s="108">
        <v>939.68907999999999</v>
      </c>
      <c r="E521" s="108">
        <v>938.2319</v>
      </c>
      <c r="F521" s="108">
        <v>937.13729999999998</v>
      </c>
      <c r="G521" s="108">
        <v>939.70096000000001</v>
      </c>
      <c r="H521" s="108">
        <v>939.10793999999999</v>
      </c>
    </row>
    <row r="522" spans="2:8" x14ac:dyDescent="0.3">
      <c r="B522" s="107">
        <v>43418.066666666666</v>
      </c>
      <c r="C522" s="108">
        <v>939.5</v>
      </c>
      <c r="D522" s="108">
        <v>939.69461999999999</v>
      </c>
      <c r="E522" s="108">
        <v>938.2346</v>
      </c>
      <c r="F522" s="108">
        <v>937.17840000000001</v>
      </c>
      <c r="G522" s="108">
        <v>939.70648000000006</v>
      </c>
      <c r="H522" s="108">
        <v>939.23901999999998</v>
      </c>
    </row>
    <row r="523" spans="2:8" x14ac:dyDescent="0.3">
      <c r="B523" s="107">
        <v>43418.067361111105</v>
      </c>
      <c r="C523" s="108">
        <v>939.5</v>
      </c>
      <c r="D523" s="108">
        <v>939.70569999999998</v>
      </c>
      <c r="E523" s="108">
        <v>938.2595</v>
      </c>
      <c r="F523" s="108">
        <v>937.1866</v>
      </c>
      <c r="G523" s="108">
        <v>939.71752000000004</v>
      </c>
      <c r="H523" s="108">
        <v>939.10793999999999</v>
      </c>
    </row>
    <row r="524" spans="2:8" x14ac:dyDescent="0.3">
      <c r="B524" s="107">
        <v>43418.068055555552</v>
      </c>
      <c r="C524" s="108">
        <v>939.5</v>
      </c>
      <c r="D524" s="108">
        <v>939.71123999999998</v>
      </c>
      <c r="E524" s="108">
        <v>938.27890000000002</v>
      </c>
      <c r="F524" s="108">
        <v>937.22760000000005</v>
      </c>
      <c r="G524" s="108">
        <v>939.72580000000005</v>
      </c>
      <c r="H524" s="108">
        <v>939.18713000000002</v>
      </c>
    </row>
    <row r="525" spans="2:8" x14ac:dyDescent="0.3">
      <c r="B525" s="107">
        <v>43418.068749999999</v>
      </c>
      <c r="C525" s="108">
        <v>939.43</v>
      </c>
      <c r="D525" s="108">
        <v>939.64954999999998</v>
      </c>
      <c r="E525" s="108">
        <v>938.21709999999996</v>
      </c>
      <c r="F525" s="108">
        <v>937.17129999999997</v>
      </c>
      <c r="G525" s="108">
        <v>939.66131999999993</v>
      </c>
      <c r="H525" s="108">
        <v>939.10620999999992</v>
      </c>
    </row>
    <row r="526" spans="2:8" x14ac:dyDescent="0.3">
      <c r="B526" s="107">
        <v>43418.069444444445</v>
      </c>
      <c r="C526" s="108">
        <v>939.43</v>
      </c>
      <c r="D526" s="108">
        <v>939.66339999999991</v>
      </c>
      <c r="E526" s="108">
        <v>938.25029999999992</v>
      </c>
      <c r="F526" s="108">
        <v>937.17949999999996</v>
      </c>
      <c r="G526" s="108">
        <v>939.67787999999996</v>
      </c>
      <c r="H526" s="108">
        <v>939.13078999999993</v>
      </c>
    </row>
    <row r="527" spans="2:8" x14ac:dyDescent="0.3">
      <c r="B527" s="107">
        <v>43418.070138888885</v>
      </c>
      <c r="C527" s="108">
        <v>939.43</v>
      </c>
      <c r="D527" s="108">
        <v>939.65508999999997</v>
      </c>
      <c r="E527" s="108">
        <v>938.24749999999995</v>
      </c>
      <c r="F527" s="108">
        <v>937.15219999999999</v>
      </c>
      <c r="G527" s="108">
        <v>939.67511999999999</v>
      </c>
      <c r="H527" s="108">
        <v>939.06797999999992</v>
      </c>
    </row>
    <row r="528" spans="2:8" x14ac:dyDescent="0.3">
      <c r="B528" s="107">
        <v>43418.070833333331</v>
      </c>
      <c r="C528" s="108">
        <v>939.43</v>
      </c>
      <c r="D528" s="108">
        <v>939.66062999999997</v>
      </c>
      <c r="E528" s="108">
        <v>938.24479999999994</v>
      </c>
      <c r="F528" s="108">
        <v>937.12209999999993</v>
      </c>
      <c r="G528" s="108">
        <v>939.66131999999993</v>
      </c>
      <c r="H528" s="108">
        <v>939.01063999999997</v>
      </c>
    </row>
    <row r="529" spans="2:8" x14ac:dyDescent="0.3">
      <c r="B529" s="107">
        <v>43418.071527777778</v>
      </c>
      <c r="C529" s="108">
        <v>939.43</v>
      </c>
      <c r="D529" s="108">
        <v>939.64677999999992</v>
      </c>
      <c r="E529" s="108">
        <v>938.25579999999991</v>
      </c>
      <c r="F529" s="108">
        <v>937.08369999999991</v>
      </c>
      <c r="G529" s="108">
        <v>939.6640799999999</v>
      </c>
      <c r="H529" s="108">
        <v>938.92325999999991</v>
      </c>
    </row>
    <row r="530" spans="2:8" x14ac:dyDescent="0.3">
      <c r="B530" s="107">
        <v>43418.072222222218</v>
      </c>
      <c r="C530" s="108">
        <v>939.43</v>
      </c>
      <c r="D530" s="108">
        <v>939.63846999999998</v>
      </c>
      <c r="E530" s="108">
        <v>938.23929999999996</v>
      </c>
      <c r="F530" s="108">
        <v>937.07009999999991</v>
      </c>
      <c r="G530" s="108">
        <v>939.6558</v>
      </c>
      <c r="H530" s="108">
        <v>938.93417999999997</v>
      </c>
    </row>
    <row r="531" spans="2:8" x14ac:dyDescent="0.3">
      <c r="B531" s="107">
        <v>43418.072916666664</v>
      </c>
      <c r="C531" s="108">
        <v>939.43</v>
      </c>
      <c r="D531" s="108">
        <v>939.61907999999994</v>
      </c>
      <c r="E531" s="108">
        <v>938.2281999999999</v>
      </c>
      <c r="F531" s="108">
        <v>937.05089999999996</v>
      </c>
      <c r="G531" s="108">
        <v>939.63095999999996</v>
      </c>
      <c r="H531" s="108">
        <v>938.85498999999993</v>
      </c>
    </row>
    <row r="532" spans="2:8" x14ac:dyDescent="0.3">
      <c r="B532" s="107">
        <v>43418.073611111111</v>
      </c>
      <c r="C532" s="108">
        <v>939.5</v>
      </c>
      <c r="D532" s="108">
        <v>939.68631000000005</v>
      </c>
      <c r="E532" s="108">
        <v>938.30370000000005</v>
      </c>
      <c r="F532" s="108">
        <v>937.10450000000003</v>
      </c>
      <c r="G532" s="108">
        <v>939.70924000000002</v>
      </c>
      <c r="H532" s="108">
        <v>938.96049000000005</v>
      </c>
    </row>
    <row r="533" spans="2:8" x14ac:dyDescent="0.3">
      <c r="B533" s="107">
        <v>43418.07430555555</v>
      </c>
      <c r="C533" s="108">
        <v>939.43</v>
      </c>
      <c r="D533" s="108">
        <v>939.61631</v>
      </c>
      <c r="E533" s="108">
        <v>938.24479999999994</v>
      </c>
      <c r="F533" s="108">
        <v>937.06459999999993</v>
      </c>
      <c r="G533" s="108">
        <v>939.63648000000001</v>
      </c>
      <c r="H533" s="108">
        <v>938.93417999999997</v>
      </c>
    </row>
    <row r="534" spans="2:8" x14ac:dyDescent="0.3">
      <c r="B534" s="107">
        <v>43418.074999999997</v>
      </c>
      <c r="C534" s="108">
        <v>939.43</v>
      </c>
      <c r="D534" s="108">
        <v>939.62738999999999</v>
      </c>
      <c r="E534" s="108">
        <v>938.24199999999996</v>
      </c>
      <c r="F534" s="108">
        <v>937.08369999999991</v>
      </c>
      <c r="G534" s="108">
        <v>939.64199999999994</v>
      </c>
      <c r="H534" s="108">
        <v>938.93417999999997</v>
      </c>
    </row>
    <row r="535" spans="2:8" x14ac:dyDescent="0.3">
      <c r="B535" s="107">
        <v>43418.075694444444</v>
      </c>
      <c r="C535" s="108">
        <v>939.43</v>
      </c>
      <c r="D535" s="108">
        <v>939.64123999999993</v>
      </c>
      <c r="E535" s="108">
        <v>938.27519999999993</v>
      </c>
      <c r="F535" s="108">
        <v>937.12479999999994</v>
      </c>
      <c r="G535" s="108">
        <v>939.65855999999997</v>
      </c>
      <c r="H535" s="108">
        <v>938.96967999999993</v>
      </c>
    </row>
    <row r="536" spans="2:8" x14ac:dyDescent="0.3">
      <c r="B536" s="107">
        <v>43418.076388888883</v>
      </c>
      <c r="C536" s="108">
        <v>939.37</v>
      </c>
      <c r="D536" s="108">
        <v>939.58416</v>
      </c>
      <c r="E536" s="108">
        <v>938.22360000000003</v>
      </c>
      <c r="F536" s="108">
        <v>937.12789999999995</v>
      </c>
      <c r="G536" s="108">
        <v>939.61805000000004</v>
      </c>
      <c r="H536" s="108">
        <v>939.15285000000006</v>
      </c>
    </row>
    <row r="537" spans="2:8" x14ac:dyDescent="0.3">
      <c r="B537" s="107">
        <v>43418.07708333333</v>
      </c>
      <c r="C537" s="108">
        <v>939.43</v>
      </c>
      <c r="D537" s="108">
        <v>939.65797999999995</v>
      </c>
      <c r="E537" s="108">
        <v>938.29739999999993</v>
      </c>
      <c r="F537" s="108">
        <v>937.22339999999997</v>
      </c>
      <c r="G537" s="108">
        <v>939.67525000000001</v>
      </c>
      <c r="H537" s="108">
        <v>939.28381999999999</v>
      </c>
    </row>
    <row r="538" spans="2:8" x14ac:dyDescent="0.3">
      <c r="B538" s="107">
        <v>43418.077777777777</v>
      </c>
      <c r="C538" s="108">
        <v>939.37</v>
      </c>
      <c r="D538" s="108">
        <v>939.60073</v>
      </c>
      <c r="E538" s="108">
        <v>938.25400000000002</v>
      </c>
      <c r="F538" s="108">
        <v>937.1114</v>
      </c>
      <c r="G538" s="108">
        <v>939.61523</v>
      </c>
      <c r="H538" s="108">
        <v>938.92341999999996</v>
      </c>
    </row>
    <row r="539" spans="2:8" x14ac:dyDescent="0.3">
      <c r="B539" s="107">
        <v>43418.078472222223</v>
      </c>
      <c r="C539" s="108">
        <v>939.37</v>
      </c>
      <c r="D539" s="108">
        <v>939.61455999999998</v>
      </c>
      <c r="E539" s="108">
        <v>938.28160000000003</v>
      </c>
      <c r="F539" s="108">
        <v>937.1114</v>
      </c>
      <c r="G539" s="108">
        <v>939.63453000000004</v>
      </c>
      <c r="H539" s="108">
        <v>938.86606000000006</v>
      </c>
    </row>
    <row r="540" spans="2:8" x14ac:dyDescent="0.3">
      <c r="B540" s="107">
        <v>43418.079166666663</v>
      </c>
      <c r="C540" s="108">
        <v>939.37</v>
      </c>
      <c r="D540" s="108">
        <v>939.63116000000002</v>
      </c>
      <c r="E540" s="108">
        <v>938.29259999999999</v>
      </c>
      <c r="F540" s="108">
        <v>937.08130000000006</v>
      </c>
      <c r="G540" s="108">
        <v>939.65107999999998</v>
      </c>
      <c r="H540" s="108">
        <v>938.79777999999999</v>
      </c>
    </row>
    <row r="541" spans="2:8" x14ac:dyDescent="0.3">
      <c r="B541" s="107">
        <v>43418.079861111109</v>
      </c>
      <c r="C541" s="108">
        <v>939.36</v>
      </c>
      <c r="D541" s="108">
        <v>939.63223000000005</v>
      </c>
      <c r="E541" s="108">
        <v>938.31020000000001</v>
      </c>
      <c r="F541" s="108">
        <v>937.07130000000006</v>
      </c>
      <c r="G541" s="108">
        <v>939.64382000000001</v>
      </c>
      <c r="H541" s="108">
        <v>938.79322999999999</v>
      </c>
    </row>
    <row r="542" spans="2:8" x14ac:dyDescent="0.3">
      <c r="B542" s="107">
        <v>43418.080555555556</v>
      </c>
      <c r="C542" s="108">
        <v>939.3</v>
      </c>
      <c r="D542" s="108">
        <v>939.57774999999992</v>
      </c>
      <c r="E542" s="108">
        <v>938.26959999999997</v>
      </c>
      <c r="F542" s="108">
        <v>937.00299999999993</v>
      </c>
      <c r="G542" s="108">
        <v>939.60588999999993</v>
      </c>
      <c r="H542" s="108">
        <v>938.66494999999998</v>
      </c>
    </row>
    <row r="543" spans="2:8" x14ac:dyDescent="0.3">
      <c r="B543" s="107">
        <v>43418.081249999996</v>
      </c>
      <c r="C543" s="108">
        <v>939.23</v>
      </c>
      <c r="D543" s="108">
        <v>939.52990999999997</v>
      </c>
      <c r="E543" s="108">
        <v>938.23273000000006</v>
      </c>
      <c r="F543" s="108">
        <v>936.95220000000006</v>
      </c>
      <c r="G543" s="108">
        <v>939.54416000000003</v>
      </c>
      <c r="H543" s="108">
        <v>938.61405999999999</v>
      </c>
    </row>
    <row r="544" spans="2:8" x14ac:dyDescent="0.3">
      <c r="B544" s="107">
        <v>43418.081944444442</v>
      </c>
      <c r="C544" s="108">
        <v>939.3</v>
      </c>
      <c r="D544" s="108">
        <v>939.61928999999998</v>
      </c>
      <c r="E544" s="108">
        <v>938.3193</v>
      </c>
      <c r="F544" s="108">
        <v>937.05229999999995</v>
      </c>
      <c r="G544" s="108">
        <v>939.63347999999996</v>
      </c>
      <c r="H544" s="108">
        <v>938.78508999999997</v>
      </c>
    </row>
    <row r="545" spans="2:8" x14ac:dyDescent="0.3">
      <c r="B545" s="107">
        <v>43418.082638888889</v>
      </c>
      <c r="C545" s="108">
        <v>939.23</v>
      </c>
      <c r="D545" s="108">
        <v>939.56313999999998</v>
      </c>
      <c r="E545" s="108">
        <v>938.28523000000007</v>
      </c>
      <c r="F545" s="108">
        <v>937.02340000000004</v>
      </c>
      <c r="G545" s="108">
        <v>939.58002999999997</v>
      </c>
      <c r="H545" s="108">
        <v>938.76151000000004</v>
      </c>
    </row>
    <row r="546" spans="2:8" x14ac:dyDescent="0.3">
      <c r="B546" s="107">
        <v>43418.083333333336</v>
      </c>
      <c r="C546" s="108">
        <v>939.17</v>
      </c>
      <c r="D546" s="108">
        <v>939.52530000000002</v>
      </c>
      <c r="E546" s="108">
        <v>938.2722</v>
      </c>
      <c r="F546" s="108">
        <v>937.029</v>
      </c>
      <c r="G546" s="108">
        <v>939.55038999999999</v>
      </c>
      <c r="H546" s="108">
        <v>938.84895999999992</v>
      </c>
    </row>
    <row r="547" spans="2:8" x14ac:dyDescent="0.3">
      <c r="B547" s="107">
        <v>43418.084027777782</v>
      </c>
      <c r="C547" s="108">
        <v>939.17</v>
      </c>
      <c r="D547" s="108">
        <v>939.53913999999997</v>
      </c>
      <c r="E547" s="108">
        <v>938.30535999999995</v>
      </c>
      <c r="F547" s="108">
        <v>937.09469999999999</v>
      </c>
      <c r="G547" s="108">
        <v>939.56142999999997</v>
      </c>
      <c r="H547" s="108">
        <v>938.99640999999997</v>
      </c>
    </row>
    <row r="548" spans="2:8" x14ac:dyDescent="0.3">
      <c r="B548" s="107">
        <v>43418.084722222222</v>
      </c>
      <c r="C548" s="108">
        <v>939.17</v>
      </c>
      <c r="D548" s="108">
        <v>939.54744999999991</v>
      </c>
      <c r="E548" s="108">
        <v>938.32470999999998</v>
      </c>
      <c r="F548" s="108">
        <v>937.10019999999997</v>
      </c>
      <c r="G548" s="108">
        <v>939.56694999999991</v>
      </c>
      <c r="H548" s="108">
        <v>938.95272</v>
      </c>
    </row>
    <row r="549" spans="2:8" x14ac:dyDescent="0.3">
      <c r="B549" s="107">
        <v>43418.085416666669</v>
      </c>
      <c r="C549" s="108">
        <v>939.1</v>
      </c>
      <c r="D549" s="108">
        <v>939.47468000000003</v>
      </c>
      <c r="E549" s="108">
        <v>938.25193999999999</v>
      </c>
      <c r="F549" s="108">
        <v>937.03570000000002</v>
      </c>
      <c r="G549" s="108">
        <v>939.48314000000005</v>
      </c>
      <c r="H549" s="108">
        <v>938.92641000000003</v>
      </c>
    </row>
    <row r="550" spans="2:8" x14ac:dyDescent="0.3">
      <c r="B550" s="107">
        <v>43418.086111111115</v>
      </c>
      <c r="C550" s="108">
        <v>939.17</v>
      </c>
      <c r="D550" s="108">
        <v>939.53081999999995</v>
      </c>
      <c r="E550" s="108">
        <v>938.32193999999993</v>
      </c>
      <c r="F550" s="108">
        <v>937.10569999999996</v>
      </c>
      <c r="G550" s="108">
        <v>939.54485999999997</v>
      </c>
      <c r="H550" s="108">
        <v>939.01551999999992</v>
      </c>
    </row>
    <row r="551" spans="2:8" x14ac:dyDescent="0.3">
      <c r="B551" s="107">
        <v>43418.086805555555</v>
      </c>
      <c r="C551" s="108">
        <v>939.17</v>
      </c>
      <c r="D551" s="108">
        <v>939.5114299999999</v>
      </c>
      <c r="E551" s="108">
        <v>938.31916999999999</v>
      </c>
      <c r="F551" s="108">
        <v>937.05369999999994</v>
      </c>
      <c r="G551" s="108">
        <v>939.53381999999999</v>
      </c>
      <c r="H551" s="108">
        <v>938.89536999999996</v>
      </c>
    </row>
    <row r="552" spans="2:8" x14ac:dyDescent="0.3">
      <c r="B552" s="107">
        <v>43418.087500000001</v>
      </c>
      <c r="C552" s="108">
        <v>939.17</v>
      </c>
      <c r="D552" s="108">
        <v>939.49757999999997</v>
      </c>
      <c r="E552" s="108">
        <v>938.31088</v>
      </c>
      <c r="F552" s="108">
        <v>937.05089999999996</v>
      </c>
      <c r="G552" s="108">
        <v>939.52553999999998</v>
      </c>
      <c r="H552" s="108">
        <v>938.95543999999995</v>
      </c>
    </row>
    <row r="553" spans="2:8" x14ac:dyDescent="0.3">
      <c r="B553" s="107">
        <v>43418.088194444448</v>
      </c>
      <c r="C553" s="108">
        <v>939.17</v>
      </c>
      <c r="D553" s="108">
        <v>939.47542999999996</v>
      </c>
      <c r="E553" s="108">
        <v>938.29429999999991</v>
      </c>
      <c r="F553" s="108">
        <v>937.029</v>
      </c>
      <c r="G553" s="108">
        <v>939.50069999999994</v>
      </c>
      <c r="H553" s="108">
        <v>938.90901999999994</v>
      </c>
    </row>
    <row r="554" spans="2:8" x14ac:dyDescent="0.3">
      <c r="B554" s="107">
        <v>43418.088888888895</v>
      </c>
      <c r="C554" s="108">
        <v>939.17</v>
      </c>
      <c r="D554" s="108">
        <v>939.4588</v>
      </c>
      <c r="E554" s="108">
        <v>938.29705999999999</v>
      </c>
      <c r="F554" s="108">
        <v>936.99069999999995</v>
      </c>
      <c r="G554" s="108">
        <v>939.48413999999991</v>
      </c>
      <c r="H554" s="108">
        <v>938.82983000000002</v>
      </c>
    </row>
    <row r="555" spans="2:8" x14ac:dyDescent="0.3">
      <c r="B555" s="107">
        <v>43418.089583333334</v>
      </c>
      <c r="C555" s="108">
        <v>939.23</v>
      </c>
      <c r="D555" s="108">
        <v>939.50218000000007</v>
      </c>
      <c r="E555" s="108">
        <v>938.33771999999999</v>
      </c>
      <c r="F555" s="108">
        <v>937.03430000000003</v>
      </c>
      <c r="G555" s="108">
        <v>939.53033000000005</v>
      </c>
      <c r="H555" s="108">
        <v>938.87072000000001</v>
      </c>
    </row>
    <row r="556" spans="2:8" x14ac:dyDescent="0.3">
      <c r="B556" s="107">
        <v>43418.090277777781</v>
      </c>
      <c r="C556" s="108">
        <v>939.23</v>
      </c>
      <c r="D556" s="108">
        <v>939.48555999999996</v>
      </c>
      <c r="E556" s="108">
        <v>938.32667000000004</v>
      </c>
      <c r="F556" s="108">
        <v>937.02880000000005</v>
      </c>
      <c r="G556" s="108">
        <v>939.51652999999999</v>
      </c>
      <c r="H556" s="108">
        <v>938.89256</v>
      </c>
    </row>
    <row r="557" spans="2:8" x14ac:dyDescent="0.3">
      <c r="B557" s="107">
        <v>43418.090972222228</v>
      </c>
      <c r="C557" s="108">
        <v>939.23</v>
      </c>
      <c r="D557" s="108">
        <v>939.48833000000002</v>
      </c>
      <c r="E557" s="108">
        <v>938.32667000000004</v>
      </c>
      <c r="F557" s="108">
        <v>937.02330000000006</v>
      </c>
      <c r="G557" s="108">
        <v>939.50549000000001</v>
      </c>
      <c r="H557" s="108">
        <v>938.90895</v>
      </c>
    </row>
    <row r="558" spans="2:8" x14ac:dyDescent="0.3">
      <c r="B558" s="107">
        <v>43418.091666666667</v>
      </c>
      <c r="C558" s="108">
        <v>939.23</v>
      </c>
      <c r="D558" s="108">
        <v>939.47725000000003</v>
      </c>
      <c r="E558" s="108">
        <v>938.31009000000006</v>
      </c>
      <c r="F558" s="108">
        <v>937.01790000000005</v>
      </c>
      <c r="G558" s="108">
        <v>939.49721</v>
      </c>
      <c r="H558" s="108">
        <v>938.88164000000006</v>
      </c>
    </row>
    <row r="559" spans="2:8" x14ac:dyDescent="0.3">
      <c r="B559" s="107">
        <v>43418.092361111114</v>
      </c>
      <c r="C559" s="108">
        <v>939.23</v>
      </c>
      <c r="D559" s="108">
        <v>939.46063000000004</v>
      </c>
      <c r="E559" s="108">
        <v>938.30456000000004</v>
      </c>
      <c r="F559" s="108">
        <v>936.9905</v>
      </c>
      <c r="G559" s="108">
        <v>939.48064999999997</v>
      </c>
      <c r="H559" s="108">
        <v>938.77787000000001</v>
      </c>
    </row>
    <row r="560" spans="2:8" x14ac:dyDescent="0.3">
      <c r="B560" s="107">
        <v>43418.093055555561</v>
      </c>
      <c r="C560" s="108">
        <v>939.23</v>
      </c>
      <c r="D560" s="108">
        <v>939.46893999999998</v>
      </c>
      <c r="E560" s="108">
        <v>938.31009000000006</v>
      </c>
      <c r="F560" s="108">
        <v>936.98500000000001</v>
      </c>
      <c r="G560" s="108">
        <v>939.48341000000005</v>
      </c>
      <c r="H560" s="108">
        <v>938.76695000000007</v>
      </c>
    </row>
    <row r="561" spans="2:8" x14ac:dyDescent="0.3">
      <c r="B561" s="107">
        <v>43418.09375</v>
      </c>
      <c r="C561" s="108">
        <v>939.23</v>
      </c>
      <c r="D561" s="108">
        <v>939.47171000000003</v>
      </c>
      <c r="E561" s="108">
        <v>938.32943</v>
      </c>
      <c r="F561" s="108">
        <v>937.01790000000005</v>
      </c>
      <c r="G561" s="108">
        <v>939.49445000000003</v>
      </c>
      <c r="H561" s="108">
        <v>938.89529000000005</v>
      </c>
    </row>
    <row r="562" spans="2:8" x14ac:dyDescent="0.3">
      <c r="B562" s="107">
        <v>43418.094444444447</v>
      </c>
      <c r="C562" s="108">
        <v>939.17</v>
      </c>
      <c r="D562" s="108">
        <v>939.41724999999997</v>
      </c>
      <c r="E562" s="108">
        <v>938.27218999999991</v>
      </c>
      <c r="F562" s="108">
        <v>936.98799999999994</v>
      </c>
      <c r="G562" s="108">
        <v>939.4399699999999</v>
      </c>
      <c r="H562" s="108">
        <v>939.01551999999992</v>
      </c>
    </row>
    <row r="563" spans="2:8" x14ac:dyDescent="0.3">
      <c r="B563" s="107">
        <v>43418.095138888893</v>
      </c>
      <c r="C563" s="108">
        <v>939.17</v>
      </c>
      <c r="D563" s="108">
        <v>939.42832999999996</v>
      </c>
      <c r="E563" s="108">
        <v>938.28600999999992</v>
      </c>
      <c r="F563" s="108">
        <v>936.9579</v>
      </c>
      <c r="G563" s="108">
        <v>939.44548999999995</v>
      </c>
      <c r="H563" s="108">
        <v>938.85167999999999</v>
      </c>
    </row>
    <row r="564" spans="2:8" x14ac:dyDescent="0.3">
      <c r="B564" s="107">
        <v>43418.095833333333</v>
      </c>
      <c r="C564" s="108">
        <v>939.17</v>
      </c>
      <c r="D564" s="108">
        <v>939.44218000000001</v>
      </c>
      <c r="E564" s="108">
        <v>938.30535999999995</v>
      </c>
      <c r="F564" s="108">
        <v>936.97429999999997</v>
      </c>
      <c r="G564" s="108">
        <v>939.45101</v>
      </c>
      <c r="H564" s="108">
        <v>938.81344999999999</v>
      </c>
    </row>
    <row r="565" spans="2:8" x14ac:dyDescent="0.3">
      <c r="B565" s="107">
        <v>43418.09652777778</v>
      </c>
      <c r="C565" s="108">
        <v>939.17</v>
      </c>
      <c r="D565" s="108">
        <v>939.44772</v>
      </c>
      <c r="E565" s="108">
        <v>938.32193999999993</v>
      </c>
      <c r="F565" s="108">
        <v>937.04269999999997</v>
      </c>
      <c r="G565" s="108">
        <v>939.46756999999991</v>
      </c>
      <c r="H565" s="108">
        <v>938.89263999999991</v>
      </c>
    </row>
    <row r="566" spans="2:8" x14ac:dyDescent="0.3">
      <c r="B566" s="107">
        <v>43418.097222222226</v>
      </c>
      <c r="C566" s="108">
        <v>939.17</v>
      </c>
      <c r="D566" s="108">
        <v>939.46433999999999</v>
      </c>
      <c r="E566" s="108">
        <v>938.33574999999996</v>
      </c>
      <c r="F566" s="108">
        <v>937.06189999999992</v>
      </c>
      <c r="G566" s="108">
        <v>939.48413999999991</v>
      </c>
      <c r="H566" s="108">
        <v>938.99093999999991</v>
      </c>
    </row>
    <row r="567" spans="2:8" x14ac:dyDescent="0.3">
      <c r="B567" s="107">
        <v>43418.097916666666</v>
      </c>
      <c r="C567" s="108">
        <v>939.17</v>
      </c>
      <c r="D567" s="108">
        <v>939.47264999999993</v>
      </c>
      <c r="E567" s="108">
        <v>938.36061999999993</v>
      </c>
      <c r="F567" s="108">
        <v>937.10569999999996</v>
      </c>
      <c r="G567" s="108">
        <v>939.48965999999996</v>
      </c>
      <c r="H567" s="108">
        <v>939.12473999999997</v>
      </c>
    </row>
    <row r="568" spans="2:8" x14ac:dyDescent="0.3">
      <c r="B568" s="107">
        <v>43418.098611111112</v>
      </c>
      <c r="C568" s="108">
        <v>939.1</v>
      </c>
      <c r="D568" s="108">
        <v>939.41651000000002</v>
      </c>
      <c r="E568" s="108">
        <v>938.30997000000002</v>
      </c>
      <c r="F568" s="108">
        <v>937.04390000000001</v>
      </c>
      <c r="G568" s="108">
        <v>939.43622000000005</v>
      </c>
      <c r="H568" s="108">
        <v>939.03562999999997</v>
      </c>
    </row>
    <row r="569" spans="2:8" x14ac:dyDescent="0.3">
      <c r="B569" s="107">
        <v>43418.099305555559</v>
      </c>
      <c r="C569" s="108">
        <v>939.1</v>
      </c>
      <c r="D569" s="108">
        <v>939.43590000000006</v>
      </c>
      <c r="E569" s="108">
        <v>938.34312999999997</v>
      </c>
      <c r="F569" s="108">
        <v>937.09860000000003</v>
      </c>
      <c r="G569" s="108">
        <v>939.45830000000001</v>
      </c>
      <c r="H569" s="108">
        <v>939.20492999999999</v>
      </c>
    </row>
    <row r="570" spans="2:8" x14ac:dyDescent="0.3">
      <c r="B570" s="107">
        <v>43418.100000000006</v>
      </c>
      <c r="C570" s="108">
        <v>939.04</v>
      </c>
      <c r="D570" s="108">
        <v>939.38973999999996</v>
      </c>
      <c r="E570" s="108">
        <v>938.31353000000001</v>
      </c>
      <c r="F570" s="108">
        <v>937.07150000000001</v>
      </c>
      <c r="G570" s="108">
        <v>939.41761999999994</v>
      </c>
      <c r="H570" s="108">
        <v>939.11216000000002</v>
      </c>
    </row>
    <row r="571" spans="2:8" x14ac:dyDescent="0.3">
      <c r="B571" s="107">
        <v>43418.100694444445</v>
      </c>
      <c r="C571" s="108">
        <v>939.04</v>
      </c>
      <c r="D571" s="108">
        <v>939.42575999999997</v>
      </c>
      <c r="E571" s="108">
        <v>938.37155999999993</v>
      </c>
      <c r="F571" s="108">
        <v>937.08789999999999</v>
      </c>
      <c r="G571" s="108">
        <v>939.45074</v>
      </c>
      <c r="H571" s="108">
        <v>939.07939999999996</v>
      </c>
    </row>
    <row r="572" spans="2:8" x14ac:dyDescent="0.3">
      <c r="B572" s="107">
        <v>43418.101388888892</v>
      </c>
      <c r="C572" s="108">
        <v>938.97</v>
      </c>
      <c r="D572" s="108">
        <v>939.36684000000002</v>
      </c>
      <c r="E572" s="108">
        <v>938.32091000000003</v>
      </c>
      <c r="F572" s="108">
        <v>937.04250000000002</v>
      </c>
      <c r="G572" s="108">
        <v>939.39731000000006</v>
      </c>
      <c r="H572" s="108">
        <v>939.00120000000004</v>
      </c>
    </row>
    <row r="573" spans="2:8" x14ac:dyDescent="0.3">
      <c r="B573" s="107">
        <v>43418.102083333339</v>
      </c>
      <c r="C573" s="108">
        <v>938.97</v>
      </c>
      <c r="D573" s="108">
        <v>939.37238000000002</v>
      </c>
      <c r="E573" s="108">
        <v>938.34025000000008</v>
      </c>
      <c r="F573" s="108">
        <v>937.00420000000008</v>
      </c>
      <c r="G573" s="108">
        <v>939.38902000000007</v>
      </c>
      <c r="H573" s="108">
        <v>938.93294000000003</v>
      </c>
    </row>
    <row r="574" spans="2:8" x14ac:dyDescent="0.3">
      <c r="B574" s="107">
        <v>43418.102777777778</v>
      </c>
      <c r="C574" s="108">
        <v>938.97</v>
      </c>
      <c r="D574" s="108">
        <v>939.37792000000002</v>
      </c>
      <c r="E574" s="108">
        <v>938.36788999999999</v>
      </c>
      <c r="F574" s="108">
        <v>936.99599999999998</v>
      </c>
      <c r="G574" s="108">
        <v>939.40834000000007</v>
      </c>
      <c r="H574" s="108">
        <v>938.87832000000003</v>
      </c>
    </row>
    <row r="575" spans="2:8" x14ac:dyDescent="0.3">
      <c r="B575" s="107">
        <v>43418.103472222225</v>
      </c>
      <c r="C575" s="108">
        <v>938.9</v>
      </c>
      <c r="D575" s="108">
        <v>939.31623000000002</v>
      </c>
      <c r="E575" s="108">
        <v>938.31447000000003</v>
      </c>
      <c r="F575" s="108">
        <v>936.94240000000002</v>
      </c>
      <c r="G575" s="108">
        <v>939.33834000000002</v>
      </c>
      <c r="H575" s="108">
        <v>938.83016999999995</v>
      </c>
    </row>
    <row r="576" spans="2:8" x14ac:dyDescent="0.3">
      <c r="B576" s="107">
        <v>43418.104166666672</v>
      </c>
      <c r="C576" s="108">
        <v>938.9</v>
      </c>
      <c r="D576" s="108">
        <v>939.29407000000003</v>
      </c>
      <c r="E576" s="108">
        <v>938.31723</v>
      </c>
      <c r="F576" s="108">
        <v>936.91779999999994</v>
      </c>
      <c r="G576" s="108">
        <v>939.32731000000001</v>
      </c>
      <c r="H576" s="108">
        <v>938.71275000000003</v>
      </c>
    </row>
    <row r="577" spans="2:8" x14ac:dyDescent="0.3">
      <c r="B577" s="107">
        <v>43418.104861111111</v>
      </c>
      <c r="C577" s="108">
        <v>938.9</v>
      </c>
      <c r="D577" s="108">
        <v>939.27744999999993</v>
      </c>
      <c r="E577" s="108">
        <v>938.30617999999993</v>
      </c>
      <c r="F577" s="108">
        <v>936.87950000000001</v>
      </c>
      <c r="G577" s="108">
        <v>939.31074000000001</v>
      </c>
      <c r="H577" s="108">
        <v>938.72366999999997</v>
      </c>
    </row>
    <row r="578" spans="2:8" x14ac:dyDescent="0.3">
      <c r="B578" s="107">
        <v>43418.105555555558</v>
      </c>
      <c r="C578" s="108">
        <v>938.9</v>
      </c>
      <c r="D578" s="108">
        <v>939.28575999999998</v>
      </c>
      <c r="E578" s="108">
        <v>938.31723</v>
      </c>
      <c r="F578" s="108">
        <v>936.87400000000002</v>
      </c>
      <c r="G578" s="108">
        <v>939.31350999999995</v>
      </c>
      <c r="H578" s="108">
        <v>938.87385999999992</v>
      </c>
    </row>
    <row r="579" spans="2:8" x14ac:dyDescent="0.3">
      <c r="B579" s="107">
        <v>43418.106250000004</v>
      </c>
      <c r="C579" s="108">
        <v>938.9</v>
      </c>
      <c r="D579" s="108">
        <v>939.29407000000003</v>
      </c>
      <c r="E579" s="108">
        <v>938.34487000000001</v>
      </c>
      <c r="F579" s="108">
        <v>936.92049999999995</v>
      </c>
      <c r="G579" s="108">
        <v>939.33282999999994</v>
      </c>
      <c r="H579" s="108">
        <v>939.03769999999997</v>
      </c>
    </row>
    <row r="580" spans="2:8" x14ac:dyDescent="0.3">
      <c r="B580" s="107">
        <v>43418.106944444444</v>
      </c>
      <c r="C580" s="108">
        <v>938.84</v>
      </c>
      <c r="D580" s="108">
        <v>939.22852999999998</v>
      </c>
      <c r="E580" s="108">
        <v>938.29039</v>
      </c>
      <c r="F580" s="108">
        <v>936.8605</v>
      </c>
      <c r="G580" s="108">
        <v>939.25902000000008</v>
      </c>
      <c r="H580" s="108">
        <v>939.02685000000008</v>
      </c>
    </row>
    <row r="581" spans="2:8" x14ac:dyDescent="0.3">
      <c r="B581" s="107">
        <v>43418.107638888891</v>
      </c>
      <c r="C581" s="108">
        <v>938.9</v>
      </c>
      <c r="D581" s="108">
        <v>939.28021999999999</v>
      </c>
      <c r="E581" s="108">
        <v>938.34487000000001</v>
      </c>
      <c r="F581" s="108">
        <v>936.89589999999998</v>
      </c>
      <c r="G581" s="108">
        <v>939.30797999999993</v>
      </c>
      <c r="H581" s="108">
        <v>939.02131999999995</v>
      </c>
    </row>
    <row r="582" spans="2:8" x14ac:dyDescent="0.3">
      <c r="B582" s="107">
        <v>43418.108333333337</v>
      </c>
      <c r="C582" s="108">
        <v>938.9</v>
      </c>
      <c r="D582" s="108">
        <v>939.27189999999996</v>
      </c>
      <c r="E582" s="108">
        <v>938.34487000000001</v>
      </c>
      <c r="F582" s="108">
        <v>936.87950000000001</v>
      </c>
      <c r="G582" s="108">
        <v>939.30246</v>
      </c>
      <c r="H582" s="108">
        <v>938.96397000000002</v>
      </c>
    </row>
    <row r="583" spans="2:8" x14ac:dyDescent="0.3">
      <c r="B583" s="107">
        <v>43418.109027777777</v>
      </c>
      <c r="C583" s="108">
        <v>938.9</v>
      </c>
      <c r="D583" s="108">
        <v>939.27744999999993</v>
      </c>
      <c r="E583" s="108">
        <v>938.35867999999994</v>
      </c>
      <c r="F583" s="108">
        <v>936.88220000000001</v>
      </c>
      <c r="G583" s="108">
        <v>939.30521999999996</v>
      </c>
      <c r="H583" s="108">
        <v>938.94213000000002</v>
      </c>
    </row>
    <row r="584" spans="2:8" x14ac:dyDescent="0.3">
      <c r="B584" s="107">
        <v>43418.109722222223</v>
      </c>
      <c r="C584" s="108">
        <v>938.9</v>
      </c>
      <c r="D584" s="108">
        <v>939.27189999999996</v>
      </c>
      <c r="E584" s="108">
        <v>938.37802999999997</v>
      </c>
      <c r="F584" s="108">
        <v>936.86310000000003</v>
      </c>
      <c r="G584" s="108">
        <v>939.31074000000001</v>
      </c>
      <c r="H584" s="108">
        <v>938.82470999999998</v>
      </c>
    </row>
    <row r="585" spans="2:8" x14ac:dyDescent="0.3">
      <c r="B585" s="107">
        <v>43418.11041666667</v>
      </c>
      <c r="C585" s="108">
        <v>938.9</v>
      </c>
      <c r="D585" s="108">
        <v>939.28021999999999</v>
      </c>
      <c r="E585" s="108">
        <v>938.37802999999997</v>
      </c>
      <c r="F585" s="108">
        <v>936.85209999999995</v>
      </c>
      <c r="G585" s="108">
        <v>939.30521999999996</v>
      </c>
      <c r="H585" s="108">
        <v>938.69362999999998</v>
      </c>
    </row>
    <row r="586" spans="2:8" x14ac:dyDescent="0.3">
      <c r="B586" s="107">
        <v>43418.111111111117</v>
      </c>
      <c r="C586" s="108">
        <v>938.9</v>
      </c>
      <c r="D586" s="108">
        <v>939.27189999999996</v>
      </c>
      <c r="E586" s="108">
        <v>938.38355000000001</v>
      </c>
      <c r="F586" s="108">
        <v>936.84939999999995</v>
      </c>
      <c r="G586" s="108">
        <v>939.29970000000003</v>
      </c>
      <c r="H586" s="108">
        <v>938.65813000000003</v>
      </c>
    </row>
    <row r="587" spans="2:8" x14ac:dyDescent="0.3">
      <c r="B587" s="107">
        <v>43418.111805555556</v>
      </c>
      <c r="C587" s="108">
        <v>938.84</v>
      </c>
      <c r="D587" s="108">
        <v>939.22022000000004</v>
      </c>
      <c r="E587" s="108">
        <v>938.34566000000007</v>
      </c>
      <c r="F587" s="108">
        <v>936.79480000000001</v>
      </c>
      <c r="G587" s="108">
        <v>939.26454000000001</v>
      </c>
      <c r="H587" s="108">
        <v>938.61179000000004</v>
      </c>
    </row>
    <row r="588" spans="2:8" x14ac:dyDescent="0.3">
      <c r="B588" s="107">
        <v>43418.112500000003</v>
      </c>
      <c r="C588" s="108">
        <v>938.84</v>
      </c>
      <c r="D588" s="108">
        <v>939.23407000000009</v>
      </c>
      <c r="E588" s="108">
        <v>938.36224000000004</v>
      </c>
      <c r="F588" s="108">
        <v>936.7921</v>
      </c>
      <c r="G588" s="108">
        <v>939.27007000000003</v>
      </c>
      <c r="H588" s="108">
        <v>938.62270999999998</v>
      </c>
    </row>
    <row r="589" spans="2:8" x14ac:dyDescent="0.3">
      <c r="B589" s="107">
        <v>43418.11319444445</v>
      </c>
      <c r="C589" s="108">
        <v>938.84</v>
      </c>
      <c r="D589" s="108">
        <v>939.24515000000008</v>
      </c>
      <c r="E589" s="108">
        <v>938.38435000000004</v>
      </c>
      <c r="F589" s="108">
        <v>936.82770000000005</v>
      </c>
      <c r="G589" s="108">
        <v>939.27007000000003</v>
      </c>
      <c r="H589" s="108">
        <v>938.80294000000004</v>
      </c>
    </row>
    <row r="590" spans="2:8" x14ac:dyDescent="0.3">
      <c r="B590" s="107">
        <v>43418.113888888889</v>
      </c>
      <c r="C590" s="108">
        <v>938.77</v>
      </c>
      <c r="D590" s="108">
        <v>939.18069000000003</v>
      </c>
      <c r="E590" s="108">
        <v>938.33092999999997</v>
      </c>
      <c r="F590" s="108">
        <v>936.76859999999999</v>
      </c>
      <c r="G590" s="108">
        <v>939.21110999999996</v>
      </c>
      <c r="H590" s="108">
        <v>938.76843999999994</v>
      </c>
    </row>
    <row r="591" spans="2:8" x14ac:dyDescent="0.3">
      <c r="B591" s="107">
        <v>43418.114583333336</v>
      </c>
      <c r="C591" s="108">
        <v>938.77</v>
      </c>
      <c r="D591" s="108">
        <v>939.17791999999997</v>
      </c>
      <c r="E591" s="108">
        <v>938.33092999999997</v>
      </c>
      <c r="F591" s="108">
        <v>936.77139999999997</v>
      </c>
      <c r="G591" s="108">
        <v>939.20282999999995</v>
      </c>
      <c r="H591" s="108">
        <v>938.79300999999998</v>
      </c>
    </row>
    <row r="592" spans="2:8" x14ac:dyDescent="0.3">
      <c r="B592" s="107">
        <v>43418.115277777782</v>
      </c>
      <c r="C592" s="108">
        <v>938.84</v>
      </c>
      <c r="D592" s="108">
        <v>939.23407000000009</v>
      </c>
      <c r="E592" s="108">
        <v>938.40093000000002</v>
      </c>
      <c r="F592" s="108">
        <v>936.7894</v>
      </c>
      <c r="G592" s="108">
        <v>939.26454000000001</v>
      </c>
      <c r="H592" s="108">
        <v>938.6309</v>
      </c>
    </row>
    <row r="593" spans="2:8" x14ac:dyDescent="0.3">
      <c r="B593" s="107">
        <v>43418.115972222222</v>
      </c>
      <c r="C593" s="108">
        <v>938.84</v>
      </c>
      <c r="D593" s="108">
        <v>939.23961000000008</v>
      </c>
      <c r="E593" s="108">
        <v>938.42579999999998</v>
      </c>
      <c r="F593" s="108">
        <v>936.83590000000004</v>
      </c>
      <c r="G593" s="108">
        <v>939.26454000000001</v>
      </c>
      <c r="H593" s="108">
        <v>938.77562999999998</v>
      </c>
    </row>
    <row r="594" spans="2:8" x14ac:dyDescent="0.3">
      <c r="B594" s="107">
        <v>43418.116666666669</v>
      </c>
      <c r="C594" s="108">
        <v>938.77</v>
      </c>
      <c r="D594" s="108">
        <v>939.17515000000003</v>
      </c>
      <c r="E594" s="108">
        <v>938.37238000000002</v>
      </c>
      <c r="F594" s="108">
        <v>936.80970000000002</v>
      </c>
      <c r="G594" s="108">
        <v>939.21110999999996</v>
      </c>
      <c r="H594" s="108">
        <v>938.76570000000004</v>
      </c>
    </row>
    <row r="595" spans="2:8" x14ac:dyDescent="0.3">
      <c r="B595" s="107">
        <v>43418.117361111115</v>
      </c>
      <c r="C595" s="108">
        <v>938.77</v>
      </c>
      <c r="D595" s="108">
        <v>939.19731000000002</v>
      </c>
      <c r="E595" s="108">
        <v>938.40278000000001</v>
      </c>
      <c r="F595" s="108">
        <v>936.89179999999999</v>
      </c>
      <c r="G595" s="108">
        <v>939.22491000000002</v>
      </c>
      <c r="H595" s="108">
        <v>939.12887999999998</v>
      </c>
    </row>
    <row r="596" spans="2:8" x14ac:dyDescent="0.3">
      <c r="B596" s="107">
        <v>43418.118055555555</v>
      </c>
      <c r="C596" s="108">
        <v>938.77</v>
      </c>
      <c r="D596" s="108">
        <v>939.20007999999996</v>
      </c>
      <c r="E596" s="108">
        <v>938.41660000000002</v>
      </c>
      <c r="F596" s="108">
        <v>936.94929999999999</v>
      </c>
      <c r="G596" s="108">
        <v>939.23319000000004</v>
      </c>
      <c r="H596" s="108">
        <v>939.26814999999999</v>
      </c>
    </row>
    <row r="597" spans="2:8" x14ac:dyDescent="0.3">
      <c r="B597" s="107">
        <v>43418.118750000001</v>
      </c>
      <c r="C597" s="108">
        <v>938.77</v>
      </c>
      <c r="D597" s="108">
        <v>939.18345999999997</v>
      </c>
      <c r="E597" s="108">
        <v>938.41935999999998</v>
      </c>
      <c r="F597" s="108">
        <v>936.97389999999996</v>
      </c>
      <c r="G597" s="108">
        <v>939.21386999999993</v>
      </c>
      <c r="H597" s="108">
        <v>939.33367999999996</v>
      </c>
    </row>
    <row r="598" spans="2:8" x14ac:dyDescent="0.3">
      <c r="B598" s="107">
        <v>43418.119444444448</v>
      </c>
      <c r="C598" s="108">
        <v>938.77</v>
      </c>
      <c r="D598" s="108">
        <v>939.15575999999999</v>
      </c>
      <c r="E598" s="108">
        <v>938.39172999999994</v>
      </c>
      <c r="F598" s="108">
        <v>936.92189999999994</v>
      </c>
      <c r="G598" s="108">
        <v>939.18350999999996</v>
      </c>
      <c r="H598" s="108">
        <v>939.17256999999995</v>
      </c>
    </row>
    <row r="599" spans="2:8" x14ac:dyDescent="0.3">
      <c r="B599" s="107">
        <v>43418.120138888895</v>
      </c>
      <c r="C599" s="108">
        <v>938.77</v>
      </c>
      <c r="D599" s="108">
        <v>939.12251000000003</v>
      </c>
      <c r="E599" s="108">
        <v>938.36961999999994</v>
      </c>
      <c r="F599" s="108">
        <v>936.87540000000001</v>
      </c>
      <c r="G599" s="108">
        <v>939.16693999999995</v>
      </c>
      <c r="H599" s="108">
        <v>939.10430999999994</v>
      </c>
    </row>
    <row r="600" spans="2:8" x14ac:dyDescent="0.3">
      <c r="B600" s="107">
        <v>43418.120833333334</v>
      </c>
      <c r="C600" s="108">
        <v>938.84</v>
      </c>
      <c r="D600" s="108">
        <v>939.19251000000008</v>
      </c>
      <c r="E600" s="108">
        <v>938.44238000000007</v>
      </c>
      <c r="F600" s="108">
        <v>936.90160000000003</v>
      </c>
      <c r="G600" s="108">
        <v>939.22865999999999</v>
      </c>
      <c r="H600" s="108">
        <v>939.02958000000001</v>
      </c>
    </row>
    <row r="601" spans="2:8" x14ac:dyDescent="0.3">
      <c r="B601" s="107">
        <v>43418.121527777781</v>
      </c>
      <c r="C601" s="108">
        <v>938.77</v>
      </c>
      <c r="D601" s="108">
        <v>939.11973999999998</v>
      </c>
      <c r="E601" s="108">
        <v>938.37514999999996</v>
      </c>
      <c r="F601" s="108">
        <v>936.80970000000002</v>
      </c>
      <c r="G601" s="108">
        <v>939.15589999999997</v>
      </c>
      <c r="H601" s="108">
        <v>938.87220000000002</v>
      </c>
    </row>
    <row r="602" spans="2:8" x14ac:dyDescent="0.3">
      <c r="B602" s="107">
        <v>43418.122222222228</v>
      </c>
      <c r="C602" s="108">
        <v>938.77</v>
      </c>
      <c r="D602" s="108">
        <v>939.13914</v>
      </c>
      <c r="E602" s="108">
        <v>938.39725999999996</v>
      </c>
      <c r="F602" s="108">
        <v>936.82339999999999</v>
      </c>
      <c r="G602" s="108">
        <v>939.17246</v>
      </c>
      <c r="H602" s="108">
        <v>938.89950999999996</v>
      </c>
    </row>
    <row r="603" spans="2:8" x14ac:dyDescent="0.3">
      <c r="B603" s="107">
        <v>43418.122916666667</v>
      </c>
      <c r="C603" s="108">
        <v>938.71</v>
      </c>
      <c r="D603" s="108">
        <v>939.10407000000009</v>
      </c>
      <c r="E603" s="108">
        <v>938.38147000000004</v>
      </c>
      <c r="F603" s="108">
        <v>936.84550000000002</v>
      </c>
      <c r="G603" s="108">
        <v>939.15111000000002</v>
      </c>
      <c r="H603" s="108">
        <v>938.99515000000008</v>
      </c>
    </row>
    <row r="604" spans="2:8" x14ac:dyDescent="0.3">
      <c r="B604" s="107">
        <v>43418.123611111114</v>
      </c>
      <c r="C604" s="108">
        <v>938.71</v>
      </c>
      <c r="D604" s="108">
        <v>939.13731000000007</v>
      </c>
      <c r="E604" s="108">
        <v>938.42292000000009</v>
      </c>
      <c r="F604" s="108">
        <v>936.88930000000005</v>
      </c>
      <c r="G604" s="108">
        <v>939.17595000000006</v>
      </c>
      <c r="H604" s="108">
        <v>939.02519000000007</v>
      </c>
    </row>
    <row r="605" spans="2:8" x14ac:dyDescent="0.3">
      <c r="B605" s="107">
        <v>43418.124305555561</v>
      </c>
      <c r="C605" s="108">
        <v>938.71</v>
      </c>
      <c r="D605" s="108">
        <v>939.14839000000006</v>
      </c>
      <c r="E605" s="108">
        <v>938.44779000000005</v>
      </c>
      <c r="F605" s="108">
        <v>936.9194</v>
      </c>
      <c r="G605" s="108">
        <v>939.18975</v>
      </c>
      <c r="H605" s="108">
        <v>939.06614999999999</v>
      </c>
    </row>
    <row r="606" spans="2:8" x14ac:dyDescent="0.3">
      <c r="B606" s="107">
        <v>43418.125</v>
      </c>
      <c r="C606" s="108">
        <v>938.64</v>
      </c>
      <c r="D606" s="108">
        <v>939.06177000000002</v>
      </c>
      <c r="E606" s="108">
        <v>938.37503000000004</v>
      </c>
      <c r="F606" s="108">
        <v>936.86860000000001</v>
      </c>
      <c r="G606" s="108">
        <v>939.09766999999999</v>
      </c>
      <c r="H606" s="108">
        <v>939.11083999999994</v>
      </c>
    </row>
    <row r="607" spans="2:8" x14ac:dyDescent="0.3">
      <c r="B607" s="107">
        <v>43418.125694444447</v>
      </c>
      <c r="C607" s="108">
        <v>938.64</v>
      </c>
      <c r="D607" s="108">
        <v>939.05623000000003</v>
      </c>
      <c r="E607" s="108">
        <v>938.37226999999996</v>
      </c>
      <c r="F607" s="108">
        <v>936.88229999999999</v>
      </c>
      <c r="G607" s="108">
        <v>939.08386999999993</v>
      </c>
      <c r="H607" s="108">
        <v>939.19548999999995</v>
      </c>
    </row>
    <row r="608" spans="2:8" x14ac:dyDescent="0.3">
      <c r="B608" s="107">
        <v>43418.126388888886</v>
      </c>
      <c r="C608" s="108">
        <v>938.64</v>
      </c>
      <c r="D608" s="108">
        <v>939.05623000000003</v>
      </c>
      <c r="E608" s="108">
        <v>938.38332000000003</v>
      </c>
      <c r="F608" s="108">
        <v>936.86310000000003</v>
      </c>
      <c r="G608" s="108">
        <v>939.10319000000004</v>
      </c>
      <c r="H608" s="108">
        <v>939.09172999999998</v>
      </c>
    </row>
    <row r="609" spans="2:8" x14ac:dyDescent="0.3">
      <c r="B609" s="107">
        <v>43418.127083333333</v>
      </c>
      <c r="C609" s="108">
        <v>938.64</v>
      </c>
      <c r="D609" s="108">
        <v>939.08947000000001</v>
      </c>
      <c r="E609" s="108">
        <v>938.42476999999997</v>
      </c>
      <c r="F609" s="108">
        <v>936.86310000000003</v>
      </c>
      <c r="G609" s="108">
        <v>939.12527</v>
      </c>
      <c r="H609" s="108">
        <v>939.07533999999998</v>
      </c>
    </row>
    <row r="610" spans="2:8" x14ac:dyDescent="0.3">
      <c r="B610" s="107">
        <v>43418.12777777778</v>
      </c>
      <c r="C610" s="108">
        <v>938.58</v>
      </c>
      <c r="D610" s="108">
        <v>939.07656000000009</v>
      </c>
      <c r="E610" s="108">
        <v>938.42281000000003</v>
      </c>
      <c r="F610" s="108">
        <v>936.90710000000001</v>
      </c>
      <c r="G610" s="108">
        <v>939.10391000000004</v>
      </c>
      <c r="H610" s="108">
        <v>939.14913999999999</v>
      </c>
    </row>
    <row r="611" spans="2:8" x14ac:dyDescent="0.3">
      <c r="B611" s="107">
        <v>43418.128472222219</v>
      </c>
      <c r="C611" s="108">
        <v>938.51</v>
      </c>
      <c r="D611" s="108">
        <v>939.03702999999996</v>
      </c>
      <c r="E611" s="108">
        <v>938.40530999999999</v>
      </c>
      <c r="F611" s="108">
        <v>936.89729999999997</v>
      </c>
      <c r="G611" s="108">
        <v>939.08083999999997</v>
      </c>
      <c r="H611" s="108">
        <v>939.02453000000003</v>
      </c>
    </row>
    <row r="612" spans="2:8" x14ac:dyDescent="0.3">
      <c r="B612" s="107">
        <v>43418.129166666666</v>
      </c>
      <c r="C612" s="108">
        <v>938.45</v>
      </c>
      <c r="D612" s="108">
        <v>938.97980000000007</v>
      </c>
      <c r="E612" s="108">
        <v>938.37019000000009</v>
      </c>
      <c r="F612" s="108">
        <v>936.83180000000004</v>
      </c>
      <c r="G612" s="108">
        <v>939.00980000000004</v>
      </c>
      <c r="H612" s="108">
        <v>938.89080000000001</v>
      </c>
    </row>
    <row r="613" spans="2:8" x14ac:dyDescent="0.3">
      <c r="B613" s="107">
        <v>43418.129861111112</v>
      </c>
      <c r="C613" s="108">
        <v>938.51</v>
      </c>
      <c r="D613" s="108">
        <v>939.01210000000003</v>
      </c>
      <c r="E613" s="108">
        <v>938.42741999999998</v>
      </c>
      <c r="F613" s="108">
        <v>936.85630000000003</v>
      </c>
      <c r="G613" s="108">
        <v>939.04219000000001</v>
      </c>
      <c r="H613" s="108">
        <v>939.03818000000001</v>
      </c>
    </row>
    <row r="614" spans="2:8" x14ac:dyDescent="0.3">
      <c r="B614" s="107">
        <v>43418.130555555559</v>
      </c>
      <c r="C614" s="108">
        <v>938.51</v>
      </c>
      <c r="D614" s="108">
        <v>938.98439999999994</v>
      </c>
      <c r="E614" s="108">
        <v>938.40808000000004</v>
      </c>
      <c r="F614" s="108">
        <v>936.90549999999996</v>
      </c>
      <c r="G614" s="108">
        <v>939.02287000000001</v>
      </c>
      <c r="H614" s="108">
        <v>939.23752000000002</v>
      </c>
    </row>
    <row r="615" spans="2:8" x14ac:dyDescent="0.3">
      <c r="B615" s="107">
        <v>43418.131249999999</v>
      </c>
      <c r="C615" s="108">
        <v>938.51</v>
      </c>
      <c r="D615" s="108">
        <v>938.96501000000001</v>
      </c>
      <c r="E615" s="108">
        <v>938.39426000000003</v>
      </c>
      <c r="F615" s="108">
        <v>936.91369999999995</v>
      </c>
      <c r="G615" s="108">
        <v>939.00355000000002</v>
      </c>
      <c r="H615" s="108">
        <v>939.29486999999995</v>
      </c>
    </row>
    <row r="616" spans="2:8" x14ac:dyDescent="0.3">
      <c r="B616" s="107">
        <v>43418.131944444445</v>
      </c>
      <c r="C616" s="108">
        <v>938.51</v>
      </c>
      <c r="D616" s="108">
        <v>938.95393000000001</v>
      </c>
      <c r="E616" s="108">
        <v>938.38873000000001</v>
      </c>
      <c r="F616" s="108">
        <v>936.92200000000003</v>
      </c>
      <c r="G616" s="108">
        <v>938.97870999999998</v>
      </c>
      <c r="H616" s="108">
        <v>939.29486999999995</v>
      </c>
    </row>
    <row r="617" spans="2:8" x14ac:dyDescent="0.3">
      <c r="B617" s="107">
        <v>43418.132638888892</v>
      </c>
      <c r="C617" s="108">
        <v>938.58</v>
      </c>
      <c r="D617" s="108">
        <v>938.99900000000002</v>
      </c>
      <c r="E617" s="108">
        <v>938.44215000000008</v>
      </c>
      <c r="F617" s="108">
        <v>936.99470000000008</v>
      </c>
      <c r="G617" s="108">
        <v>939.03767000000005</v>
      </c>
      <c r="H617" s="108">
        <v>939.31844999999998</v>
      </c>
    </row>
    <row r="618" spans="2:8" x14ac:dyDescent="0.3">
      <c r="B618" s="107">
        <v>43418.133333333331</v>
      </c>
      <c r="C618" s="108">
        <v>938.51</v>
      </c>
      <c r="D618" s="108">
        <v>938.93177000000003</v>
      </c>
      <c r="E618" s="108">
        <v>938.38044000000002</v>
      </c>
      <c r="F618" s="108">
        <v>936.94929999999999</v>
      </c>
      <c r="G618" s="108">
        <v>938.96767</v>
      </c>
      <c r="H618" s="108">
        <v>939.25936999999999</v>
      </c>
    </row>
    <row r="619" spans="2:8" x14ac:dyDescent="0.3">
      <c r="B619" s="107">
        <v>43418.134027777778</v>
      </c>
      <c r="C619" s="108">
        <v>938.58</v>
      </c>
      <c r="D619" s="108">
        <v>938.98792000000003</v>
      </c>
      <c r="E619" s="108">
        <v>938.44492000000002</v>
      </c>
      <c r="F619" s="108">
        <v>937.03300000000002</v>
      </c>
      <c r="G619" s="108">
        <v>939.03215</v>
      </c>
      <c r="H619" s="108">
        <v>939.36760000000004</v>
      </c>
    </row>
    <row r="620" spans="2:8" x14ac:dyDescent="0.3">
      <c r="B620" s="107">
        <v>43418.134722222225</v>
      </c>
      <c r="C620" s="108">
        <v>938.58</v>
      </c>
      <c r="D620" s="108">
        <v>938.96852999999999</v>
      </c>
      <c r="E620" s="108">
        <v>938.42556999999999</v>
      </c>
      <c r="F620" s="108">
        <v>937.03579999999999</v>
      </c>
      <c r="G620" s="108">
        <v>939.01007000000004</v>
      </c>
      <c r="H620" s="108">
        <v>939.35121000000004</v>
      </c>
    </row>
    <row r="621" spans="2:8" x14ac:dyDescent="0.3">
      <c r="B621" s="107">
        <v>43418.135416666664</v>
      </c>
      <c r="C621" s="108">
        <v>938.58</v>
      </c>
      <c r="D621" s="108">
        <v>938.93529000000001</v>
      </c>
      <c r="E621" s="108">
        <v>938.40070000000003</v>
      </c>
      <c r="F621" s="108">
        <v>937.02750000000003</v>
      </c>
      <c r="G621" s="108">
        <v>938.98522000000003</v>
      </c>
      <c r="H621" s="108">
        <v>939.39763000000005</v>
      </c>
    </row>
    <row r="622" spans="2:8" x14ac:dyDescent="0.3">
      <c r="B622" s="107">
        <v>43418.136111111111</v>
      </c>
      <c r="C622" s="108">
        <v>938.64</v>
      </c>
      <c r="D622" s="108">
        <v>938.96204</v>
      </c>
      <c r="E622" s="108">
        <v>938.42201</v>
      </c>
      <c r="F622" s="108">
        <v>937.09579999999994</v>
      </c>
      <c r="G622" s="108">
        <v>939.00382000000002</v>
      </c>
      <c r="H622" s="108">
        <v>939.45217000000002</v>
      </c>
    </row>
    <row r="623" spans="2:8" x14ac:dyDescent="0.3">
      <c r="B623" s="107">
        <v>43418.136805555558</v>
      </c>
      <c r="C623" s="108">
        <v>938.64</v>
      </c>
      <c r="D623" s="108">
        <v>938.95372999999995</v>
      </c>
      <c r="E623" s="108">
        <v>938.41095999999993</v>
      </c>
      <c r="F623" s="108">
        <v>937.10939999999994</v>
      </c>
      <c r="G623" s="108">
        <v>938.99554000000001</v>
      </c>
      <c r="H623" s="108">
        <v>939.48493999999994</v>
      </c>
    </row>
    <row r="624" spans="2:8" x14ac:dyDescent="0.3">
      <c r="B624" s="107">
        <v>43418.137499999997</v>
      </c>
      <c r="C624" s="108">
        <v>938.64</v>
      </c>
      <c r="D624" s="108">
        <v>938.96758</v>
      </c>
      <c r="E624" s="108">
        <v>938.41095999999993</v>
      </c>
      <c r="F624" s="108">
        <v>937.09579999999994</v>
      </c>
      <c r="G624" s="108">
        <v>938.99278000000004</v>
      </c>
      <c r="H624" s="108">
        <v>939.3211</v>
      </c>
    </row>
    <row r="625" spans="2:8" x14ac:dyDescent="0.3">
      <c r="B625" s="107">
        <v>43418.138194444444</v>
      </c>
      <c r="C625" s="108">
        <v>938.64</v>
      </c>
      <c r="D625" s="108">
        <v>938.98420999999996</v>
      </c>
      <c r="E625" s="108">
        <v>938.44136000000003</v>
      </c>
      <c r="F625" s="108">
        <v>937.11490000000003</v>
      </c>
      <c r="G625" s="108">
        <v>939.02037999999993</v>
      </c>
      <c r="H625" s="108">
        <v>939.26103000000001</v>
      </c>
    </row>
    <row r="626" spans="2:8" x14ac:dyDescent="0.3">
      <c r="B626" s="107">
        <v>43418.138888888891</v>
      </c>
      <c r="C626" s="108">
        <v>938.58</v>
      </c>
      <c r="D626" s="108">
        <v>938.94082000000003</v>
      </c>
      <c r="E626" s="108">
        <v>938.42004000000009</v>
      </c>
      <c r="F626" s="108">
        <v>937.09320000000002</v>
      </c>
      <c r="G626" s="108">
        <v>938.98522000000003</v>
      </c>
      <c r="H626" s="108">
        <v>939.23926000000006</v>
      </c>
    </row>
    <row r="627" spans="2:8" x14ac:dyDescent="0.3">
      <c r="B627" s="107">
        <v>43418.13958333333</v>
      </c>
      <c r="C627" s="108">
        <v>938.51</v>
      </c>
      <c r="D627" s="108">
        <v>938.90407000000005</v>
      </c>
      <c r="E627" s="108">
        <v>938.38044000000002</v>
      </c>
      <c r="F627" s="108">
        <v>937.03689999999995</v>
      </c>
      <c r="G627" s="108">
        <v>938.93731000000002</v>
      </c>
      <c r="H627" s="108">
        <v>939.06548999999995</v>
      </c>
    </row>
    <row r="628" spans="2:8" x14ac:dyDescent="0.3">
      <c r="B628" s="107">
        <v>43418.140277777777</v>
      </c>
      <c r="C628" s="108">
        <v>938.58</v>
      </c>
      <c r="D628" s="108">
        <v>938.97961000000009</v>
      </c>
      <c r="E628" s="108">
        <v>938.46978999999999</v>
      </c>
      <c r="F628" s="108">
        <v>937.08230000000003</v>
      </c>
      <c r="G628" s="108">
        <v>939.01283000000001</v>
      </c>
      <c r="H628" s="108">
        <v>939.08906999999999</v>
      </c>
    </row>
    <row r="629" spans="2:8" x14ac:dyDescent="0.3">
      <c r="B629" s="107">
        <v>43418.140972222223</v>
      </c>
      <c r="C629" s="108">
        <v>938.51</v>
      </c>
      <c r="D629" s="108">
        <v>938.90683999999999</v>
      </c>
      <c r="E629" s="108">
        <v>938.39978999999994</v>
      </c>
      <c r="F629" s="108">
        <v>937.02869999999996</v>
      </c>
      <c r="G629" s="108">
        <v>938.93453999999997</v>
      </c>
      <c r="H629" s="108">
        <v>939.06002999999998</v>
      </c>
    </row>
    <row r="630" spans="2:8" x14ac:dyDescent="0.3">
      <c r="B630" s="107">
        <v>43418.14166666667</v>
      </c>
      <c r="C630" s="108">
        <v>938.51</v>
      </c>
      <c r="D630" s="108">
        <v>938.88744999999994</v>
      </c>
      <c r="E630" s="108">
        <v>938.38044000000002</v>
      </c>
      <c r="F630" s="108">
        <v>937.01499999999999</v>
      </c>
      <c r="G630" s="108">
        <v>938.92074000000002</v>
      </c>
      <c r="H630" s="108">
        <v>939.07367999999997</v>
      </c>
    </row>
    <row r="631" spans="2:8" x14ac:dyDescent="0.3">
      <c r="B631" s="107">
        <v>43418.142361111109</v>
      </c>
      <c r="C631" s="108">
        <v>938.58</v>
      </c>
      <c r="D631" s="108">
        <v>938.93251000000009</v>
      </c>
      <c r="E631" s="108">
        <v>938.44215000000008</v>
      </c>
      <c r="F631" s="108">
        <v>937.12330000000009</v>
      </c>
      <c r="G631" s="108">
        <v>938.96590000000003</v>
      </c>
      <c r="H631" s="108">
        <v>939.42221000000006</v>
      </c>
    </row>
    <row r="632" spans="2:8" x14ac:dyDescent="0.3">
      <c r="B632" s="107">
        <v>43418.143055555556</v>
      </c>
      <c r="C632" s="108">
        <v>938.58</v>
      </c>
      <c r="D632" s="108">
        <v>938.91312000000005</v>
      </c>
      <c r="E632" s="108">
        <v>938.42004000000009</v>
      </c>
      <c r="F632" s="108">
        <v>937.07960000000003</v>
      </c>
      <c r="G632" s="108">
        <v>938.94934000000001</v>
      </c>
      <c r="H632" s="108">
        <v>939.23653000000002</v>
      </c>
    </row>
    <row r="633" spans="2:8" x14ac:dyDescent="0.3">
      <c r="B633" s="107">
        <v>43418.143750000003</v>
      </c>
      <c r="C633" s="108">
        <v>938.64</v>
      </c>
      <c r="D633" s="108">
        <v>938.95650999999998</v>
      </c>
      <c r="E633" s="108">
        <v>938.47175000000004</v>
      </c>
      <c r="F633" s="108">
        <v>937.10119999999995</v>
      </c>
      <c r="G633" s="108">
        <v>938.99554000000001</v>
      </c>
      <c r="H633" s="108">
        <v>939.21186999999998</v>
      </c>
    </row>
    <row r="634" spans="2:8" x14ac:dyDescent="0.3">
      <c r="B634" s="107">
        <v>43418.144444444442</v>
      </c>
      <c r="C634" s="108">
        <v>938.58</v>
      </c>
      <c r="D634" s="108">
        <v>938.91034999999999</v>
      </c>
      <c r="E634" s="108">
        <v>938.41452000000004</v>
      </c>
      <c r="F634" s="108">
        <v>937.02480000000003</v>
      </c>
      <c r="G634" s="108">
        <v>938.94658000000004</v>
      </c>
      <c r="H634" s="108">
        <v>939.04538000000002</v>
      </c>
    </row>
    <row r="635" spans="2:8" x14ac:dyDescent="0.3">
      <c r="B635" s="107">
        <v>43418.145138888889</v>
      </c>
      <c r="C635" s="108">
        <v>938.58</v>
      </c>
      <c r="D635" s="108">
        <v>938.93251000000009</v>
      </c>
      <c r="E635" s="108">
        <v>938.45321000000001</v>
      </c>
      <c r="F635" s="108">
        <v>937.05770000000007</v>
      </c>
      <c r="G635" s="108">
        <v>938.96314000000007</v>
      </c>
      <c r="H635" s="108">
        <v>939.09453000000008</v>
      </c>
    </row>
    <row r="636" spans="2:8" x14ac:dyDescent="0.3">
      <c r="B636" s="107">
        <v>43418.145833333336</v>
      </c>
      <c r="C636" s="108">
        <v>938.58</v>
      </c>
      <c r="D636" s="108">
        <v>938.94914000000006</v>
      </c>
      <c r="E636" s="108">
        <v>938.46978999999999</v>
      </c>
      <c r="F636" s="108">
        <v>937.10419999999999</v>
      </c>
      <c r="G636" s="108">
        <v>938.98522000000003</v>
      </c>
      <c r="H636" s="108">
        <v>939.16552999999999</v>
      </c>
    </row>
    <row r="637" spans="2:8" x14ac:dyDescent="0.3">
      <c r="B637" s="107">
        <v>43418.146527777775</v>
      </c>
      <c r="C637" s="108">
        <v>938.51</v>
      </c>
      <c r="D637" s="108">
        <v>938.89298999999994</v>
      </c>
      <c r="E637" s="108">
        <v>938.42466000000002</v>
      </c>
      <c r="F637" s="108">
        <v>937.08889999999997</v>
      </c>
      <c r="G637" s="108">
        <v>938.93178999999998</v>
      </c>
      <c r="H637" s="108">
        <v>939.16926000000001</v>
      </c>
    </row>
    <row r="638" spans="2:8" x14ac:dyDescent="0.3">
      <c r="B638" s="107">
        <v>43418.147222222222</v>
      </c>
      <c r="C638" s="108">
        <v>938.58</v>
      </c>
      <c r="D638" s="108">
        <v>938.93806000000006</v>
      </c>
      <c r="E638" s="108">
        <v>938.48360000000002</v>
      </c>
      <c r="F638" s="108">
        <v>937.17259999999999</v>
      </c>
      <c r="G638" s="108">
        <v>938.98246000000006</v>
      </c>
      <c r="H638" s="108">
        <v>939.32118000000003</v>
      </c>
    </row>
    <row r="639" spans="2:8" x14ac:dyDescent="0.3">
      <c r="B639" s="107">
        <v>43418.147916666669</v>
      </c>
      <c r="C639" s="108">
        <v>938.51</v>
      </c>
      <c r="D639" s="108">
        <v>938.87081999999998</v>
      </c>
      <c r="E639" s="108">
        <v>938.41359999999997</v>
      </c>
      <c r="F639" s="108">
        <v>937.07249999999999</v>
      </c>
      <c r="G639" s="108">
        <v>938.90693999999996</v>
      </c>
      <c r="H639" s="108">
        <v>939.21021999999994</v>
      </c>
    </row>
    <row r="640" spans="2:8" x14ac:dyDescent="0.3">
      <c r="B640" s="107">
        <v>43418.148611111108</v>
      </c>
      <c r="C640" s="108">
        <v>938.51</v>
      </c>
      <c r="D640" s="108">
        <v>938.85142999999994</v>
      </c>
      <c r="E640" s="108">
        <v>938.40255000000002</v>
      </c>
      <c r="F640" s="108">
        <v>937.02319999999997</v>
      </c>
      <c r="G640" s="108">
        <v>938.88486</v>
      </c>
      <c r="H640" s="108">
        <v>939.14467999999999</v>
      </c>
    </row>
    <row r="641" spans="2:8" x14ac:dyDescent="0.3">
      <c r="B641" s="107">
        <v>43418.149305555555</v>
      </c>
      <c r="C641" s="108">
        <v>938.51</v>
      </c>
      <c r="D641" s="108">
        <v>938.82926999999995</v>
      </c>
      <c r="E641" s="108">
        <v>938.37767999999994</v>
      </c>
      <c r="F641" s="108">
        <v>936.95479999999998</v>
      </c>
      <c r="G641" s="108">
        <v>938.86554000000001</v>
      </c>
      <c r="H641" s="108">
        <v>939.03272000000004</v>
      </c>
    </row>
    <row r="642" spans="2:8" x14ac:dyDescent="0.3">
      <c r="B642" s="107">
        <v>43418.15</v>
      </c>
      <c r="C642" s="108">
        <v>938.58</v>
      </c>
      <c r="D642" s="108">
        <v>938.90482000000009</v>
      </c>
      <c r="E642" s="108">
        <v>938.45044000000007</v>
      </c>
      <c r="F642" s="108">
        <v>936.95640000000003</v>
      </c>
      <c r="G642" s="108">
        <v>938.93002000000001</v>
      </c>
      <c r="H642" s="108">
        <v>938.90339000000006</v>
      </c>
    </row>
    <row r="643" spans="2:8" x14ac:dyDescent="0.3">
      <c r="B643" s="107">
        <v>43418.150694444441</v>
      </c>
      <c r="C643" s="108">
        <v>938.58</v>
      </c>
      <c r="D643" s="108">
        <v>938.89651000000003</v>
      </c>
      <c r="E643" s="108">
        <v>938.45044000000007</v>
      </c>
      <c r="F643" s="108">
        <v>936.86330000000009</v>
      </c>
      <c r="G643" s="108">
        <v>938.93278000000009</v>
      </c>
      <c r="H643" s="108">
        <v>938.81874000000005</v>
      </c>
    </row>
    <row r="644" spans="2:8" x14ac:dyDescent="0.3">
      <c r="B644" s="107">
        <v>43418.151388888888</v>
      </c>
      <c r="C644" s="108">
        <v>938.58</v>
      </c>
      <c r="D644" s="108">
        <v>938.91034999999999</v>
      </c>
      <c r="E644" s="108">
        <v>938.46978999999999</v>
      </c>
      <c r="F644" s="108">
        <v>936.93450000000007</v>
      </c>
      <c r="G644" s="108">
        <v>938.94658000000004</v>
      </c>
      <c r="H644" s="108">
        <v>939.11092000000008</v>
      </c>
    </row>
    <row r="645" spans="2:8" x14ac:dyDescent="0.3">
      <c r="B645" s="107">
        <v>43418.152083333334</v>
      </c>
      <c r="C645" s="108">
        <v>938.51</v>
      </c>
      <c r="D645" s="108">
        <v>938.86251000000004</v>
      </c>
      <c r="E645" s="108">
        <v>938.42466000000002</v>
      </c>
      <c r="F645" s="108">
        <v>936.8809</v>
      </c>
      <c r="G645" s="108">
        <v>938.90142000000003</v>
      </c>
      <c r="H645" s="108">
        <v>938.99449000000004</v>
      </c>
    </row>
    <row r="646" spans="2:8" x14ac:dyDescent="0.3">
      <c r="B646" s="107">
        <v>43418.152777777781</v>
      </c>
      <c r="C646" s="108">
        <v>938.51</v>
      </c>
      <c r="D646" s="108">
        <v>938.87914000000001</v>
      </c>
      <c r="E646" s="108">
        <v>938.44952999999998</v>
      </c>
      <c r="F646" s="108">
        <v>936.90549999999996</v>
      </c>
      <c r="G646" s="108">
        <v>938.90970000000004</v>
      </c>
      <c r="H646" s="108">
        <v>939.06548999999995</v>
      </c>
    </row>
    <row r="647" spans="2:8" x14ac:dyDescent="0.3">
      <c r="B647" s="107">
        <v>43418.15347222222</v>
      </c>
      <c r="C647" s="108">
        <v>938.51</v>
      </c>
      <c r="D647" s="108">
        <v>938.87081999999998</v>
      </c>
      <c r="E647" s="108">
        <v>938.45781999999997</v>
      </c>
      <c r="F647" s="108">
        <v>936.85349999999994</v>
      </c>
      <c r="G647" s="108">
        <v>938.90693999999996</v>
      </c>
      <c r="H647" s="108">
        <v>938.90710999999999</v>
      </c>
    </row>
    <row r="648" spans="2:8" x14ac:dyDescent="0.3">
      <c r="B648" s="107">
        <v>43418.154166666667</v>
      </c>
      <c r="C648" s="108">
        <v>938.51</v>
      </c>
      <c r="D648" s="108">
        <v>938.89022</v>
      </c>
      <c r="E648" s="108">
        <v>938.47992999999997</v>
      </c>
      <c r="F648" s="108">
        <v>936.88909999999998</v>
      </c>
      <c r="G648" s="108">
        <v>938.92625999999996</v>
      </c>
      <c r="H648" s="108">
        <v>938.94807000000003</v>
      </c>
    </row>
    <row r="649" spans="2:8" x14ac:dyDescent="0.3">
      <c r="B649" s="107">
        <v>43418.154861111114</v>
      </c>
      <c r="C649" s="108">
        <v>938.51</v>
      </c>
      <c r="D649" s="108">
        <v>938.87081999999998</v>
      </c>
      <c r="E649" s="108">
        <v>938.47439999999995</v>
      </c>
      <c r="F649" s="108">
        <v>936.87819999999999</v>
      </c>
      <c r="G649" s="108">
        <v>938.90970000000004</v>
      </c>
      <c r="H649" s="108">
        <v>938.85523000000001</v>
      </c>
    </row>
    <row r="650" spans="2:8" x14ac:dyDescent="0.3">
      <c r="B650" s="107">
        <v>43418.155555555553</v>
      </c>
      <c r="C650" s="108">
        <v>938.45</v>
      </c>
      <c r="D650" s="108">
        <v>938.82468000000006</v>
      </c>
      <c r="E650" s="108">
        <v>938.42545000000007</v>
      </c>
      <c r="F650" s="108">
        <v>936.83730000000003</v>
      </c>
      <c r="G650" s="108">
        <v>938.86074000000008</v>
      </c>
      <c r="H650" s="108">
        <v>938.80615</v>
      </c>
    </row>
    <row r="651" spans="2:8" x14ac:dyDescent="0.3">
      <c r="B651" s="107">
        <v>43418.15625</v>
      </c>
      <c r="C651" s="108">
        <v>938.51</v>
      </c>
      <c r="D651" s="108">
        <v>938.87914000000001</v>
      </c>
      <c r="E651" s="108">
        <v>938.47992999999997</v>
      </c>
      <c r="F651" s="108">
        <v>936.91369999999995</v>
      </c>
      <c r="G651" s="108">
        <v>938.90970000000004</v>
      </c>
      <c r="H651" s="108">
        <v>938.95353</v>
      </c>
    </row>
    <row r="652" spans="2:8" x14ac:dyDescent="0.3">
      <c r="B652" s="107">
        <v>43418.156944444447</v>
      </c>
      <c r="C652" s="108">
        <v>938.51</v>
      </c>
      <c r="D652" s="108">
        <v>938.86251000000004</v>
      </c>
      <c r="E652" s="108">
        <v>938.47439999999995</v>
      </c>
      <c r="F652" s="108">
        <v>936.92740000000003</v>
      </c>
      <c r="G652" s="108">
        <v>938.89589999999998</v>
      </c>
      <c r="H652" s="108">
        <v>939.02453000000003</v>
      </c>
    </row>
    <row r="653" spans="2:8" x14ac:dyDescent="0.3">
      <c r="B653" s="107">
        <v>43418.157638888886</v>
      </c>
      <c r="C653" s="108">
        <v>938.51</v>
      </c>
      <c r="D653" s="108">
        <v>938.82650999999998</v>
      </c>
      <c r="E653" s="108">
        <v>938.44952999999998</v>
      </c>
      <c r="F653" s="108">
        <v>936.89459999999997</v>
      </c>
      <c r="G653" s="108">
        <v>938.86829999999998</v>
      </c>
      <c r="H653" s="108">
        <v>939.02453000000003</v>
      </c>
    </row>
    <row r="654" spans="2:8" x14ac:dyDescent="0.3">
      <c r="B654" s="107">
        <v>43418.158333333333</v>
      </c>
      <c r="C654" s="108">
        <v>938.58</v>
      </c>
      <c r="D654" s="108">
        <v>938.89927</v>
      </c>
      <c r="E654" s="108">
        <v>938.51124000000004</v>
      </c>
      <c r="F654" s="108">
        <v>936.94540000000006</v>
      </c>
      <c r="G654" s="108">
        <v>938.93278000000009</v>
      </c>
      <c r="H654" s="108">
        <v>939.02080000000001</v>
      </c>
    </row>
    <row r="655" spans="2:8" x14ac:dyDescent="0.3">
      <c r="B655" s="107">
        <v>43418.15902777778</v>
      </c>
      <c r="C655" s="108">
        <v>938.58</v>
      </c>
      <c r="D655" s="108">
        <v>938.89927</v>
      </c>
      <c r="E655" s="108">
        <v>938.52230000000009</v>
      </c>
      <c r="F655" s="108">
        <v>937.01390000000004</v>
      </c>
      <c r="G655" s="108">
        <v>938.93830000000003</v>
      </c>
      <c r="H655" s="108">
        <v>939.15461000000005</v>
      </c>
    </row>
    <row r="656" spans="2:8" x14ac:dyDescent="0.3">
      <c r="B656" s="107">
        <v>43418.159722222219</v>
      </c>
      <c r="C656" s="108">
        <v>938.58</v>
      </c>
      <c r="D656" s="108">
        <v>938.84387000000004</v>
      </c>
      <c r="E656" s="108">
        <v>938.46702000000005</v>
      </c>
      <c r="F656" s="108">
        <v>937.06040000000007</v>
      </c>
      <c r="G656" s="108">
        <v>938.87206000000003</v>
      </c>
      <c r="H656" s="108">
        <v>939.27476000000001</v>
      </c>
    </row>
    <row r="657" spans="2:8" x14ac:dyDescent="0.3">
      <c r="B657" s="107">
        <v>43418.160416666666</v>
      </c>
      <c r="C657" s="108">
        <v>938.58</v>
      </c>
      <c r="D657" s="108">
        <v>938.84664000000009</v>
      </c>
      <c r="E657" s="108">
        <v>938.4615</v>
      </c>
      <c r="F657" s="108">
        <v>937.01390000000004</v>
      </c>
      <c r="G657" s="108">
        <v>938.88586000000009</v>
      </c>
      <c r="H657" s="108">
        <v>939.15734000000009</v>
      </c>
    </row>
    <row r="658" spans="2:8" x14ac:dyDescent="0.3">
      <c r="B658" s="107">
        <v>43418.161111111112</v>
      </c>
      <c r="C658" s="108">
        <v>938.58</v>
      </c>
      <c r="D658" s="108">
        <v>938.86880000000008</v>
      </c>
      <c r="E658" s="108">
        <v>938.47808000000009</v>
      </c>
      <c r="F658" s="108">
        <v>936.98650000000009</v>
      </c>
      <c r="G658" s="108">
        <v>938.89966000000004</v>
      </c>
      <c r="H658" s="108">
        <v>939.18736999999999</v>
      </c>
    </row>
    <row r="659" spans="2:8" x14ac:dyDescent="0.3">
      <c r="B659" s="107">
        <v>43418.161805555559</v>
      </c>
      <c r="C659" s="108">
        <v>938.58</v>
      </c>
      <c r="D659" s="108">
        <v>938.8411000000001</v>
      </c>
      <c r="E659" s="108">
        <v>938.46426000000008</v>
      </c>
      <c r="F659" s="108">
        <v>936.92079999999999</v>
      </c>
      <c r="G659" s="108">
        <v>938.87756999999999</v>
      </c>
      <c r="H659" s="108">
        <v>939.13549</v>
      </c>
    </row>
    <row r="660" spans="2:8" x14ac:dyDescent="0.3">
      <c r="B660" s="107">
        <v>43418.162499999999</v>
      </c>
      <c r="C660" s="108">
        <v>938.51</v>
      </c>
      <c r="D660" s="108">
        <v>938.79880000000003</v>
      </c>
      <c r="E660" s="108">
        <v>938.41637000000003</v>
      </c>
      <c r="F660" s="108">
        <v>936.82619999999997</v>
      </c>
      <c r="G660" s="108">
        <v>938.82965999999999</v>
      </c>
      <c r="H660" s="108">
        <v>938.89346</v>
      </c>
    </row>
    <row r="661" spans="2:8" x14ac:dyDescent="0.3">
      <c r="B661" s="107">
        <v>43418.163194444445</v>
      </c>
      <c r="C661" s="108">
        <v>938.51</v>
      </c>
      <c r="D661" s="108">
        <v>938.81264999999996</v>
      </c>
      <c r="E661" s="108">
        <v>938.43848000000003</v>
      </c>
      <c r="F661" s="108">
        <v>936.87819999999999</v>
      </c>
      <c r="G661" s="108">
        <v>938.84622000000002</v>
      </c>
      <c r="H661" s="108">
        <v>939.10099000000002</v>
      </c>
    </row>
    <row r="662" spans="2:8" x14ac:dyDescent="0.3">
      <c r="B662" s="107">
        <v>43418.163888888892</v>
      </c>
      <c r="C662" s="108">
        <v>938.58</v>
      </c>
      <c r="D662" s="108">
        <v>938.89096000000006</v>
      </c>
      <c r="E662" s="108">
        <v>938.51953000000003</v>
      </c>
      <c r="F662" s="108">
        <v>936.94540000000006</v>
      </c>
      <c r="G662" s="108">
        <v>938.91622000000007</v>
      </c>
      <c r="H662" s="108">
        <v>939.16552999999999</v>
      </c>
    </row>
    <row r="663" spans="2:8" x14ac:dyDescent="0.3">
      <c r="B663" s="107">
        <v>43418.164583333331</v>
      </c>
      <c r="C663" s="108">
        <v>938.58</v>
      </c>
      <c r="D663" s="108">
        <v>938.89096000000006</v>
      </c>
      <c r="E663" s="108">
        <v>938.51400000000001</v>
      </c>
      <c r="F663" s="108">
        <v>936.97550000000001</v>
      </c>
      <c r="G663" s="108">
        <v>938.92174</v>
      </c>
      <c r="H663" s="108">
        <v>939.3020600000001</v>
      </c>
    </row>
    <row r="664" spans="2:8" x14ac:dyDescent="0.3">
      <c r="B664" s="107">
        <v>43418.165277777778</v>
      </c>
      <c r="C664" s="108">
        <v>938.51</v>
      </c>
      <c r="D664" s="108">
        <v>938.81264999999996</v>
      </c>
      <c r="E664" s="108">
        <v>938.44677000000001</v>
      </c>
      <c r="F664" s="108">
        <v>936.92470000000003</v>
      </c>
      <c r="G664" s="108">
        <v>938.84069999999997</v>
      </c>
      <c r="H664" s="108">
        <v>939.26210000000003</v>
      </c>
    </row>
    <row r="665" spans="2:8" x14ac:dyDescent="0.3">
      <c r="B665" s="107">
        <v>43418.165972222225</v>
      </c>
      <c r="C665" s="108">
        <v>938.58</v>
      </c>
      <c r="D665" s="108">
        <v>938.86326000000008</v>
      </c>
      <c r="E665" s="108">
        <v>938.50571000000002</v>
      </c>
      <c r="F665" s="108">
        <v>936.96730000000002</v>
      </c>
      <c r="G665" s="108">
        <v>938.89138000000003</v>
      </c>
      <c r="H665" s="108">
        <v>939.22014000000001</v>
      </c>
    </row>
    <row r="666" spans="2:8" x14ac:dyDescent="0.3">
      <c r="B666" s="107">
        <v>43418.166666666664</v>
      </c>
      <c r="C666" s="108">
        <v>938.58</v>
      </c>
      <c r="D666" s="108">
        <v>938.86049000000003</v>
      </c>
      <c r="E666" s="108">
        <v>938.50295000000006</v>
      </c>
      <c r="F666" s="108">
        <v>936.90980000000002</v>
      </c>
      <c r="G666" s="108">
        <v>938.89138000000003</v>
      </c>
      <c r="H666" s="108">
        <v>939.11911000000009</v>
      </c>
    </row>
    <row r="667" spans="2:8" x14ac:dyDescent="0.3">
      <c r="B667" s="107">
        <v>43418.167361111111</v>
      </c>
      <c r="C667" s="108">
        <v>938.58</v>
      </c>
      <c r="D667" s="108">
        <v>938.86603000000002</v>
      </c>
      <c r="E667" s="108">
        <v>938.50019000000009</v>
      </c>
      <c r="F667" s="108">
        <v>936.88790000000006</v>
      </c>
      <c r="G667" s="108">
        <v>938.88861000000009</v>
      </c>
      <c r="H667" s="108">
        <v>939.07542000000001</v>
      </c>
    </row>
    <row r="668" spans="2:8" x14ac:dyDescent="0.3">
      <c r="B668" s="107">
        <v>43418.16805555555</v>
      </c>
      <c r="C668" s="108">
        <v>938.58</v>
      </c>
      <c r="D668" s="108">
        <v>938.86049000000003</v>
      </c>
      <c r="E668" s="108">
        <v>938.51124000000004</v>
      </c>
      <c r="F668" s="108">
        <v>937.03579999999999</v>
      </c>
      <c r="G668" s="108">
        <v>938.89138000000003</v>
      </c>
      <c r="H668" s="108">
        <v>939.39763000000005</v>
      </c>
    </row>
    <row r="669" spans="2:8" x14ac:dyDescent="0.3">
      <c r="B669" s="107">
        <v>43418.168749999997</v>
      </c>
      <c r="C669" s="108">
        <v>938.58</v>
      </c>
      <c r="D669" s="108">
        <v>938.8411000000001</v>
      </c>
      <c r="E669" s="108">
        <v>938.48360000000002</v>
      </c>
      <c r="F669" s="108">
        <v>937.02750000000003</v>
      </c>
      <c r="G669" s="108">
        <v>938.86378000000002</v>
      </c>
      <c r="H669" s="108">
        <v>939.33210000000008</v>
      </c>
    </row>
    <row r="670" spans="2:8" x14ac:dyDescent="0.3">
      <c r="B670" s="107">
        <v>43418.169444444444</v>
      </c>
      <c r="C670" s="108">
        <v>938.58</v>
      </c>
      <c r="D670" s="108">
        <v>938.82447999999999</v>
      </c>
      <c r="E670" s="108">
        <v>938.47531000000004</v>
      </c>
      <c r="F670" s="108">
        <v>937.04669999999999</v>
      </c>
      <c r="G670" s="108">
        <v>938.85549000000003</v>
      </c>
      <c r="H670" s="108">
        <v>939.46316999999999</v>
      </c>
    </row>
    <row r="671" spans="2:8" x14ac:dyDescent="0.3">
      <c r="B671" s="107">
        <v>43418.170138888883</v>
      </c>
      <c r="C671" s="108">
        <v>938.58</v>
      </c>
      <c r="D671" s="108">
        <v>938.81063000000006</v>
      </c>
      <c r="E671" s="108">
        <v>938.45873000000006</v>
      </c>
      <c r="F671" s="108">
        <v>936.94820000000004</v>
      </c>
      <c r="G671" s="108">
        <v>938.85273000000007</v>
      </c>
      <c r="H671" s="108">
        <v>939.20922000000007</v>
      </c>
    </row>
    <row r="672" spans="2:8" x14ac:dyDescent="0.3">
      <c r="B672" s="107">
        <v>43418.17083333333</v>
      </c>
      <c r="C672" s="108">
        <v>938.58</v>
      </c>
      <c r="D672" s="108">
        <v>938.81617000000006</v>
      </c>
      <c r="E672" s="108">
        <v>938.46426000000008</v>
      </c>
      <c r="F672" s="108">
        <v>936.81950000000006</v>
      </c>
      <c r="G672" s="108">
        <v>938.83893</v>
      </c>
      <c r="H672" s="108">
        <v>938.93615</v>
      </c>
    </row>
    <row r="673" spans="2:8" x14ac:dyDescent="0.3">
      <c r="B673" s="107">
        <v>43418.171527777777</v>
      </c>
      <c r="C673" s="108">
        <v>938.64</v>
      </c>
      <c r="D673" s="108">
        <v>938.87893999999994</v>
      </c>
      <c r="E673" s="108">
        <v>938.52426000000003</v>
      </c>
      <c r="F673" s="108">
        <v>936.80830000000003</v>
      </c>
      <c r="G673" s="108">
        <v>938.90996999999993</v>
      </c>
      <c r="H673" s="108">
        <v>938.79953999999998</v>
      </c>
    </row>
    <row r="674" spans="2:8" x14ac:dyDescent="0.3">
      <c r="B674" s="107">
        <v>43418.172222222223</v>
      </c>
      <c r="C674" s="108">
        <v>938.58</v>
      </c>
      <c r="D674" s="108">
        <v>938.82725000000005</v>
      </c>
      <c r="E674" s="108">
        <v>938.47255000000007</v>
      </c>
      <c r="F674" s="108">
        <v>936.70730000000003</v>
      </c>
      <c r="G674" s="108">
        <v>938.85273000000007</v>
      </c>
      <c r="H674" s="108">
        <v>938.74228000000005</v>
      </c>
    </row>
    <row r="675" spans="2:8" x14ac:dyDescent="0.3">
      <c r="B675" s="107">
        <v>43418.172916666663</v>
      </c>
      <c r="C675" s="108">
        <v>938.58</v>
      </c>
      <c r="D675" s="108">
        <v>938.8134</v>
      </c>
      <c r="E675" s="108">
        <v>938.45597000000009</v>
      </c>
      <c r="F675" s="108">
        <v>936.63340000000005</v>
      </c>
      <c r="G675" s="108">
        <v>938.83341000000007</v>
      </c>
      <c r="H675" s="108">
        <v>938.67674</v>
      </c>
    </row>
    <row r="676" spans="2:8" x14ac:dyDescent="0.3">
      <c r="B676" s="107">
        <v>43418.173611111109</v>
      </c>
      <c r="C676" s="108">
        <v>938.64</v>
      </c>
      <c r="D676" s="108">
        <v>938.86231999999995</v>
      </c>
      <c r="E676" s="108">
        <v>938.50767999999994</v>
      </c>
      <c r="F676" s="108">
        <v>936.6961</v>
      </c>
      <c r="G676" s="108">
        <v>938.89341000000002</v>
      </c>
      <c r="H676" s="108">
        <v>938.93607999999995</v>
      </c>
    </row>
    <row r="677" spans="2:8" x14ac:dyDescent="0.3">
      <c r="B677" s="107">
        <v>43418.174305555556</v>
      </c>
      <c r="C677" s="108">
        <v>938.58</v>
      </c>
      <c r="D677" s="108">
        <v>938.82171000000005</v>
      </c>
      <c r="E677" s="108">
        <v>938.47255000000007</v>
      </c>
      <c r="F677" s="108">
        <v>936.67439999999999</v>
      </c>
      <c r="G677" s="108">
        <v>938.84996999999998</v>
      </c>
      <c r="H677" s="108">
        <v>938.82146</v>
      </c>
    </row>
    <row r="678" spans="2:8" x14ac:dyDescent="0.3">
      <c r="B678" s="107">
        <v>43418.174999999996</v>
      </c>
      <c r="C678" s="108">
        <v>938.58</v>
      </c>
      <c r="D678" s="108">
        <v>938.82447999999999</v>
      </c>
      <c r="E678" s="108">
        <v>938.48084000000006</v>
      </c>
      <c r="F678" s="108">
        <v>936.78390000000002</v>
      </c>
      <c r="G678" s="108">
        <v>938.85825</v>
      </c>
      <c r="H678" s="108">
        <v>938.96346000000005</v>
      </c>
    </row>
    <row r="679" spans="2:8" x14ac:dyDescent="0.3">
      <c r="B679" s="107">
        <v>43418.175694444442</v>
      </c>
      <c r="C679" s="108">
        <v>938.58</v>
      </c>
      <c r="D679" s="108">
        <v>938.82171000000005</v>
      </c>
      <c r="E679" s="108">
        <v>938.49189000000001</v>
      </c>
      <c r="F679" s="108">
        <v>936.84960000000001</v>
      </c>
      <c r="G679" s="108">
        <v>938.85549000000003</v>
      </c>
      <c r="H679" s="108">
        <v>939.16007000000002</v>
      </c>
    </row>
    <row r="680" spans="2:8" x14ac:dyDescent="0.3">
      <c r="B680" s="107">
        <v>43418.176388888889</v>
      </c>
      <c r="C680" s="108">
        <v>938.58</v>
      </c>
      <c r="D680" s="108">
        <v>938.84664000000009</v>
      </c>
      <c r="E680" s="108">
        <v>938.49742000000003</v>
      </c>
      <c r="F680" s="108">
        <v>936.89620000000002</v>
      </c>
      <c r="G680" s="108">
        <v>938.86653000000001</v>
      </c>
      <c r="H680" s="108">
        <v>939.19283000000007</v>
      </c>
    </row>
    <row r="681" spans="2:8" x14ac:dyDescent="0.3">
      <c r="B681" s="107">
        <v>43418.177083333328</v>
      </c>
      <c r="C681" s="108">
        <v>938.51</v>
      </c>
      <c r="D681" s="108">
        <v>938.79326000000003</v>
      </c>
      <c r="E681" s="108">
        <v>938.45506</v>
      </c>
      <c r="F681" s="108">
        <v>936.80700000000002</v>
      </c>
      <c r="G681" s="108">
        <v>938.82137999999998</v>
      </c>
      <c r="H681" s="108">
        <v>939.12283000000002</v>
      </c>
    </row>
    <row r="682" spans="2:8" x14ac:dyDescent="0.3">
      <c r="B682" s="107">
        <v>43418.177777777775</v>
      </c>
      <c r="C682" s="108">
        <v>938.58</v>
      </c>
      <c r="D682" s="108">
        <v>938.87157000000002</v>
      </c>
      <c r="E682" s="108">
        <v>938.55268999999998</v>
      </c>
      <c r="F682" s="108">
        <v>936.88790000000006</v>
      </c>
      <c r="G682" s="108">
        <v>938.90242000000001</v>
      </c>
      <c r="H682" s="108">
        <v>939.24745000000007</v>
      </c>
    </row>
    <row r="683" spans="2:8" x14ac:dyDescent="0.3">
      <c r="B683" s="107">
        <v>43418.178472222222</v>
      </c>
      <c r="C683" s="108">
        <v>938.51</v>
      </c>
      <c r="D683" s="108">
        <v>938.81542999999999</v>
      </c>
      <c r="E683" s="108">
        <v>938.49374999999998</v>
      </c>
      <c r="F683" s="108">
        <v>936.80700000000002</v>
      </c>
      <c r="G683" s="108">
        <v>938.84897999999998</v>
      </c>
      <c r="H683" s="108">
        <v>939.08186999999998</v>
      </c>
    </row>
    <row r="684" spans="2:8" x14ac:dyDescent="0.3">
      <c r="B684" s="107">
        <v>43418.179166666661</v>
      </c>
      <c r="C684" s="108">
        <v>938.51</v>
      </c>
      <c r="D684" s="108">
        <v>938.83482000000004</v>
      </c>
      <c r="E684" s="108">
        <v>938.53520000000003</v>
      </c>
      <c r="F684" s="108">
        <v>936.8125</v>
      </c>
      <c r="G684" s="108">
        <v>938.87105999999994</v>
      </c>
      <c r="H684" s="108">
        <v>939.04638</v>
      </c>
    </row>
    <row r="685" spans="2:8" x14ac:dyDescent="0.3">
      <c r="B685" s="107">
        <v>43418.179861111108</v>
      </c>
      <c r="C685" s="108">
        <v>938.45</v>
      </c>
      <c r="D685" s="108">
        <v>938.78312000000005</v>
      </c>
      <c r="E685" s="108">
        <v>938.48625000000004</v>
      </c>
      <c r="F685" s="108">
        <v>936.7333000000001</v>
      </c>
      <c r="G685" s="108">
        <v>938.8027800000001</v>
      </c>
      <c r="H685" s="108">
        <v>938.99184000000002</v>
      </c>
    </row>
    <row r="686" spans="2:8" x14ac:dyDescent="0.3">
      <c r="B686" s="107">
        <v>43418.180555555555</v>
      </c>
      <c r="C686" s="108">
        <v>938.45</v>
      </c>
      <c r="D686" s="108">
        <v>938.77758000000006</v>
      </c>
      <c r="E686" s="108">
        <v>938.49178000000006</v>
      </c>
      <c r="F686" s="108">
        <v>936.65940000000001</v>
      </c>
      <c r="G686" s="108">
        <v>938.80830000000003</v>
      </c>
      <c r="H686" s="108">
        <v>938.8744200000001</v>
      </c>
    </row>
    <row r="687" spans="2:8" x14ac:dyDescent="0.3">
      <c r="B687" s="107">
        <v>43418.181249999994</v>
      </c>
      <c r="C687" s="108">
        <v>938.51</v>
      </c>
      <c r="D687" s="108">
        <v>938.82650999999998</v>
      </c>
      <c r="E687" s="108">
        <v>938.52967000000001</v>
      </c>
      <c r="F687" s="108">
        <v>936.62090000000001</v>
      </c>
      <c r="G687" s="108">
        <v>938.84345999999994</v>
      </c>
      <c r="H687" s="108">
        <v>938.72961999999995</v>
      </c>
    </row>
    <row r="688" spans="2:8" x14ac:dyDescent="0.3">
      <c r="B688" s="107">
        <v>43418.181944444441</v>
      </c>
      <c r="C688" s="108">
        <v>938.45</v>
      </c>
      <c r="D688" s="108">
        <v>938.76651000000004</v>
      </c>
      <c r="E688" s="108">
        <v>938.47796000000005</v>
      </c>
      <c r="F688" s="108">
        <v>936.50060000000008</v>
      </c>
      <c r="G688" s="108">
        <v>938.79450000000008</v>
      </c>
      <c r="H688" s="108">
        <v>938.60954000000004</v>
      </c>
    </row>
    <row r="689" spans="2:8" x14ac:dyDescent="0.3">
      <c r="B689" s="107">
        <v>43418.182638888888</v>
      </c>
      <c r="C689" s="108">
        <v>938.45</v>
      </c>
      <c r="D689" s="108">
        <v>938.75543000000005</v>
      </c>
      <c r="E689" s="108">
        <v>938.4669100000001</v>
      </c>
      <c r="F689" s="108">
        <v>936.4267000000001</v>
      </c>
      <c r="G689" s="108">
        <v>938.77242000000001</v>
      </c>
      <c r="H689" s="108">
        <v>938.58497</v>
      </c>
    </row>
    <row r="690" spans="2:8" x14ac:dyDescent="0.3">
      <c r="B690" s="107">
        <v>43418.183333333334</v>
      </c>
      <c r="C690" s="108">
        <v>938.51</v>
      </c>
      <c r="D690" s="108">
        <v>938.77940999999998</v>
      </c>
      <c r="E690" s="108">
        <v>938.49927000000002</v>
      </c>
      <c r="F690" s="108">
        <v>936.46759999999995</v>
      </c>
      <c r="G690" s="108">
        <v>938.81033000000002</v>
      </c>
      <c r="H690" s="108">
        <v>938.69412</v>
      </c>
    </row>
    <row r="691" spans="2:8" x14ac:dyDescent="0.3">
      <c r="B691" s="107">
        <v>43418.184027777774</v>
      </c>
      <c r="C691" s="108">
        <v>938.51</v>
      </c>
      <c r="D691" s="108">
        <v>938.75171</v>
      </c>
      <c r="E691" s="108">
        <v>938.49374999999998</v>
      </c>
      <c r="F691" s="108">
        <v>936.42099999999994</v>
      </c>
      <c r="G691" s="108">
        <v>938.78824999999995</v>
      </c>
      <c r="H691" s="108">
        <v>938.74054000000001</v>
      </c>
    </row>
    <row r="692" spans="2:8" x14ac:dyDescent="0.3">
      <c r="B692" s="107">
        <v>43418.18472222222</v>
      </c>
      <c r="C692" s="108">
        <v>938.51</v>
      </c>
      <c r="D692" s="108">
        <v>938.76832999999999</v>
      </c>
      <c r="E692" s="108">
        <v>938.49927000000002</v>
      </c>
      <c r="F692" s="108">
        <v>936.42650000000003</v>
      </c>
      <c r="G692" s="108">
        <v>938.80481999999995</v>
      </c>
      <c r="H692" s="108">
        <v>938.76238999999998</v>
      </c>
    </row>
    <row r="693" spans="2:8" x14ac:dyDescent="0.3">
      <c r="B693" s="107">
        <v>43418.185416666667</v>
      </c>
      <c r="C693" s="108">
        <v>938.51</v>
      </c>
      <c r="D693" s="108">
        <v>938.77940999999998</v>
      </c>
      <c r="E693" s="108">
        <v>938.51032999999995</v>
      </c>
      <c r="F693" s="108">
        <v>936.39089999999999</v>
      </c>
      <c r="G693" s="108">
        <v>938.80756999999994</v>
      </c>
      <c r="H693" s="108">
        <v>938.65043000000003</v>
      </c>
    </row>
    <row r="694" spans="2:8" x14ac:dyDescent="0.3">
      <c r="B694" s="107">
        <v>43418.186111111107</v>
      </c>
      <c r="C694" s="108">
        <v>938.51</v>
      </c>
      <c r="D694" s="108">
        <v>938.80988000000002</v>
      </c>
      <c r="E694" s="108">
        <v>938.54349000000002</v>
      </c>
      <c r="F694" s="108">
        <v>936.41009999999994</v>
      </c>
      <c r="G694" s="108">
        <v>938.83518000000004</v>
      </c>
      <c r="H694" s="108">
        <v>938.66680999999994</v>
      </c>
    </row>
    <row r="695" spans="2:8" x14ac:dyDescent="0.3">
      <c r="B695" s="107">
        <v>43418.186805555553</v>
      </c>
      <c r="C695" s="108">
        <v>938.45</v>
      </c>
      <c r="D695" s="108">
        <v>938.74988000000008</v>
      </c>
      <c r="E695" s="108">
        <v>938.49178000000006</v>
      </c>
      <c r="F695" s="108">
        <v>936.4842000000001</v>
      </c>
      <c r="G695" s="108">
        <v>938.77518000000009</v>
      </c>
      <c r="H695" s="108">
        <v>939.18298000000004</v>
      </c>
    </row>
    <row r="696" spans="2:8" x14ac:dyDescent="0.3">
      <c r="B696" s="107">
        <v>43418.1875</v>
      </c>
      <c r="C696" s="108">
        <v>938.45</v>
      </c>
      <c r="D696" s="108">
        <v>938.76373000000001</v>
      </c>
      <c r="E696" s="108">
        <v>938.51112000000001</v>
      </c>
      <c r="F696" s="108">
        <v>936.50890000000004</v>
      </c>
      <c r="G696" s="108">
        <v>938.78898000000004</v>
      </c>
      <c r="H696" s="108">
        <v>939.10653000000002</v>
      </c>
    </row>
    <row r="697" spans="2:8" x14ac:dyDescent="0.3">
      <c r="B697" s="107">
        <v>43418.188194444439</v>
      </c>
      <c r="C697" s="108">
        <v>938.45</v>
      </c>
      <c r="D697" s="108">
        <v>938.75543000000005</v>
      </c>
      <c r="E697" s="108">
        <v>938.51389000000006</v>
      </c>
      <c r="F697" s="108">
        <v>936.5308</v>
      </c>
      <c r="G697" s="108">
        <v>938.78622000000007</v>
      </c>
      <c r="H697" s="108">
        <v>939.12018</v>
      </c>
    </row>
    <row r="698" spans="2:8" x14ac:dyDescent="0.3">
      <c r="B698" s="107">
        <v>43418.188888888886</v>
      </c>
      <c r="C698" s="108">
        <v>938.45</v>
      </c>
      <c r="D698" s="108">
        <v>938.75543000000005</v>
      </c>
      <c r="E698" s="108">
        <v>938.51665000000003</v>
      </c>
      <c r="F698" s="108">
        <v>936.50340000000006</v>
      </c>
      <c r="G698" s="108">
        <v>938.78622000000007</v>
      </c>
      <c r="H698" s="108">
        <v>939.19937000000004</v>
      </c>
    </row>
    <row r="699" spans="2:8" x14ac:dyDescent="0.3">
      <c r="B699" s="107">
        <v>43418.189583333333</v>
      </c>
      <c r="C699" s="108">
        <v>938.45</v>
      </c>
      <c r="D699" s="108">
        <v>938.74711000000002</v>
      </c>
      <c r="E699" s="108">
        <v>938.51389000000006</v>
      </c>
      <c r="F699" s="108">
        <v>936.47329999999999</v>
      </c>
      <c r="G699" s="108">
        <v>938.77794000000006</v>
      </c>
      <c r="H699" s="108">
        <v>939.12837000000002</v>
      </c>
    </row>
    <row r="700" spans="2:8" x14ac:dyDescent="0.3">
      <c r="B700" s="107">
        <v>43418.190277777772</v>
      </c>
      <c r="C700" s="108">
        <v>938.45</v>
      </c>
      <c r="D700" s="108">
        <v>938.74157000000002</v>
      </c>
      <c r="E700" s="108">
        <v>938.51940999999999</v>
      </c>
      <c r="F700" s="108">
        <v>936.41030000000001</v>
      </c>
      <c r="G700" s="108">
        <v>938.76690000000008</v>
      </c>
      <c r="H700" s="108">
        <v>938.96999000000005</v>
      </c>
    </row>
    <row r="701" spans="2:8" x14ac:dyDescent="0.3">
      <c r="B701" s="107">
        <v>43418.190972222219</v>
      </c>
      <c r="C701" s="108">
        <v>938.45</v>
      </c>
      <c r="D701" s="108">
        <v>938.76373000000001</v>
      </c>
      <c r="E701" s="108">
        <v>938.53323</v>
      </c>
      <c r="F701" s="108">
        <v>936.40210000000002</v>
      </c>
      <c r="G701" s="108">
        <v>938.78898000000004</v>
      </c>
      <c r="H701" s="108">
        <v>938.90446000000009</v>
      </c>
    </row>
    <row r="702" spans="2:8" x14ac:dyDescent="0.3">
      <c r="B702" s="107">
        <v>43418.191666666666</v>
      </c>
      <c r="C702" s="108">
        <v>938.45</v>
      </c>
      <c r="D702" s="108">
        <v>938.76373000000001</v>
      </c>
      <c r="E702" s="108">
        <v>938.55810000000008</v>
      </c>
      <c r="F702" s="108">
        <v>936.42400000000009</v>
      </c>
      <c r="G702" s="108">
        <v>938.78898000000004</v>
      </c>
      <c r="H702" s="108">
        <v>938.86896000000002</v>
      </c>
    </row>
    <row r="703" spans="2:8" x14ac:dyDescent="0.3">
      <c r="B703" s="107">
        <v>43418.192361111105</v>
      </c>
      <c r="C703" s="108">
        <v>938.38</v>
      </c>
      <c r="D703" s="108">
        <v>938.68543</v>
      </c>
      <c r="E703" s="108">
        <v>938.47981000000004</v>
      </c>
      <c r="F703" s="108">
        <v>936.35670000000005</v>
      </c>
      <c r="G703" s="108">
        <v>938.71345999999994</v>
      </c>
      <c r="H703" s="108">
        <v>938.76619000000005</v>
      </c>
    </row>
    <row r="704" spans="2:8" x14ac:dyDescent="0.3">
      <c r="B704" s="107">
        <v>43418.193055555552</v>
      </c>
      <c r="C704" s="108">
        <v>938.45</v>
      </c>
      <c r="D704" s="108">
        <v>938.75265000000002</v>
      </c>
      <c r="E704" s="108">
        <v>938.56087000000002</v>
      </c>
      <c r="F704" s="108">
        <v>936.43770000000006</v>
      </c>
      <c r="G704" s="108">
        <v>938.78898000000004</v>
      </c>
      <c r="H704" s="108">
        <v>939.00003000000004</v>
      </c>
    </row>
    <row r="705" spans="2:8" x14ac:dyDescent="0.3">
      <c r="B705" s="107">
        <v>43418.193749999999</v>
      </c>
      <c r="C705" s="108">
        <v>938.45</v>
      </c>
      <c r="D705" s="108">
        <v>938.75543000000005</v>
      </c>
      <c r="E705" s="108">
        <v>938.56362999999999</v>
      </c>
      <c r="F705" s="108">
        <v>936.42950000000008</v>
      </c>
      <c r="G705" s="108">
        <v>938.78622000000007</v>
      </c>
      <c r="H705" s="108">
        <v>938.93722000000002</v>
      </c>
    </row>
    <row r="706" spans="2:8" x14ac:dyDescent="0.3">
      <c r="B706" s="107">
        <v>43418.194444444445</v>
      </c>
      <c r="C706" s="108">
        <v>938.45</v>
      </c>
      <c r="D706" s="108">
        <v>938.74434000000008</v>
      </c>
      <c r="E706" s="108">
        <v>938.55534</v>
      </c>
      <c r="F706" s="108">
        <v>936.43770000000006</v>
      </c>
      <c r="G706" s="108">
        <v>938.76690000000008</v>
      </c>
      <c r="H706" s="108">
        <v>939.04645000000005</v>
      </c>
    </row>
    <row r="707" spans="2:8" x14ac:dyDescent="0.3">
      <c r="B707" s="107">
        <v>43418.195138888885</v>
      </c>
      <c r="C707" s="108">
        <v>938.45</v>
      </c>
      <c r="D707" s="108">
        <v>938.71941000000004</v>
      </c>
      <c r="E707" s="108">
        <v>938.53323</v>
      </c>
      <c r="F707" s="108">
        <v>936.4267000000001</v>
      </c>
      <c r="G707" s="108">
        <v>938.75033000000008</v>
      </c>
      <c r="H707" s="108">
        <v>939.00822000000005</v>
      </c>
    </row>
    <row r="708" spans="2:8" x14ac:dyDescent="0.3">
      <c r="B708" s="107">
        <v>43418.195833333331</v>
      </c>
      <c r="C708" s="108">
        <v>938.45</v>
      </c>
      <c r="D708" s="108">
        <v>938.70833000000005</v>
      </c>
      <c r="E708" s="108">
        <v>938.51112000000001</v>
      </c>
      <c r="F708" s="108">
        <v>936.38020000000006</v>
      </c>
      <c r="G708" s="108">
        <v>938.73653000000002</v>
      </c>
      <c r="H708" s="108">
        <v>938.79795999999999</v>
      </c>
    </row>
    <row r="709" spans="2:8" x14ac:dyDescent="0.3">
      <c r="B709" s="107">
        <v>43418.196527777778</v>
      </c>
      <c r="C709" s="108">
        <v>938.45</v>
      </c>
      <c r="D709" s="108">
        <v>938.69725000000005</v>
      </c>
      <c r="E709" s="108">
        <v>938.50283000000002</v>
      </c>
      <c r="F709" s="108">
        <v>936.3501</v>
      </c>
      <c r="G709" s="108">
        <v>938.72273000000007</v>
      </c>
      <c r="H709" s="108">
        <v>938.6532400000001</v>
      </c>
    </row>
    <row r="710" spans="2:8" x14ac:dyDescent="0.3">
      <c r="B710" s="107">
        <v>43418.197222222218</v>
      </c>
      <c r="C710" s="108">
        <v>938.51</v>
      </c>
      <c r="D710" s="108">
        <v>938.74063000000001</v>
      </c>
      <c r="E710" s="108">
        <v>938.54900999999995</v>
      </c>
      <c r="F710" s="108">
        <v>936.37729999999999</v>
      </c>
      <c r="G710" s="108">
        <v>938.76064999999994</v>
      </c>
      <c r="H710" s="108">
        <v>938.66408000000001</v>
      </c>
    </row>
    <row r="711" spans="2:8" x14ac:dyDescent="0.3">
      <c r="B711" s="107">
        <v>43418.197916666664</v>
      </c>
      <c r="C711" s="108">
        <v>938.45</v>
      </c>
      <c r="D711" s="108">
        <v>938.68063000000006</v>
      </c>
      <c r="E711" s="108">
        <v>938.48901000000001</v>
      </c>
      <c r="F711" s="108">
        <v>936.32</v>
      </c>
      <c r="G711" s="108">
        <v>938.70617000000004</v>
      </c>
      <c r="H711" s="108">
        <v>938.6150100000001</v>
      </c>
    </row>
    <row r="712" spans="2:8" x14ac:dyDescent="0.3">
      <c r="B712" s="107">
        <v>43418.198611111111</v>
      </c>
      <c r="C712" s="108">
        <v>938.45</v>
      </c>
      <c r="D712" s="108">
        <v>938.68894</v>
      </c>
      <c r="E712" s="108">
        <v>938.48901000000001</v>
      </c>
      <c r="F712" s="108">
        <v>936.3583000000001</v>
      </c>
      <c r="G712" s="108">
        <v>938.71445000000006</v>
      </c>
      <c r="H712" s="108">
        <v>938.81434999999999</v>
      </c>
    </row>
    <row r="713" spans="2:8" x14ac:dyDescent="0.3">
      <c r="B713" s="107">
        <v>43418.19930555555</v>
      </c>
      <c r="C713" s="108">
        <v>938.51</v>
      </c>
      <c r="D713" s="108">
        <v>938.74632999999994</v>
      </c>
      <c r="E713" s="108">
        <v>938.55745999999999</v>
      </c>
      <c r="F713" s="108">
        <v>936.49779999999998</v>
      </c>
      <c r="G713" s="108">
        <v>938.77737000000002</v>
      </c>
      <c r="H713" s="108">
        <v>939.21037000000001</v>
      </c>
    </row>
    <row r="714" spans="2:8" x14ac:dyDescent="0.3">
      <c r="B714" s="107">
        <v>43418.2</v>
      </c>
      <c r="C714" s="108">
        <v>938.45</v>
      </c>
      <c r="D714" s="108">
        <v>938.66413</v>
      </c>
      <c r="E714" s="108">
        <v>938.48361</v>
      </c>
      <c r="F714" s="108">
        <v>936.44330000000002</v>
      </c>
      <c r="G714" s="108">
        <v>938.69526000000008</v>
      </c>
      <c r="H714" s="108">
        <v>939.16672000000005</v>
      </c>
    </row>
    <row r="715" spans="2:8" x14ac:dyDescent="0.3">
      <c r="B715" s="107">
        <v>43418.200694444444</v>
      </c>
      <c r="C715" s="108">
        <v>938.51</v>
      </c>
      <c r="D715" s="108">
        <v>938.72411</v>
      </c>
      <c r="E715" s="108">
        <v>938.53805999999997</v>
      </c>
      <c r="F715" s="108">
        <v>936.44299999999998</v>
      </c>
      <c r="G715" s="108">
        <v>938.75247000000002</v>
      </c>
      <c r="H715" s="108">
        <v>939.06012999999996</v>
      </c>
    </row>
    <row r="716" spans="2:8" x14ac:dyDescent="0.3">
      <c r="B716" s="107">
        <v>43418.201388888883</v>
      </c>
      <c r="C716" s="108">
        <v>938.45</v>
      </c>
      <c r="D716" s="108">
        <v>938.6640900000001</v>
      </c>
      <c r="E716" s="108">
        <v>938.47804000000008</v>
      </c>
      <c r="F716" s="108">
        <v>936.32830000000001</v>
      </c>
      <c r="G716" s="108">
        <v>938.68693000000007</v>
      </c>
      <c r="H716" s="108">
        <v>938.8035000000001</v>
      </c>
    </row>
    <row r="717" spans="2:8" x14ac:dyDescent="0.3">
      <c r="B717" s="107">
        <v>43418.20208333333</v>
      </c>
      <c r="C717" s="108">
        <v>938.45</v>
      </c>
      <c r="D717" s="108">
        <v>938.67238000000009</v>
      </c>
      <c r="E717" s="108">
        <v>938.48908000000006</v>
      </c>
      <c r="F717" s="108">
        <v>936.32550000000003</v>
      </c>
      <c r="G717" s="108">
        <v>938.70348000000001</v>
      </c>
      <c r="H717" s="108">
        <v>938.6942600000001</v>
      </c>
    </row>
    <row r="718" spans="2:8" x14ac:dyDescent="0.3">
      <c r="B718" s="107">
        <v>43418.202777777777</v>
      </c>
      <c r="C718" s="108">
        <v>938.45</v>
      </c>
      <c r="D718" s="108">
        <v>938.68067000000008</v>
      </c>
      <c r="E718" s="108">
        <v>938.50011000000006</v>
      </c>
      <c r="F718" s="108">
        <v>936.36380000000008</v>
      </c>
      <c r="G718" s="108">
        <v>938.70897000000002</v>
      </c>
      <c r="H718" s="108">
        <v>938.83076000000005</v>
      </c>
    </row>
    <row r="719" spans="2:8" x14ac:dyDescent="0.3">
      <c r="B719" s="107">
        <v>43418.203472222223</v>
      </c>
      <c r="C719" s="108">
        <v>938.45</v>
      </c>
      <c r="D719" s="108">
        <v>938.67235000000005</v>
      </c>
      <c r="E719" s="108">
        <v>938.50010000000009</v>
      </c>
      <c r="F719" s="108">
        <v>936.33100000000002</v>
      </c>
      <c r="G719" s="108">
        <v>938.70896000000005</v>
      </c>
      <c r="H719" s="108">
        <v>938.66965000000005</v>
      </c>
    </row>
    <row r="720" spans="2:8" x14ac:dyDescent="0.3">
      <c r="B720" s="107">
        <v>43418.204166666663</v>
      </c>
      <c r="C720" s="108">
        <v>938.45</v>
      </c>
      <c r="D720" s="108">
        <v>938.68619000000001</v>
      </c>
      <c r="E720" s="108">
        <v>938.5083800000001</v>
      </c>
      <c r="F720" s="108">
        <v>936.29259999999999</v>
      </c>
      <c r="G720" s="108">
        <v>938.71724000000006</v>
      </c>
      <c r="H720" s="108">
        <v>938.7024100000001</v>
      </c>
    </row>
    <row r="721" spans="2:8" x14ac:dyDescent="0.3">
      <c r="B721" s="107">
        <v>43418.204861111109</v>
      </c>
      <c r="C721" s="108">
        <v>938.45</v>
      </c>
      <c r="D721" s="108">
        <v>938.69727</v>
      </c>
      <c r="E721" s="108">
        <v>938.52772000000004</v>
      </c>
      <c r="F721" s="108">
        <v>936.27890000000002</v>
      </c>
      <c r="G721" s="108">
        <v>938.71171000000004</v>
      </c>
      <c r="H721" s="108">
        <v>938.7106</v>
      </c>
    </row>
    <row r="722" spans="2:8" x14ac:dyDescent="0.3">
      <c r="B722" s="107">
        <v>43418.205555555556</v>
      </c>
      <c r="C722" s="108">
        <v>938.45</v>
      </c>
      <c r="D722" s="108">
        <v>938.70850000000007</v>
      </c>
      <c r="E722" s="108">
        <v>938.53616</v>
      </c>
      <c r="F722" s="108">
        <v>936.25990000000002</v>
      </c>
      <c r="G722" s="108">
        <v>938.72843</v>
      </c>
      <c r="H722" s="108">
        <v>938.7489700000001</v>
      </c>
    </row>
    <row r="723" spans="2:8" x14ac:dyDescent="0.3">
      <c r="B723" s="107">
        <v>43418.206249999996</v>
      </c>
      <c r="C723" s="108">
        <v>938.45</v>
      </c>
      <c r="D723" s="108">
        <v>938.69185000000004</v>
      </c>
      <c r="E723" s="108">
        <v>938.53336000000002</v>
      </c>
      <c r="F723" s="108">
        <v>936.26260000000002</v>
      </c>
      <c r="G723" s="108">
        <v>938.72563000000002</v>
      </c>
      <c r="H723" s="108">
        <v>938.77624000000003</v>
      </c>
    </row>
    <row r="724" spans="2:8" x14ac:dyDescent="0.3">
      <c r="B724" s="107">
        <v>43418.206944444442</v>
      </c>
      <c r="C724" s="108">
        <v>938.45</v>
      </c>
      <c r="D724" s="108">
        <v>938.68903</v>
      </c>
      <c r="E724" s="108">
        <v>938.53331000000003</v>
      </c>
      <c r="F724" s="108">
        <v>936.39120000000003</v>
      </c>
      <c r="G724" s="108">
        <v>938.70902000000001</v>
      </c>
      <c r="H724" s="108">
        <v>939.31141000000002</v>
      </c>
    </row>
    <row r="725" spans="2:8" x14ac:dyDescent="0.3">
      <c r="B725" s="107">
        <v>43418.207638888889</v>
      </c>
      <c r="C725" s="108">
        <v>938.45</v>
      </c>
      <c r="D725" s="108">
        <v>938.66146000000003</v>
      </c>
      <c r="E725" s="108">
        <v>938.50305000000003</v>
      </c>
      <c r="F725" s="108">
        <v>936.48440000000005</v>
      </c>
      <c r="G725" s="108">
        <v>938.68984</v>
      </c>
      <c r="H725" s="108">
        <v>939.40165999999999</v>
      </c>
    </row>
    <row r="726" spans="2:8" x14ac:dyDescent="0.3">
      <c r="B726" s="107">
        <v>43418.208333333336</v>
      </c>
      <c r="C726" s="108">
        <v>938.45</v>
      </c>
      <c r="D726" s="108">
        <v>938.65034000000003</v>
      </c>
      <c r="E726" s="108">
        <v>938.49195000000009</v>
      </c>
      <c r="F726" s="108">
        <v>936.47340000000008</v>
      </c>
      <c r="G726" s="108">
        <v>938.68151</v>
      </c>
      <c r="H726" s="108">
        <v>939.40161000000001</v>
      </c>
    </row>
    <row r="727" spans="2:8" x14ac:dyDescent="0.3">
      <c r="B727" s="107">
        <v>43418.209027777782</v>
      </c>
      <c r="C727" s="108">
        <v>938.45</v>
      </c>
      <c r="D727" s="108">
        <v>938.64768000000004</v>
      </c>
      <c r="E727" s="108">
        <v>938.48653999999999</v>
      </c>
      <c r="F727" s="108">
        <v>936.48170000000005</v>
      </c>
      <c r="G727" s="108">
        <v>938.67336</v>
      </c>
      <c r="H727" s="108">
        <v>939.42085000000009</v>
      </c>
    </row>
    <row r="728" spans="2:8" x14ac:dyDescent="0.3">
      <c r="B728" s="107">
        <v>43418.209722222222</v>
      </c>
      <c r="C728" s="108">
        <v>938.51</v>
      </c>
      <c r="D728" s="108">
        <v>938.71039999999994</v>
      </c>
      <c r="E728" s="108">
        <v>938.54372000000001</v>
      </c>
      <c r="F728" s="108">
        <v>936.56359999999995</v>
      </c>
      <c r="G728" s="108">
        <v>938.74432999999999</v>
      </c>
      <c r="H728" s="108">
        <v>939.5299</v>
      </c>
    </row>
    <row r="729" spans="2:8" x14ac:dyDescent="0.3">
      <c r="B729" s="107">
        <v>43418.210416666669</v>
      </c>
      <c r="C729" s="108">
        <v>938.51</v>
      </c>
      <c r="D729" s="108">
        <v>938.71034999999995</v>
      </c>
      <c r="E729" s="108">
        <v>938.56301999999994</v>
      </c>
      <c r="F729" s="108">
        <v>936.6019</v>
      </c>
      <c r="G729" s="108">
        <v>938.74153000000001</v>
      </c>
      <c r="H729" s="108">
        <v>939.54349999999999</v>
      </c>
    </row>
    <row r="730" spans="2:8" x14ac:dyDescent="0.3">
      <c r="B730" s="107">
        <v>43418.211111111115</v>
      </c>
      <c r="C730" s="108">
        <v>938.45</v>
      </c>
      <c r="D730" s="108">
        <v>938.67801000000009</v>
      </c>
      <c r="E730" s="108">
        <v>938.52509000000009</v>
      </c>
      <c r="F730" s="108">
        <v>936.58840000000009</v>
      </c>
      <c r="G730" s="108">
        <v>938.69529</v>
      </c>
      <c r="H730" s="108">
        <v>939.51350000000002</v>
      </c>
    </row>
    <row r="731" spans="2:8" x14ac:dyDescent="0.3">
      <c r="B731" s="107">
        <v>43418.211805555555</v>
      </c>
      <c r="C731" s="108">
        <v>938.45</v>
      </c>
      <c r="D731" s="108">
        <v>938.66716000000008</v>
      </c>
      <c r="E731" s="108">
        <v>938.52530999999999</v>
      </c>
      <c r="F731" s="108">
        <v>936.57490000000007</v>
      </c>
      <c r="G731" s="108">
        <v>938.69276000000002</v>
      </c>
      <c r="H731" s="108">
        <v>939.40727000000004</v>
      </c>
    </row>
    <row r="732" spans="2:8" x14ac:dyDescent="0.3">
      <c r="B732" s="107">
        <v>43418.212500000001</v>
      </c>
      <c r="C732" s="108">
        <v>938.52</v>
      </c>
      <c r="D732" s="108">
        <v>938.72322999999994</v>
      </c>
      <c r="E732" s="108">
        <v>938.55930999999998</v>
      </c>
      <c r="F732" s="108">
        <v>936.59550000000002</v>
      </c>
      <c r="G732" s="108">
        <v>938.74059999999997</v>
      </c>
      <c r="H732" s="108">
        <v>939.33246999999994</v>
      </c>
    </row>
    <row r="733" spans="2:8" x14ac:dyDescent="0.3">
      <c r="B733" s="107">
        <v>43418.213194444448</v>
      </c>
      <c r="C733" s="108">
        <v>938.52</v>
      </c>
      <c r="D733" s="108">
        <v>938.69854999999995</v>
      </c>
      <c r="E733" s="108">
        <v>938.56232</v>
      </c>
      <c r="F733" s="108">
        <v>936.55470000000003</v>
      </c>
      <c r="G733" s="108">
        <v>938.72982000000002</v>
      </c>
      <c r="H733" s="108">
        <v>939.25898999999993</v>
      </c>
    </row>
    <row r="734" spans="2:8" x14ac:dyDescent="0.3">
      <c r="B734" s="107">
        <v>43418.213888888895</v>
      </c>
      <c r="C734" s="108">
        <v>938.52</v>
      </c>
      <c r="D734" s="108">
        <v>938.70120999999995</v>
      </c>
      <c r="E734" s="108">
        <v>938.55668000000003</v>
      </c>
      <c r="F734" s="108">
        <v>936.54639999999995</v>
      </c>
      <c r="G734" s="108">
        <v>938.73523</v>
      </c>
      <c r="H734" s="108">
        <v>939.22610999999995</v>
      </c>
    </row>
    <row r="735" spans="2:8" x14ac:dyDescent="0.3">
      <c r="B735" s="107">
        <v>43418.214583333334</v>
      </c>
      <c r="C735" s="108">
        <v>938.52</v>
      </c>
      <c r="D735" s="108">
        <v>938.69003999999995</v>
      </c>
      <c r="E735" s="108">
        <v>938.55106999999998</v>
      </c>
      <c r="F735" s="108">
        <v>936.54079999999999</v>
      </c>
      <c r="G735" s="108">
        <v>938.72685000000001</v>
      </c>
      <c r="H735" s="108">
        <v>939.22329000000002</v>
      </c>
    </row>
    <row r="736" spans="2:8" x14ac:dyDescent="0.3">
      <c r="B736" s="107">
        <v>43418.215277777781</v>
      </c>
      <c r="C736" s="108">
        <v>938.52</v>
      </c>
      <c r="D736" s="108">
        <v>938.68457999999998</v>
      </c>
      <c r="E736" s="108">
        <v>938.54286000000002</v>
      </c>
      <c r="F736" s="108">
        <v>936.50810000000001</v>
      </c>
      <c r="G736" s="108">
        <v>938.71590000000003</v>
      </c>
      <c r="H736" s="108">
        <v>939.17968999999994</v>
      </c>
    </row>
    <row r="737" spans="2:8" x14ac:dyDescent="0.3">
      <c r="B737" s="107">
        <v>43418.215972222228</v>
      </c>
      <c r="C737" s="108">
        <v>938.52</v>
      </c>
      <c r="D737" s="108">
        <v>938.69839999999999</v>
      </c>
      <c r="E737" s="108">
        <v>938.54835000000003</v>
      </c>
      <c r="F737" s="108">
        <v>936.52719999999999</v>
      </c>
      <c r="G737" s="108">
        <v>938.7269</v>
      </c>
      <c r="H737" s="108">
        <v>939.22606999999994</v>
      </c>
    </row>
    <row r="738" spans="2:8" x14ac:dyDescent="0.3">
      <c r="B738" s="107">
        <v>43418.216666666667</v>
      </c>
      <c r="C738" s="108">
        <v>938.52</v>
      </c>
      <c r="D738" s="108">
        <v>938.71509000000003</v>
      </c>
      <c r="E738" s="108">
        <v>938.56501000000003</v>
      </c>
      <c r="F738" s="108">
        <v>936.58479999999997</v>
      </c>
      <c r="G738" s="108">
        <v>938.73249999999996</v>
      </c>
      <c r="H738" s="108">
        <v>939.35721999999998</v>
      </c>
    </row>
    <row r="739" spans="2:8" x14ac:dyDescent="0.3">
      <c r="B739" s="107">
        <v>43418.217361111114</v>
      </c>
      <c r="C739" s="108">
        <v>938.52</v>
      </c>
      <c r="D739" s="108">
        <v>938.70946000000004</v>
      </c>
      <c r="E739" s="108">
        <v>938.58149000000003</v>
      </c>
      <c r="F739" s="108">
        <v>936.62029999999993</v>
      </c>
      <c r="G739" s="108">
        <v>938.73792000000003</v>
      </c>
      <c r="H739" s="108">
        <v>939.43904999999995</v>
      </c>
    </row>
    <row r="740" spans="2:8" x14ac:dyDescent="0.3">
      <c r="B740" s="107">
        <v>43418.218055555561</v>
      </c>
      <c r="C740" s="108">
        <v>938.52</v>
      </c>
      <c r="D740" s="108">
        <v>938.726</v>
      </c>
      <c r="E740" s="108">
        <v>938.56759999999997</v>
      </c>
      <c r="F740" s="108">
        <v>936.63659999999993</v>
      </c>
      <c r="G740" s="108">
        <v>938.73507999999993</v>
      </c>
      <c r="H740" s="108">
        <v>939.46627999999998</v>
      </c>
    </row>
    <row r="741" spans="2:8" x14ac:dyDescent="0.3">
      <c r="B741" s="107">
        <v>43418.21875</v>
      </c>
      <c r="C741" s="108">
        <v>938.52</v>
      </c>
      <c r="D741" s="108">
        <v>938.71762999999999</v>
      </c>
      <c r="E741" s="108">
        <v>938.56477999999993</v>
      </c>
      <c r="F741" s="108">
        <v>936.63109999999995</v>
      </c>
      <c r="G741" s="108">
        <v>938.73777999999993</v>
      </c>
      <c r="H741" s="108">
        <v>939.43618000000004</v>
      </c>
    </row>
    <row r="742" spans="2:8" x14ac:dyDescent="0.3">
      <c r="B742" s="107">
        <v>43418.219444444447</v>
      </c>
      <c r="C742" s="108">
        <v>938.51</v>
      </c>
      <c r="D742" s="108">
        <v>938.71866</v>
      </c>
      <c r="E742" s="108">
        <v>938.57407999999998</v>
      </c>
      <c r="F742" s="108">
        <v>936.66480000000001</v>
      </c>
      <c r="G742" s="108">
        <v>938.74153000000001</v>
      </c>
      <c r="H742" s="108">
        <v>939.55719999999997</v>
      </c>
    </row>
    <row r="743" spans="2:8" x14ac:dyDescent="0.3">
      <c r="B743" s="107">
        <v>43418.220138888893</v>
      </c>
      <c r="C743" s="108">
        <v>938.51</v>
      </c>
      <c r="D743" s="108">
        <v>938.71861999999999</v>
      </c>
      <c r="E743" s="108">
        <v>938.58785</v>
      </c>
      <c r="F743" s="108">
        <v>936.65110000000004</v>
      </c>
      <c r="G743" s="108">
        <v>938.73873000000003</v>
      </c>
      <c r="H743" s="108">
        <v>939.42881999999997</v>
      </c>
    </row>
    <row r="744" spans="2:8" x14ac:dyDescent="0.3">
      <c r="B744" s="107">
        <v>43418.220833333333</v>
      </c>
      <c r="C744" s="108">
        <v>938.45</v>
      </c>
      <c r="D744" s="108">
        <v>938.65318000000002</v>
      </c>
      <c r="E744" s="108">
        <v>938.52519000000007</v>
      </c>
      <c r="F744" s="108">
        <v>936.52820000000008</v>
      </c>
      <c r="G744" s="108">
        <v>938.67055000000005</v>
      </c>
      <c r="H744" s="108">
        <v>939.22692000000006</v>
      </c>
    </row>
    <row r="745" spans="2:8" x14ac:dyDescent="0.3">
      <c r="B745" s="107">
        <v>43418.22152777778</v>
      </c>
      <c r="C745" s="108">
        <v>938.52</v>
      </c>
      <c r="D745" s="108">
        <v>938.70943999999997</v>
      </c>
      <c r="E745" s="108">
        <v>938.57871</v>
      </c>
      <c r="F745" s="108">
        <v>936.54629999999997</v>
      </c>
      <c r="G745" s="108">
        <v>938.74065999999993</v>
      </c>
      <c r="H745" s="108">
        <v>939.15229999999997</v>
      </c>
    </row>
    <row r="746" spans="2:8" x14ac:dyDescent="0.3">
      <c r="B746" s="107">
        <v>43418.222222222226</v>
      </c>
      <c r="C746" s="108">
        <v>938.52</v>
      </c>
      <c r="D746" s="108">
        <v>938.70381999999995</v>
      </c>
      <c r="E746" s="108">
        <v>938.57587999999998</v>
      </c>
      <c r="F746" s="108">
        <v>936.53809999999999</v>
      </c>
      <c r="G746" s="108">
        <v>938.72955000000002</v>
      </c>
      <c r="H746" s="108">
        <v>939.17953999999997</v>
      </c>
    </row>
    <row r="747" spans="2:8" x14ac:dyDescent="0.3">
      <c r="B747" s="107">
        <v>43418.222916666666</v>
      </c>
      <c r="C747" s="108">
        <v>938.45</v>
      </c>
      <c r="D747" s="108">
        <v>938.65039000000002</v>
      </c>
      <c r="E747" s="108">
        <v>938.51964000000009</v>
      </c>
      <c r="F747" s="108">
        <v>936.50080000000003</v>
      </c>
      <c r="G747" s="108">
        <v>938.65948000000003</v>
      </c>
      <c r="H747" s="108">
        <v>939.15590000000009</v>
      </c>
    </row>
    <row r="748" spans="2:8" x14ac:dyDescent="0.3">
      <c r="B748" s="107">
        <v>43418.223611111112</v>
      </c>
      <c r="C748" s="108">
        <v>938.45</v>
      </c>
      <c r="D748" s="108">
        <v>938.62849000000006</v>
      </c>
      <c r="E748" s="108">
        <v>938.5143700000001</v>
      </c>
      <c r="F748" s="108">
        <v>936.47919999999999</v>
      </c>
      <c r="G748" s="108">
        <v>938.65424000000007</v>
      </c>
      <c r="H748" s="108">
        <v>939.12066000000004</v>
      </c>
    </row>
    <row r="749" spans="2:8" x14ac:dyDescent="0.3">
      <c r="B749" s="107">
        <v>43418.224305555559</v>
      </c>
      <c r="C749" s="108">
        <v>938.59</v>
      </c>
      <c r="D749" s="108">
        <v>938.76022999999998</v>
      </c>
      <c r="E749" s="108">
        <v>938.62679000000003</v>
      </c>
      <c r="F749" s="108">
        <v>936.62740000000008</v>
      </c>
      <c r="G749" s="108">
        <v>938.77497000000005</v>
      </c>
      <c r="H749" s="108">
        <v>939.36176</v>
      </c>
    </row>
    <row r="750" spans="2:8" x14ac:dyDescent="0.3">
      <c r="B750" s="107">
        <v>43418.225000000006</v>
      </c>
      <c r="C750" s="108">
        <v>938.52</v>
      </c>
      <c r="D750" s="108">
        <v>938.67065000000002</v>
      </c>
      <c r="E750" s="108">
        <v>938.55106999999998</v>
      </c>
      <c r="F750" s="108">
        <v>936.54079999999999</v>
      </c>
      <c r="G750" s="108">
        <v>938.69648999999993</v>
      </c>
      <c r="H750" s="108">
        <v>939.26697999999999</v>
      </c>
    </row>
    <row r="751" spans="2:8" x14ac:dyDescent="0.3">
      <c r="B751" s="107">
        <v>43418.225694444445</v>
      </c>
      <c r="C751" s="108">
        <v>938.52</v>
      </c>
      <c r="D751" s="108">
        <v>938.67889000000002</v>
      </c>
      <c r="E751" s="108">
        <v>938.54270999999994</v>
      </c>
      <c r="F751" s="108">
        <v>936.49699999999996</v>
      </c>
      <c r="G751" s="108">
        <v>938.70194000000004</v>
      </c>
      <c r="H751" s="108">
        <v>939.11672999999996</v>
      </c>
    </row>
    <row r="752" spans="2:8" x14ac:dyDescent="0.3">
      <c r="B752" s="107">
        <v>43418.226388888892</v>
      </c>
      <c r="C752" s="108">
        <v>938.52</v>
      </c>
      <c r="D752" s="108">
        <v>938.68745000000001</v>
      </c>
      <c r="E752" s="108">
        <v>938.55677000000003</v>
      </c>
      <c r="F752" s="108">
        <v>936.4425</v>
      </c>
      <c r="G752" s="108">
        <v>938.70496000000003</v>
      </c>
      <c r="H752" s="108">
        <v>938.98316999999997</v>
      </c>
    </row>
    <row r="753" spans="2:8" x14ac:dyDescent="0.3">
      <c r="B753" s="107">
        <v>43418.227083333339</v>
      </c>
      <c r="C753" s="108">
        <v>938.52</v>
      </c>
      <c r="D753" s="108">
        <v>938.69580999999994</v>
      </c>
      <c r="E753" s="108">
        <v>938.56511</v>
      </c>
      <c r="F753" s="108">
        <v>936.42610000000002</v>
      </c>
      <c r="G753" s="108">
        <v>938.71052999999995</v>
      </c>
      <c r="H753" s="108">
        <v>938.93133</v>
      </c>
    </row>
    <row r="754" spans="2:8" x14ac:dyDescent="0.3">
      <c r="B754" s="107">
        <v>43418.227777777778</v>
      </c>
      <c r="C754" s="108">
        <v>938.52</v>
      </c>
      <c r="D754" s="108">
        <v>938.69291999999996</v>
      </c>
      <c r="E754" s="108">
        <v>938.56776000000002</v>
      </c>
      <c r="F754" s="108">
        <v>936.42319999999995</v>
      </c>
      <c r="G754" s="108">
        <v>938.71869000000004</v>
      </c>
      <c r="H754" s="108">
        <v>938.98582999999996</v>
      </c>
    </row>
    <row r="755" spans="2:8" x14ac:dyDescent="0.3">
      <c r="B755" s="107">
        <v>43418.228472222225</v>
      </c>
      <c r="C755" s="108">
        <v>938.52</v>
      </c>
      <c r="D755" s="108">
        <v>938.69006000000002</v>
      </c>
      <c r="E755" s="108">
        <v>938.56767000000002</v>
      </c>
      <c r="F755" s="108">
        <v>936.43139999999994</v>
      </c>
      <c r="G755" s="108">
        <v>938.71858999999995</v>
      </c>
      <c r="H755" s="108">
        <v>939.08132000000001</v>
      </c>
    </row>
    <row r="756" spans="2:8" x14ac:dyDescent="0.3">
      <c r="B756" s="107">
        <v>43418.229166666672</v>
      </c>
      <c r="C756" s="108">
        <v>938.45</v>
      </c>
      <c r="D756" s="108">
        <v>938.63676000000009</v>
      </c>
      <c r="E756" s="108">
        <v>938.51985999999999</v>
      </c>
      <c r="F756" s="108">
        <v>936.3614</v>
      </c>
      <c r="G756" s="108">
        <v>938.65144000000009</v>
      </c>
      <c r="H756" s="108">
        <v>938.95951000000002</v>
      </c>
    </row>
    <row r="757" spans="2:8" x14ac:dyDescent="0.3">
      <c r="B757" s="107">
        <v>43418.229861111111</v>
      </c>
      <c r="C757" s="108">
        <v>938.52</v>
      </c>
      <c r="D757" s="108">
        <v>938.71502999999996</v>
      </c>
      <c r="E757" s="108">
        <v>938.60086999999999</v>
      </c>
      <c r="F757" s="108">
        <v>936.44780000000003</v>
      </c>
      <c r="G757" s="108">
        <v>938.73518999999999</v>
      </c>
      <c r="H757" s="108">
        <v>939.10320000000002</v>
      </c>
    </row>
    <row r="758" spans="2:8" x14ac:dyDescent="0.3">
      <c r="B758" s="107">
        <v>43418.230555555558</v>
      </c>
      <c r="C758" s="108">
        <v>938.45</v>
      </c>
      <c r="D758" s="108">
        <v>938.63941</v>
      </c>
      <c r="E758" s="108">
        <v>938.52803000000006</v>
      </c>
      <c r="F758" s="108">
        <v>936.44890000000009</v>
      </c>
      <c r="G758" s="108">
        <v>938.66235000000006</v>
      </c>
      <c r="H758" s="108">
        <v>939.33623</v>
      </c>
    </row>
    <row r="759" spans="2:8" x14ac:dyDescent="0.3">
      <c r="B759" s="107">
        <v>43418.231250000004</v>
      </c>
      <c r="C759" s="108">
        <v>938.45</v>
      </c>
      <c r="D759" s="108">
        <v>938.64503999999999</v>
      </c>
      <c r="E759" s="108">
        <v>938.53917000000001</v>
      </c>
      <c r="F759" s="108">
        <v>936.46820000000002</v>
      </c>
      <c r="G759" s="108">
        <v>938.65968000000009</v>
      </c>
      <c r="H759" s="108">
        <v>939.35271</v>
      </c>
    </row>
    <row r="760" spans="2:8" x14ac:dyDescent="0.3">
      <c r="B760" s="107">
        <v>43418.231944444444</v>
      </c>
      <c r="C760" s="108">
        <v>938.45</v>
      </c>
      <c r="D760" s="108">
        <v>938.63957000000005</v>
      </c>
      <c r="E760" s="108">
        <v>938.5364800000001</v>
      </c>
      <c r="F760" s="108">
        <v>936.47370000000001</v>
      </c>
      <c r="G760" s="108">
        <v>938.65975000000003</v>
      </c>
      <c r="H760" s="108">
        <v>939.35824000000002</v>
      </c>
    </row>
    <row r="761" spans="2:8" x14ac:dyDescent="0.3">
      <c r="B761" s="107">
        <v>43418.232638888891</v>
      </c>
      <c r="C761" s="108">
        <v>938.45</v>
      </c>
      <c r="D761" s="108">
        <v>938.63670000000002</v>
      </c>
      <c r="E761" s="108">
        <v>938.5308500000001</v>
      </c>
      <c r="F761" s="108">
        <v>936.4928000000001</v>
      </c>
      <c r="G761" s="108">
        <v>938.65413000000001</v>
      </c>
      <c r="H761" s="108">
        <v>939.40728999999999</v>
      </c>
    </row>
    <row r="762" spans="2:8" x14ac:dyDescent="0.3">
      <c r="B762" s="107">
        <v>43418.233333333337</v>
      </c>
      <c r="C762" s="108">
        <v>938.52</v>
      </c>
      <c r="D762" s="108">
        <v>938.70107999999993</v>
      </c>
      <c r="E762" s="108">
        <v>938.59524999999996</v>
      </c>
      <c r="F762" s="108">
        <v>936.57640000000004</v>
      </c>
      <c r="G762" s="108">
        <v>938.71577000000002</v>
      </c>
      <c r="H762" s="108">
        <v>939.56729999999993</v>
      </c>
    </row>
    <row r="763" spans="2:8" x14ac:dyDescent="0.3">
      <c r="B763" s="107">
        <v>43418.234027777777</v>
      </c>
      <c r="C763" s="108">
        <v>938.52</v>
      </c>
      <c r="D763" s="108">
        <v>938.69835</v>
      </c>
      <c r="E763" s="108">
        <v>938.60082</v>
      </c>
      <c r="F763" s="108">
        <v>936.57920000000001</v>
      </c>
      <c r="G763" s="108">
        <v>938.72132999999997</v>
      </c>
      <c r="H763" s="108">
        <v>939.52639999999997</v>
      </c>
    </row>
    <row r="764" spans="2:8" x14ac:dyDescent="0.3">
      <c r="B764" s="107">
        <v>43418.234722222223</v>
      </c>
      <c r="C764" s="108">
        <v>938.45</v>
      </c>
      <c r="D764" s="108">
        <v>938.63659000000007</v>
      </c>
      <c r="E764" s="108">
        <v>938.54456000000005</v>
      </c>
      <c r="F764" s="108">
        <v>936.46530000000007</v>
      </c>
      <c r="G764" s="108">
        <v>938.64298000000008</v>
      </c>
      <c r="H764" s="108">
        <v>939.28703000000007</v>
      </c>
    </row>
    <row r="765" spans="2:8" x14ac:dyDescent="0.3">
      <c r="B765" s="107">
        <v>43418.23541666667</v>
      </c>
      <c r="C765" s="108">
        <v>938.52</v>
      </c>
      <c r="D765" s="108">
        <v>938.70683999999994</v>
      </c>
      <c r="E765" s="108">
        <v>938.61481000000003</v>
      </c>
      <c r="F765" s="108">
        <v>936.53829999999994</v>
      </c>
      <c r="G765" s="108">
        <v>938.71875999999997</v>
      </c>
      <c r="H765" s="108">
        <v>939.42554999999993</v>
      </c>
    </row>
    <row r="766" spans="2:8" x14ac:dyDescent="0.3">
      <c r="B766" s="107">
        <v>43418.236111111117</v>
      </c>
      <c r="C766" s="108">
        <v>938.45</v>
      </c>
      <c r="D766" s="108">
        <v>938.62843000000009</v>
      </c>
      <c r="E766" s="108">
        <v>938.54194000000007</v>
      </c>
      <c r="F766" s="108">
        <v>936.46540000000005</v>
      </c>
      <c r="G766" s="108">
        <v>938.6569300000001</v>
      </c>
      <c r="H766" s="108">
        <v>939.33633000000009</v>
      </c>
    </row>
    <row r="767" spans="2:8" x14ac:dyDescent="0.3">
      <c r="B767" s="107">
        <v>43418.236805555556</v>
      </c>
      <c r="C767" s="108">
        <v>938.45</v>
      </c>
      <c r="D767" s="108">
        <v>938.63665000000003</v>
      </c>
      <c r="E767" s="108">
        <v>938.55291</v>
      </c>
      <c r="F767" s="108">
        <v>936.47630000000004</v>
      </c>
      <c r="G767" s="108">
        <v>938.6568400000001</v>
      </c>
      <c r="H767" s="108">
        <v>939.35809000000006</v>
      </c>
    </row>
    <row r="768" spans="2:8" x14ac:dyDescent="0.3">
      <c r="B768" s="107">
        <v>43418.237500000003</v>
      </c>
      <c r="C768" s="108">
        <v>938.45</v>
      </c>
      <c r="D768" s="108">
        <v>938.63935000000004</v>
      </c>
      <c r="E768" s="108">
        <v>938.55284000000006</v>
      </c>
      <c r="F768" s="108">
        <v>936.4461</v>
      </c>
      <c r="G768" s="108">
        <v>938.65125</v>
      </c>
      <c r="H768" s="108">
        <v>939.29794000000004</v>
      </c>
    </row>
    <row r="769" spans="2:8" x14ac:dyDescent="0.3">
      <c r="B769" s="107">
        <v>43418.23819444445</v>
      </c>
      <c r="C769" s="108">
        <v>938.45</v>
      </c>
      <c r="D769" s="108">
        <v>938.64484000000004</v>
      </c>
      <c r="E769" s="108">
        <v>938.55832000000009</v>
      </c>
      <c r="F769" s="108">
        <v>936.42150000000004</v>
      </c>
      <c r="G769" s="108">
        <v>938.65947000000006</v>
      </c>
      <c r="H769" s="108">
        <v>939.2241600000001</v>
      </c>
    </row>
    <row r="770" spans="2:8" x14ac:dyDescent="0.3">
      <c r="B770" s="107">
        <v>43418.238888888889</v>
      </c>
      <c r="C770" s="108">
        <v>938.45</v>
      </c>
      <c r="D770" s="108">
        <v>938.65054000000009</v>
      </c>
      <c r="E770" s="108">
        <v>938.56954000000007</v>
      </c>
      <c r="F770" s="108">
        <v>936.44900000000007</v>
      </c>
      <c r="G770" s="108">
        <v>938.67621000000008</v>
      </c>
      <c r="H770" s="108">
        <v>939.24617000000001</v>
      </c>
    </row>
    <row r="771" spans="2:8" x14ac:dyDescent="0.3">
      <c r="B771" s="107">
        <v>43418.239583333336</v>
      </c>
      <c r="C771" s="108">
        <v>938.45</v>
      </c>
      <c r="D771" s="108">
        <v>938.66709000000003</v>
      </c>
      <c r="E771" s="108">
        <v>938.59710000000007</v>
      </c>
      <c r="F771" s="108">
        <v>936.48720000000003</v>
      </c>
      <c r="G771" s="108">
        <v>938.69269000000008</v>
      </c>
      <c r="H771" s="108">
        <v>939.38535999999999</v>
      </c>
    </row>
    <row r="772" spans="2:8" x14ac:dyDescent="0.3">
      <c r="B772" s="107">
        <v>43418.240277777782</v>
      </c>
      <c r="C772" s="108">
        <v>938.38</v>
      </c>
      <c r="D772" s="108">
        <v>938.60811000000001</v>
      </c>
      <c r="E772" s="108">
        <v>938.54362000000003</v>
      </c>
      <c r="F772" s="108">
        <v>936.45280000000002</v>
      </c>
      <c r="G772" s="108">
        <v>938.63090999999997</v>
      </c>
      <c r="H772" s="108">
        <v>939.37537999999995</v>
      </c>
    </row>
    <row r="773" spans="2:8" x14ac:dyDescent="0.3">
      <c r="B773" s="107">
        <v>43418.240972222222</v>
      </c>
      <c r="C773" s="108">
        <v>938.39</v>
      </c>
      <c r="D773" s="108">
        <v>938.62652000000003</v>
      </c>
      <c r="E773" s="108">
        <v>938.57029999999997</v>
      </c>
      <c r="F773" s="108">
        <v>936.48199999999997</v>
      </c>
      <c r="G773" s="108">
        <v>938.64653999999996</v>
      </c>
      <c r="H773" s="108">
        <v>939.31448</v>
      </c>
    </row>
    <row r="774" spans="2:8" x14ac:dyDescent="0.3">
      <c r="B774" s="107">
        <v>43418.241666666669</v>
      </c>
      <c r="C774" s="108">
        <v>938.39</v>
      </c>
      <c r="D774" s="108">
        <v>938.64891999999998</v>
      </c>
      <c r="E774" s="108">
        <v>938.60094000000004</v>
      </c>
      <c r="F774" s="108">
        <v>936.52599999999995</v>
      </c>
      <c r="G774" s="108">
        <v>938.66611</v>
      </c>
      <c r="H774" s="108">
        <v>939.39940000000001</v>
      </c>
    </row>
    <row r="775" spans="2:8" x14ac:dyDescent="0.3">
      <c r="B775" s="107">
        <v>43418.242361111115</v>
      </c>
      <c r="C775" s="108">
        <v>938.39</v>
      </c>
      <c r="D775" s="108">
        <v>938.66003999999998</v>
      </c>
      <c r="E775" s="108">
        <v>938.62307999999996</v>
      </c>
      <c r="F775" s="108">
        <v>936.55340000000001</v>
      </c>
      <c r="G775" s="108">
        <v>938.67719</v>
      </c>
      <c r="H775" s="108">
        <v>939.46489999999994</v>
      </c>
    </row>
    <row r="776" spans="2:8" x14ac:dyDescent="0.3">
      <c r="B776" s="107">
        <v>43418.243055555555</v>
      </c>
      <c r="C776" s="108">
        <v>938.39</v>
      </c>
      <c r="D776" s="108">
        <v>938.66273999999999</v>
      </c>
      <c r="E776" s="108">
        <v>938.62576999999999</v>
      </c>
      <c r="F776" s="108">
        <v>936.55610000000001</v>
      </c>
      <c r="G776" s="108">
        <v>938.68538999999998</v>
      </c>
      <c r="H776" s="108">
        <v>939.47029999999995</v>
      </c>
    </row>
    <row r="777" spans="2:8" x14ac:dyDescent="0.3">
      <c r="B777" s="107">
        <v>43418.243750000001</v>
      </c>
      <c r="C777" s="108">
        <v>938.39</v>
      </c>
      <c r="D777" s="108">
        <v>938.67093999999997</v>
      </c>
      <c r="E777" s="108">
        <v>938.63671999999997</v>
      </c>
      <c r="F777" s="108">
        <v>936.58609999999999</v>
      </c>
      <c r="G777" s="108">
        <v>938.68251999999995</v>
      </c>
      <c r="H777" s="108">
        <v>939.57669999999996</v>
      </c>
    </row>
    <row r="778" spans="2:8" x14ac:dyDescent="0.3">
      <c r="B778" s="107">
        <v>43418.244444444448</v>
      </c>
      <c r="C778" s="108">
        <v>938.39</v>
      </c>
      <c r="D778" s="108">
        <v>938.66530999999998</v>
      </c>
      <c r="E778" s="108">
        <v>938.64215999999999</v>
      </c>
      <c r="F778" s="108">
        <v>936.56409999999994</v>
      </c>
      <c r="G778" s="108">
        <v>938.68241999999998</v>
      </c>
      <c r="H778" s="108">
        <v>939.51929999999993</v>
      </c>
    </row>
    <row r="779" spans="2:8" x14ac:dyDescent="0.3">
      <c r="B779" s="107">
        <v>43418.245138888895</v>
      </c>
      <c r="C779" s="108">
        <v>938.32</v>
      </c>
      <c r="D779" s="108">
        <v>938.59247000000005</v>
      </c>
      <c r="E779" s="108">
        <v>938.57485000000008</v>
      </c>
      <c r="F779" s="108">
        <v>936.45300000000009</v>
      </c>
      <c r="G779" s="108">
        <v>938.60407000000009</v>
      </c>
      <c r="H779" s="108">
        <v>939.24168000000009</v>
      </c>
    </row>
    <row r="780" spans="2:8" x14ac:dyDescent="0.3">
      <c r="B780" s="107">
        <v>43418.245833333334</v>
      </c>
      <c r="C780" s="108">
        <v>938.32</v>
      </c>
      <c r="D780" s="108">
        <v>938.5757900000001</v>
      </c>
      <c r="E780" s="108">
        <v>938.56097</v>
      </c>
      <c r="F780" s="108">
        <v>936.40370000000007</v>
      </c>
      <c r="G780" s="108">
        <v>938.59573</v>
      </c>
      <c r="H780" s="108">
        <v>939.07779000000005</v>
      </c>
    </row>
    <row r="781" spans="2:8" x14ac:dyDescent="0.3">
      <c r="B781" s="107">
        <v>43418.246527777781</v>
      </c>
      <c r="C781" s="108">
        <v>938.32</v>
      </c>
      <c r="D781" s="108">
        <v>938.56482000000005</v>
      </c>
      <c r="E781" s="108">
        <v>938.56108000000006</v>
      </c>
      <c r="F781" s="108">
        <v>936.42840000000001</v>
      </c>
      <c r="G781" s="108">
        <v>938.57652000000007</v>
      </c>
      <c r="H781" s="108">
        <v>939.17347000000007</v>
      </c>
    </row>
    <row r="782" spans="2:8" x14ac:dyDescent="0.3">
      <c r="B782" s="107">
        <v>43418.247222222228</v>
      </c>
      <c r="C782" s="108">
        <v>938.38</v>
      </c>
      <c r="D782" s="108">
        <v>938.61644000000001</v>
      </c>
      <c r="E782" s="108">
        <v>938.62378000000001</v>
      </c>
      <c r="F782" s="108">
        <v>936.49109999999996</v>
      </c>
      <c r="G782" s="108">
        <v>938.63644999999997</v>
      </c>
      <c r="H782" s="108">
        <v>939.26616999999999</v>
      </c>
    </row>
    <row r="783" spans="2:8" x14ac:dyDescent="0.3">
      <c r="B783" s="107">
        <v>43418.247916666667</v>
      </c>
      <c r="C783" s="108">
        <v>938.32</v>
      </c>
      <c r="D783" s="108">
        <v>938.55373000000009</v>
      </c>
      <c r="E783" s="108">
        <v>938.55002000000002</v>
      </c>
      <c r="F783" s="108">
        <v>936.4448000000001</v>
      </c>
      <c r="G783" s="108">
        <v>938.58203000000003</v>
      </c>
      <c r="H783" s="108">
        <v>939.3728000000001</v>
      </c>
    </row>
    <row r="784" spans="2:8" x14ac:dyDescent="0.3">
      <c r="B784" s="107">
        <v>43418.248611111114</v>
      </c>
      <c r="C784" s="108">
        <v>938.32</v>
      </c>
      <c r="D784" s="108">
        <v>938.53704000000005</v>
      </c>
      <c r="E784" s="108">
        <v>938.54719</v>
      </c>
      <c r="F784" s="108">
        <v>936.42010000000005</v>
      </c>
      <c r="G784" s="108">
        <v>938.56540000000007</v>
      </c>
      <c r="H784" s="108">
        <v>939.27443000000005</v>
      </c>
    </row>
    <row r="785" spans="2:8" x14ac:dyDescent="0.3">
      <c r="B785" s="107">
        <v>43418.249305555561</v>
      </c>
      <c r="C785" s="108">
        <v>938.39</v>
      </c>
      <c r="D785" s="108">
        <v>938.59605999999997</v>
      </c>
      <c r="E785" s="108">
        <v>938.60900000000004</v>
      </c>
      <c r="F785" s="108">
        <v>936.48199999999997</v>
      </c>
      <c r="G785" s="108">
        <v>938.61893999999995</v>
      </c>
      <c r="H785" s="108">
        <v>939.31722000000002</v>
      </c>
    </row>
    <row r="786" spans="2:8" x14ac:dyDescent="0.3">
      <c r="B786" s="107">
        <v>43418.25</v>
      </c>
      <c r="C786" s="108">
        <v>938.38</v>
      </c>
      <c r="D786" s="108">
        <v>938.58321999999998</v>
      </c>
      <c r="E786" s="108">
        <v>938.59893</v>
      </c>
      <c r="F786" s="108">
        <v>936.4692</v>
      </c>
      <c r="G786" s="108">
        <v>938.60334999999998</v>
      </c>
      <c r="H786" s="108">
        <v>939.29895999999997</v>
      </c>
    </row>
    <row r="787" spans="2:8" x14ac:dyDescent="0.3">
      <c r="B787" s="107">
        <v>43418.250694444447</v>
      </c>
      <c r="C787" s="108">
        <v>938.39</v>
      </c>
      <c r="D787" s="108">
        <v>938.58222999999998</v>
      </c>
      <c r="E787" s="108">
        <v>938.59244000000001</v>
      </c>
      <c r="F787" s="108">
        <v>936.47659999999996</v>
      </c>
      <c r="G787" s="108">
        <v>938.60516999999993</v>
      </c>
      <c r="H787" s="108">
        <v>939.37731999999994</v>
      </c>
    </row>
    <row r="788" spans="2:8" x14ac:dyDescent="0.3">
      <c r="B788" s="107">
        <v>43418.251388888886</v>
      </c>
      <c r="C788" s="108">
        <v>938.39</v>
      </c>
      <c r="D788" s="108">
        <v>938.56291999999996</v>
      </c>
      <c r="E788" s="108">
        <v>938.57593999999995</v>
      </c>
      <c r="F788" s="108">
        <v>936.46019999999999</v>
      </c>
      <c r="G788" s="108">
        <v>938.58039999999994</v>
      </c>
      <c r="H788" s="108">
        <v>939.39379999999994</v>
      </c>
    </row>
    <row r="789" spans="2:8" x14ac:dyDescent="0.3">
      <c r="B789" s="107">
        <v>43418.252083333333</v>
      </c>
      <c r="C789" s="108">
        <v>938.45</v>
      </c>
      <c r="D789" s="108">
        <v>938.60072000000002</v>
      </c>
      <c r="E789" s="108">
        <v>938.61931000000004</v>
      </c>
      <c r="F789" s="108">
        <v>936.49830000000009</v>
      </c>
      <c r="G789" s="108">
        <v>938.62656000000004</v>
      </c>
      <c r="H789" s="108">
        <v>939.46469999999999</v>
      </c>
    </row>
    <row r="790" spans="2:8" x14ac:dyDescent="0.3">
      <c r="B790" s="107">
        <v>43418.25277777778</v>
      </c>
      <c r="C790" s="108">
        <v>938.45</v>
      </c>
      <c r="D790" s="108">
        <v>938.60356000000002</v>
      </c>
      <c r="E790" s="108">
        <v>938.61938000000009</v>
      </c>
      <c r="F790" s="108">
        <v>936.4901000000001</v>
      </c>
      <c r="G790" s="108">
        <v>938.63490999999999</v>
      </c>
      <c r="H790" s="108">
        <v>939.47020000000009</v>
      </c>
    </row>
    <row r="791" spans="2:8" x14ac:dyDescent="0.3">
      <c r="B791" s="107">
        <v>43418.253472222219</v>
      </c>
      <c r="C791" s="108">
        <v>938.45</v>
      </c>
      <c r="D791" s="108">
        <v>938.61192000000005</v>
      </c>
      <c r="E791" s="108">
        <v>938.61667</v>
      </c>
      <c r="F791" s="108">
        <v>936.4683</v>
      </c>
      <c r="G791" s="108">
        <v>938.62669000000005</v>
      </c>
      <c r="H791" s="108">
        <v>939.34464000000003</v>
      </c>
    </row>
    <row r="792" spans="2:8" x14ac:dyDescent="0.3">
      <c r="B792" s="107">
        <v>43418.254166666666</v>
      </c>
      <c r="C792" s="108">
        <v>938.46</v>
      </c>
      <c r="D792" s="108">
        <v>938.61089000000004</v>
      </c>
      <c r="E792" s="108">
        <v>938.62395000000004</v>
      </c>
      <c r="F792" s="108">
        <v>936.49200000000008</v>
      </c>
      <c r="G792" s="108">
        <v>938.6395</v>
      </c>
      <c r="H792" s="108">
        <v>939.40656999999999</v>
      </c>
    </row>
    <row r="793" spans="2:8" x14ac:dyDescent="0.3">
      <c r="B793" s="107">
        <v>43418.254861111112</v>
      </c>
      <c r="C793" s="108">
        <v>938.45</v>
      </c>
      <c r="D793" s="108">
        <v>938.61185</v>
      </c>
      <c r="E793" s="108">
        <v>938.6138400000001</v>
      </c>
      <c r="F793" s="108">
        <v>936.49830000000009</v>
      </c>
      <c r="G793" s="108">
        <v>938.62385000000006</v>
      </c>
      <c r="H793" s="108">
        <v>939.45650000000001</v>
      </c>
    </row>
    <row r="794" spans="2:8" x14ac:dyDescent="0.3">
      <c r="B794" s="107">
        <v>43418.255555555559</v>
      </c>
      <c r="C794" s="108">
        <v>938.45</v>
      </c>
      <c r="D794" s="108">
        <v>938.61453000000006</v>
      </c>
      <c r="E794" s="108">
        <v>938.6137500000001</v>
      </c>
      <c r="F794" s="108">
        <v>936.52010000000007</v>
      </c>
      <c r="G794" s="108">
        <v>938.62376000000006</v>
      </c>
      <c r="H794" s="108">
        <v>939.53840000000002</v>
      </c>
    </row>
    <row r="795" spans="2:8" x14ac:dyDescent="0.3">
      <c r="B795" s="107">
        <v>43418.256249999999</v>
      </c>
      <c r="C795" s="108">
        <v>938.45</v>
      </c>
      <c r="D795" s="108">
        <v>938.61168000000009</v>
      </c>
      <c r="E795" s="108">
        <v>938.61920000000009</v>
      </c>
      <c r="F795" s="108">
        <v>936.52010000000007</v>
      </c>
      <c r="G795" s="108">
        <v>938.61540000000002</v>
      </c>
      <c r="H795" s="108">
        <v>939.57100000000003</v>
      </c>
    </row>
    <row r="796" spans="2:8" x14ac:dyDescent="0.3">
      <c r="B796" s="107">
        <v>43418.256944444445</v>
      </c>
      <c r="C796" s="108">
        <v>938.45</v>
      </c>
      <c r="D796" s="108">
        <v>938.60619000000008</v>
      </c>
      <c r="E796" s="108">
        <v>938.62753000000009</v>
      </c>
      <c r="F796" s="108">
        <v>936.52290000000005</v>
      </c>
      <c r="G796" s="108">
        <v>938.62648999999999</v>
      </c>
      <c r="H796" s="108">
        <v>939.52190000000007</v>
      </c>
    </row>
    <row r="797" spans="2:8" x14ac:dyDescent="0.3">
      <c r="B797" s="107">
        <v>43418.257638888892</v>
      </c>
      <c r="C797" s="108">
        <v>938.46</v>
      </c>
      <c r="D797" s="108">
        <v>938.62196000000006</v>
      </c>
      <c r="E797" s="108">
        <v>938.63777000000005</v>
      </c>
      <c r="F797" s="108">
        <v>936.54399999999998</v>
      </c>
      <c r="G797" s="108">
        <v>938.63673000000006</v>
      </c>
      <c r="H797" s="108">
        <v>939.50760000000002</v>
      </c>
    </row>
    <row r="798" spans="2:8" x14ac:dyDescent="0.3">
      <c r="B798" s="107">
        <v>43418.258333333331</v>
      </c>
      <c r="C798" s="108">
        <v>938.39</v>
      </c>
      <c r="D798" s="108">
        <v>938.55754000000002</v>
      </c>
      <c r="E798" s="108">
        <v>938.56780000000003</v>
      </c>
      <c r="F798" s="108">
        <v>936.47130000000004</v>
      </c>
      <c r="G798" s="108">
        <v>938.56677000000002</v>
      </c>
      <c r="H798" s="108">
        <v>939.41579999999999</v>
      </c>
    </row>
    <row r="799" spans="2:8" x14ac:dyDescent="0.3">
      <c r="B799" s="107">
        <v>43418.259027777778</v>
      </c>
      <c r="C799" s="108">
        <v>938.39</v>
      </c>
      <c r="D799" s="108">
        <v>938.54633999999999</v>
      </c>
      <c r="E799" s="108">
        <v>938.55663000000004</v>
      </c>
      <c r="F799" s="108">
        <v>936.46299999999997</v>
      </c>
      <c r="G799" s="108">
        <v>938.56664000000001</v>
      </c>
      <c r="H799" s="108">
        <v>939.40750000000003</v>
      </c>
    </row>
    <row r="800" spans="2:8" x14ac:dyDescent="0.3">
      <c r="B800" s="107">
        <v>43418.259722222225</v>
      </c>
      <c r="C800" s="108">
        <v>938.45</v>
      </c>
      <c r="D800" s="108">
        <v>938.59514999999999</v>
      </c>
      <c r="E800" s="108">
        <v>938.60271</v>
      </c>
      <c r="F800" s="108">
        <v>936.52020000000005</v>
      </c>
      <c r="G800" s="108">
        <v>938.60446000000002</v>
      </c>
      <c r="H800" s="108">
        <v>939.41822000000002</v>
      </c>
    </row>
    <row r="801" spans="2:8" x14ac:dyDescent="0.3">
      <c r="B801" s="107">
        <v>43418.260416666664</v>
      </c>
      <c r="C801" s="108">
        <v>938.45</v>
      </c>
      <c r="D801" s="108">
        <v>938.57307000000003</v>
      </c>
      <c r="E801" s="108">
        <v>938.58897000000002</v>
      </c>
      <c r="F801" s="108">
        <v>936.49290000000008</v>
      </c>
      <c r="G801" s="108">
        <v>938.58521000000007</v>
      </c>
      <c r="H801" s="108">
        <v>939.36368000000004</v>
      </c>
    </row>
    <row r="802" spans="2:8" x14ac:dyDescent="0.3">
      <c r="B802" s="107">
        <v>43418.261111111111</v>
      </c>
      <c r="C802" s="108">
        <v>938.45</v>
      </c>
      <c r="D802" s="108">
        <v>938.56182000000001</v>
      </c>
      <c r="E802" s="108">
        <v>938.57222000000002</v>
      </c>
      <c r="F802" s="108">
        <v>936.5064000000001</v>
      </c>
      <c r="G802" s="108">
        <v>938.57951000000003</v>
      </c>
      <c r="H802" s="108">
        <v>939.48090000000002</v>
      </c>
    </row>
    <row r="803" spans="2:8" x14ac:dyDescent="0.3">
      <c r="B803" s="107">
        <v>43418.261805555558</v>
      </c>
      <c r="C803" s="108">
        <v>938.52</v>
      </c>
      <c r="D803" s="108">
        <v>938.61790999999994</v>
      </c>
      <c r="E803" s="108">
        <v>938.62558000000001</v>
      </c>
      <c r="F803" s="108">
        <v>936.57089999999994</v>
      </c>
      <c r="G803" s="108">
        <v>938.63841000000002</v>
      </c>
      <c r="H803" s="108">
        <v>939.53449999999998</v>
      </c>
    </row>
    <row r="804" spans="2:8" x14ac:dyDescent="0.3">
      <c r="B804" s="107">
        <v>43418.262499999997</v>
      </c>
      <c r="C804" s="108">
        <v>938.51</v>
      </c>
      <c r="D804" s="108">
        <v>938.59401000000003</v>
      </c>
      <c r="E804" s="108">
        <v>938.59894999999995</v>
      </c>
      <c r="F804" s="108">
        <v>936.5444</v>
      </c>
      <c r="G804" s="108">
        <v>938.62008000000003</v>
      </c>
      <c r="H804" s="108">
        <v>939.54629999999997</v>
      </c>
    </row>
    <row r="805" spans="2:8" x14ac:dyDescent="0.3">
      <c r="B805" s="107">
        <v>43418.263194444444</v>
      </c>
      <c r="C805" s="108">
        <v>938.52</v>
      </c>
      <c r="D805" s="108">
        <v>938.60428000000002</v>
      </c>
      <c r="E805" s="108">
        <v>938.58987000000002</v>
      </c>
      <c r="F805" s="108">
        <v>936.53</v>
      </c>
      <c r="G805" s="108">
        <v>938.61932000000002</v>
      </c>
      <c r="H805" s="108">
        <v>939.45551999999998</v>
      </c>
    </row>
    <row r="806" spans="2:8" x14ac:dyDescent="0.3">
      <c r="B806" s="107">
        <v>43418.263888888891</v>
      </c>
      <c r="C806" s="108">
        <v>938.52</v>
      </c>
      <c r="D806" s="108">
        <v>938.59865000000002</v>
      </c>
      <c r="E806" s="108">
        <v>938.59807000000001</v>
      </c>
      <c r="F806" s="108">
        <v>936.50249999999994</v>
      </c>
      <c r="G806" s="108">
        <v>938.61645999999996</v>
      </c>
      <c r="H806" s="108">
        <v>939.33528000000001</v>
      </c>
    </row>
    <row r="807" spans="2:8" x14ac:dyDescent="0.3">
      <c r="B807" s="107">
        <v>43418.26458333333</v>
      </c>
      <c r="C807" s="108">
        <v>938.52</v>
      </c>
      <c r="D807" s="108">
        <v>938.60687999999993</v>
      </c>
      <c r="E807" s="108">
        <v>938.59523000000002</v>
      </c>
      <c r="F807" s="108">
        <v>936.46420000000001</v>
      </c>
      <c r="G807" s="108">
        <v>938.62189999999998</v>
      </c>
      <c r="H807" s="108">
        <v>939.20138999999995</v>
      </c>
    </row>
    <row r="808" spans="2:8" x14ac:dyDescent="0.3">
      <c r="B808" s="107">
        <v>43418.265277777777</v>
      </c>
      <c r="C808" s="108">
        <v>938.52</v>
      </c>
      <c r="D808" s="108">
        <v>938.60144000000003</v>
      </c>
      <c r="E808" s="108">
        <v>938.58979999999997</v>
      </c>
      <c r="F808" s="108">
        <v>936.42319999999995</v>
      </c>
      <c r="G808" s="108">
        <v>938.61095999999998</v>
      </c>
      <c r="H808" s="108">
        <v>939.13594999999998</v>
      </c>
    </row>
    <row r="809" spans="2:8" x14ac:dyDescent="0.3">
      <c r="B809" s="107">
        <v>43418.265972222223</v>
      </c>
      <c r="C809" s="108">
        <v>938.52</v>
      </c>
      <c r="D809" s="108">
        <v>938.59311000000002</v>
      </c>
      <c r="E809" s="108">
        <v>938.58149000000003</v>
      </c>
      <c r="F809" s="108">
        <v>936.37940000000003</v>
      </c>
      <c r="G809" s="108">
        <v>938.60817999999995</v>
      </c>
      <c r="H809" s="108">
        <v>939.04581999999994</v>
      </c>
    </row>
    <row r="810" spans="2:8" x14ac:dyDescent="0.3">
      <c r="B810" s="107">
        <v>43418.26666666667</v>
      </c>
      <c r="C810" s="108">
        <v>938.52</v>
      </c>
      <c r="D810" s="108">
        <v>938.59857</v>
      </c>
      <c r="E810" s="108">
        <v>938.58141000000001</v>
      </c>
      <c r="F810" s="108">
        <v>936.38749999999993</v>
      </c>
      <c r="G810" s="108">
        <v>938.61086999999998</v>
      </c>
      <c r="H810" s="108">
        <v>939.07032000000004</v>
      </c>
    </row>
    <row r="811" spans="2:8" x14ac:dyDescent="0.3">
      <c r="B811" s="107">
        <v>43418.267361111109</v>
      </c>
      <c r="C811" s="108">
        <v>938.58</v>
      </c>
      <c r="D811" s="108">
        <v>938.66959000000008</v>
      </c>
      <c r="E811" s="108">
        <v>938.63583000000006</v>
      </c>
      <c r="F811" s="108">
        <v>936.49400000000003</v>
      </c>
      <c r="G811" s="108">
        <v>938.67632000000003</v>
      </c>
      <c r="H811" s="108">
        <v>939.27226000000007</v>
      </c>
    </row>
    <row r="812" spans="2:8" x14ac:dyDescent="0.3">
      <c r="B812" s="107">
        <v>43418.268055555556</v>
      </c>
      <c r="C812" s="108">
        <v>938.58</v>
      </c>
      <c r="D812" s="108">
        <v>938.65293000000008</v>
      </c>
      <c r="E812" s="108">
        <v>938.64960000000008</v>
      </c>
      <c r="F812" s="108">
        <v>936.41460000000006</v>
      </c>
      <c r="G812" s="108">
        <v>938.67628000000002</v>
      </c>
      <c r="H812" s="108">
        <v>939.07560000000001</v>
      </c>
    </row>
    <row r="813" spans="2:8" x14ac:dyDescent="0.3">
      <c r="B813" s="107">
        <v>43418.268750000003</v>
      </c>
      <c r="C813" s="108">
        <v>938.52</v>
      </c>
      <c r="D813" s="108">
        <v>938.61519999999996</v>
      </c>
      <c r="E813" s="108">
        <v>938.58970999999997</v>
      </c>
      <c r="F813" s="108">
        <v>936.37659999999994</v>
      </c>
      <c r="G813" s="108">
        <v>938.62191999999993</v>
      </c>
      <c r="H813" s="108">
        <v>939.14405999999997</v>
      </c>
    </row>
    <row r="814" spans="2:8" x14ac:dyDescent="0.3">
      <c r="B814" s="107">
        <v>43418.269444444442</v>
      </c>
      <c r="C814" s="108">
        <v>938.52</v>
      </c>
      <c r="D814" s="108">
        <v>938.61252000000002</v>
      </c>
      <c r="E814" s="108">
        <v>938.59808999999996</v>
      </c>
      <c r="F814" s="108">
        <v>936.42589999999996</v>
      </c>
      <c r="G814" s="108">
        <v>938.63028999999995</v>
      </c>
      <c r="H814" s="108">
        <v>939.38717999999994</v>
      </c>
    </row>
    <row r="815" spans="2:8" x14ac:dyDescent="0.3">
      <c r="B815" s="107">
        <v>43418.270138888889</v>
      </c>
      <c r="C815" s="108">
        <v>938.52</v>
      </c>
      <c r="D815" s="108">
        <v>938.62346000000002</v>
      </c>
      <c r="E815" s="108">
        <v>938.60347999999999</v>
      </c>
      <c r="F815" s="108">
        <v>936.45589999999993</v>
      </c>
      <c r="G815" s="108">
        <v>938.62738000000002</v>
      </c>
      <c r="H815" s="108">
        <v>939.43345999999997</v>
      </c>
    </row>
    <row r="816" spans="2:8" x14ac:dyDescent="0.3">
      <c r="B816" s="107">
        <v>43418.270833333336</v>
      </c>
      <c r="C816" s="108">
        <v>938.51</v>
      </c>
      <c r="D816" s="108">
        <v>938.59956</v>
      </c>
      <c r="E816" s="108">
        <v>938.58514000000002</v>
      </c>
      <c r="F816" s="108">
        <v>936.44039999999995</v>
      </c>
      <c r="G816" s="108">
        <v>938.61180999999999</v>
      </c>
      <c r="H816" s="108">
        <v>939.38791000000003</v>
      </c>
    </row>
    <row r="817" spans="2:8" x14ac:dyDescent="0.3">
      <c r="B817" s="107">
        <v>43418.271527777775</v>
      </c>
      <c r="C817" s="108">
        <v>938.51</v>
      </c>
      <c r="D817" s="108">
        <v>938.59675000000004</v>
      </c>
      <c r="E817" s="108">
        <v>938.57956999999999</v>
      </c>
      <c r="F817" s="108">
        <v>936.43209999999999</v>
      </c>
      <c r="G817" s="108">
        <v>938.60901000000001</v>
      </c>
      <c r="H817" s="108">
        <v>939.37968000000001</v>
      </c>
    </row>
    <row r="818" spans="2:8" x14ac:dyDescent="0.3">
      <c r="B818" s="107">
        <v>43418.272222222222</v>
      </c>
      <c r="C818" s="108">
        <v>938.51</v>
      </c>
      <c r="D818" s="108">
        <v>938.59672</v>
      </c>
      <c r="E818" s="108">
        <v>938.56849</v>
      </c>
      <c r="F818" s="108">
        <v>936.43759999999997</v>
      </c>
      <c r="G818" s="108">
        <v>938.61449000000005</v>
      </c>
      <c r="H818" s="108">
        <v>939.45610999999997</v>
      </c>
    </row>
    <row r="819" spans="2:8" x14ac:dyDescent="0.3">
      <c r="B819" s="107">
        <v>43418.272916666669</v>
      </c>
      <c r="C819" s="108">
        <v>938.51</v>
      </c>
      <c r="D819" s="108">
        <v>938.58838000000003</v>
      </c>
      <c r="E819" s="108">
        <v>938.56845999999996</v>
      </c>
      <c r="F819" s="108">
        <v>936.38279999999997</v>
      </c>
      <c r="G819" s="108">
        <v>938.60067000000004</v>
      </c>
      <c r="H819" s="108">
        <v>939.31681000000003</v>
      </c>
    </row>
    <row r="820" spans="2:8" x14ac:dyDescent="0.3">
      <c r="B820" s="107">
        <v>43418.273611111108</v>
      </c>
      <c r="C820" s="108">
        <v>938.51</v>
      </c>
      <c r="D820" s="108">
        <v>938.59389999999996</v>
      </c>
      <c r="E820" s="108">
        <v>938.57397000000003</v>
      </c>
      <c r="F820" s="108">
        <v>936.40739999999994</v>
      </c>
      <c r="G820" s="108">
        <v>938.60339999999997</v>
      </c>
      <c r="H820" s="108">
        <v>939.46424999999999</v>
      </c>
    </row>
    <row r="821" spans="2:8" x14ac:dyDescent="0.3">
      <c r="B821" s="107">
        <v>43418.274305555555</v>
      </c>
      <c r="C821" s="108">
        <v>938.58</v>
      </c>
      <c r="D821" s="108">
        <v>938.66665</v>
      </c>
      <c r="E821" s="108">
        <v>938.64395000000002</v>
      </c>
      <c r="F821" s="108">
        <v>936.48020000000008</v>
      </c>
      <c r="G821" s="108">
        <v>938.67615000000001</v>
      </c>
      <c r="H821" s="108">
        <v>939.50147000000004</v>
      </c>
    </row>
    <row r="822" spans="2:8" x14ac:dyDescent="0.3">
      <c r="B822" s="107">
        <v>43418.275000000001</v>
      </c>
      <c r="C822" s="108">
        <v>938.51</v>
      </c>
      <c r="D822" s="108">
        <v>938.59397999999999</v>
      </c>
      <c r="E822" s="108">
        <v>938.56299999999999</v>
      </c>
      <c r="F822" s="108">
        <v>936.42939999999999</v>
      </c>
      <c r="G822" s="108">
        <v>938.61176999999998</v>
      </c>
      <c r="H822" s="108">
        <v>939.5326</v>
      </c>
    </row>
    <row r="823" spans="2:8" x14ac:dyDescent="0.3">
      <c r="B823" s="107">
        <v>43418.275694444441</v>
      </c>
      <c r="C823" s="108">
        <v>938.51</v>
      </c>
      <c r="D823" s="108">
        <v>938.59948999999995</v>
      </c>
      <c r="E823" s="108">
        <v>938.57401000000004</v>
      </c>
      <c r="F823" s="108">
        <v>936.39649999999995</v>
      </c>
      <c r="G823" s="108">
        <v>938.60346000000004</v>
      </c>
      <c r="H823" s="108">
        <v>939.41787999999997</v>
      </c>
    </row>
    <row r="824" spans="2:8" x14ac:dyDescent="0.3">
      <c r="B824" s="107">
        <v>43418.276388888888</v>
      </c>
      <c r="C824" s="108">
        <v>938.58</v>
      </c>
      <c r="D824" s="108">
        <v>938.67500000000007</v>
      </c>
      <c r="E824" s="108">
        <v>938.64399000000003</v>
      </c>
      <c r="F824" s="108">
        <v>936.44460000000004</v>
      </c>
      <c r="G824" s="108">
        <v>938.68723</v>
      </c>
      <c r="H824" s="108">
        <v>939.37589000000003</v>
      </c>
    </row>
    <row r="825" spans="2:8" x14ac:dyDescent="0.3">
      <c r="B825" s="107">
        <v>43418.277083333334</v>
      </c>
      <c r="C825" s="108">
        <v>938.58</v>
      </c>
      <c r="D825" s="108">
        <v>938.67498000000001</v>
      </c>
      <c r="E825" s="108">
        <v>938.65226000000007</v>
      </c>
      <c r="F825" s="108">
        <v>936.43360000000007</v>
      </c>
      <c r="G825" s="108">
        <v>938.68169</v>
      </c>
      <c r="H825" s="108">
        <v>939.36495000000002</v>
      </c>
    </row>
    <row r="826" spans="2:8" x14ac:dyDescent="0.3">
      <c r="B826" s="107">
        <v>43418.277777777781</v>
      </c>
      <c r="C826" s="108">
        <v>938.58</v>
      </c>
      <c r="D826" s="108">
        <v>938.66389000000004</v>
      </c>
      <c r="E826" s="108">
        <v>938.64119000000005</v>
      </c>
      <c r="F826" s="108">
        <v>936.38980000000004</v>
      </c>
      <c r="G826" s="108">
        <v>938.67891000000009</v>
      </c>
      <c r="H826" s="108">
        <v>939.22021000000007</v>
      </c>
    </row>
    <row r="827" spans="2:8" x14ac:dyDescent="0.3">
      <c r="B827" s="107">
        <v>43418.27847222222</v>
      </c>
      <c r="C827" s="108">
        <v>938.58</v>
      </c>
      <c r="D827" s="108">
        <v>938.67495000000008</v>
      </c>
      <c r="E827" s="108">
        <v>938.64946000000009</v>
      </c>
      <c r="F827" s="108">
        <v>936.38710000000003</v>
      </c>
      <c r="G827" s="108">
        <v>938.67613000000006</v>
      </c>
      <c r="H827" s="108">
        <v>939.19289000000003</v>
      </c>
    </row>
    <row r="828" spans="2:8" x14ac:dyDescent="0.3">
      <c r="B828" s="107">
        <v>43418.279166666667</v>
      </c>
      <c r="C828" s="108">
        <v>938.51</v>
      </c>
      <c r="D828" s="108">
        <v>938.58554000000004</v>
      </c>
      <c r="E828" s="108">
        <v>938.56562999999994</v>
      </c>
      <c r="F828" s="108">
        <v>936.34439999999995</v>
      </c>
      <c r="G828" s="108">
        <v>938.59784000000002</v>
      </c>
      <c r="H828" s="108">
        <v>939.21024999999997</v>
      </c>
    </row>
    <row r="829" spans="2:8" x14ac:dyDescent="0.3">
      <c r="B829" s="107">
        <v>43418.279861111114</v>
      </c>
      <c r="C829" s="108">
        <v>938.58</v>
      </c>
      <c r="D829" s="108">
        <v>938.64723000000004</v>
      </c>
      <c r="E829" s="108">
        <v>938.62733000000003</v>
      </c>
      <c r="F829" s="108">
        <v>936.35419999999999</v>
      </c>
      <c r="G829" s="108">
        <v>938.67059000000006</v>
      </c>
      <c r="H829" s="108">
        <v>939.2229000000001</v>
      </c>
    </row>
    <row r="830" spans="2:8" x14ac:dyDescent="0.3">
      <c r="B830" s="107">
        <v>43418.280555555553</v>
      </c>
      <c r="C830" s="108">
        <v>938.58</v>
      </c>
      <c r="D830" s="108">
        <v>938.64722000000006</v>
      </c>
      <c r="E830" s="108">
        <v>938.61626999999999</v>
      </c>
      <c r="F830" s="108">
        <v>936.3569</v>
      </c>
      <c r="G830" s="108">
        <v>938.65126000000009</v>
      </c>
      <c r="H830" s="108">
        <v>939.33485000000007</v>
      </c>
    </row>
    <row r="831" spans="2:8" x14ac:dyDescent="0.3">
      <c r="B831" s="107">
        <v>43418.28125</v>
      </c>
      <c r="C831" s="108">
        <v>938.58</v>
      </c>
      <c r="D831" s="108">
        <v>938.63337000000001</v>
      </c>
      <c r="E831" s="108">
        <v>938.60798</v>
      </c>
      <c r="F831" s="108">
        <v>936.31310000000008</v>
      </c>
      <c r="G831" s="108">
        <v>938.64849000000004</v>
      </c>
      <c r="H831" s="108">
        <v>939.24200000000008</v>
      </c>
    </row>
    <row r="832" spans="2:8" x14ac:dyDescent="0.3">
      <c r="B832" s="107">
        <v>43418.281944444447</v>
      </c>
      <c r="C832" s="108">
        <v>938.58</v>
      </c>
      <c r="D832" s="108">
        <v>938.64721000000009</v>
      </c>
      <c r="E832" s="108">
        <v>938.60797000000002</v>
      </c>
      <c r="F832" s="108">
        <v>936.32130000000006</v>
      </c>
      <c r="G832" s="108">
        <v>938.64573000000007</v>
      </c>
      <c r="H832" s="108">
        <v>939.33757000000003</v>
      </c>
    </row>
    <row r="833" spans="2:8" x14ac:dyDescent="0.3">
      <c r="B833" s="107">
        <v>43418.282638888886</v>
      </c>
      <c r="C833" s="108">
        <v>938.51</v>
      </c>
      <c r="D833" s="108">
        <v>938.57443999999998</v>
      </c>
      <c r="E833" s="108">
        <v>938.54625999999996</v>
      </c>
      <c r="F833" s="108">
        <v>936.18020000000001</v>
      </c>
      <c r="G833" s="108">
        <v>938.57848999999999</v>
      </c>
      <c r="H833" s="108">
        <v>939.03818999999999</v>
      </c>
    </row>
    <row r="834" spans="2:8" x14ac:dyDescent="0.3">
      <c r="B834" s="107">
        <v>43418.283333333333</v>
      </c>
      <c r="C834" s="108">
        <v>938.58</v>
      </c>
      <c r="D834" s="108">
        <v>938.64721000000009</v>
      </c>
      <c r="E834" s="108">
        <v>938.62178000000006</v>
      </c>
      <c r="F834" s="108">
        <v>936.27210000000002</v>
      </c>
      <c r="G834" s="108">
        <v>938.65677000000005</v>
      </c>
      <c r="H834" s="108">
        <v>939.28568000000007</v>
      </c>
    </row>
    <row r="835" spans="2:8" x14ac:dyDescent="0.3">
      <c r="B835" s="107">
        <v>43418.28402777778</v>
      </c>
      <c r="C835" s="108">
        <v>938.58</v>
      </c>
      <c r="D835" s="108">
        <v>938.64458999999999</v>
      </c>
      <c r="E835" s="108">
        <v>938.60811999999999</v>
      </c>
      <c r="F835" s="108">
        <v>936.21469999999999</v>
      </c>
      <c r="G835" s="108">
        <v>938.64864</v>
      </c>
      <c r="H835" s="108">
        <v>939.08922000000007</v>
      </c>
    </row>
    <row r="836" spans="2:8" x14ac:dyDescent="0.3">
      <c r="B836" s="107">
        <v>43418.284722222219</v>
      </c>
      <c r="C836" s="108">
        <v>938.58</v>
      </c>
      <c r="D836" s="108">
        <v>938.64178000000004</v>
      </c>
      <c r="E836" s="108">
        <v>938.61085000000003</v>
      </c>
      <c r="F836" s="108">
        <v>936.149</v>
      </c>
      <c r="G836" s="108">
        <v>938.64033000000006</v>
      </c>
      <c r="H836" s="108">
        <v>938.89530999999999</v>
      </c>
    </row>
    <row r="837" spans="2:8" x14ac:dyDescent="0.3">
      <c r="B837" s="107">
        <v>43418.285416666666</v>
      </c>
      <c r="C837" s="108">
        <v>938.58</v>
      </c>
      <c r="D837" s="108">
        <v>938.6306800000001</v>
      </c>
      <c r="E837" s="108">
        <v>938.59701000000007</v>
      </c>
      <c r="F837" s="108">
        <v>936.14350000000002</v>
      </c>
      <c r="G837" s="108">
        <v>938.64582000000007</v>
      </c>
      <c r="H837" s="108">
        <v>939.01817000000005</v>
      </c>
    </row>
    <row r="838" spans="2:8" x14ac:dyDescent="0.3">
      <c r="B838" s="107">
        <v>43418.286111111112</v>
      </c>
      <c r="C838" s="108">
        <v>938.58</v>
      </c>
      <c r="D838" s="108">
        <v>938.63620000000003</v>
      </c>
      <c r="E838" s="108">
        <v>938.59422000000006</v>
      </c>
      <c r="F838" s="108">
        <v>936.19280000000003</v>
      </c>
      <c r="G838" s="108">
        <v>938.6292400000001</v>
      </c>
      <c r="H838" s="108">
        <v>939.17380000000003</v>
      </c>
    </row>
    <row r="839" spans="2:8" x14ac:dyDescent="0.3">
      <c r="B839" s="107">
        <v>43418.286805555559</v>
      </c>
      <c r="C839" s="108">
        <v>938.58</v>
      </c>
      <c r="D839" s="108">
        <v>938.62526000000003</v>
      </c>
      <c r="E839" s="108">
        <v>938.57778000000008</v>
      </c>
      <c r="F839" s="108">
        <v>936.30510000000004</v>
      </c>
      <c r="G839" s="108">
        <v>938.62662</v>
      </c>
      <c r="H839" s="108">
        <v>939.46612000000005</v>
      </c>
    </row>
    <row r="840" spans="2:8" x14ac:dyDescent="0.3">
      <c r="B840" s="107">
        <v>43418.287499999999</v>
      </c>
      <c r="C840" s="108">
        <v>938.65</v>
      </c>
      <c r="D840" s="108">
        <v>938.68689999999992</v>
      </c>
      <c r="E840" s="108">
        <v>938.63667999999996</v>
      </c>
      <c r="F840" s="108">
        <v>936.41070000000002</v>
      </c>
      <c r="G840" s="108">
        <v>938.68828999999994</v>
      </c>
      <c r="H840" s="108">
        <v>939.58249999999998</v>
      </c>
    </row>
    <row r="841" spans="2:8" x14ac:dyDescent="0.3">
      <c r="B841" s="107">
        <v>43418.288194444445</v>
      </c>
      <c r="C841" s="108">
        <v>938.64</v>
      </c>
      <c r="D841" s="108">
        <v>938.67961000000003</v>
      </c>
      <c r="E841" s="108">
        <v>938.63213999999994</v>
      </c>
      <c r="F841" s="108">
        <v>936.428</v>
      </c>
      <c r="G841" s="108">
        <v>938.68098999999995</v>
      </c>
      <c r="H841" s="108">
        <v>939.57789000000002</v>
      </c>
    </row>
    <row r="842" spans="2:8" x14ac:dyDescent="0.3">
      <c r="B842" s="107">
        <v>43418.288888888892</v>
      </c>
      <c r="C842" s="108">
        <v>938.64</v>
      </c>
      <c r="D842" s="108">
        <v>938.67128000000002</v>
      </c>
      <c r="E842" s="108">
        <v>938.63487999999995</v>
      </c>
      <c r="F842" s="108">
        <v>936.41700000000003</v>
      </c>
      <c r="G842" s="108">
        <v>938.68372999999997</v>
      </c>
      <c r="H842" s="108">
        <v>939.62428999999997</v>
      </c>
    </row>
    <row r="843" spans="2:8" x14ac:dyDescent="0.3">
      <c r="B843" s="107">
        <v>43418.289583333331</v>
      </c>
      <c r="C843" s="108">
        <v>938.64</v>
      </c>
      <c r="D843" s="108">
        <v>938.67957000000001</v>
      </c>
      <c r="E843" s="108">
        <v>938.63210000000004</v>
      </c>
      <c r="F843" s="108">
        <v>936.4307</v>
      </c>
      <c r="G843" s="108">
        <v>938.68371000000002</v>
      </c>
      <c r="H843" s="108">
        <v>939.61062000000004</v>
      </c>
    </row>
    <row r="844" spans="2:8" x14ac:dyDescent="0.3">
      <c r="B844" s="107">
        <v>43418.290277777778</v>
      </c>
      <c r="C844" s="108">
        <v>938.65</v>
      </c>
      <c r="D844" s="108">
        <v>938.68431999999996</v>
      </c>
      <c r="E844" s="108">
        <v>938.64516000000003</v>
      </c>
      <c r="F844" s="108">
        <v>936.40530000000001</v>
      </c>
      <c r="G844" s="108">
        <v>938.69400999999993</v>
      </c>
      <c r="H844" s="108">
        <v>939.41065000000003</v>
      </c>
    </row>
    <row r="845" spans="2:8" x14ac:dyDescent="0.3">
      <c r="B845" s="107">
        <v>43418.290972222225</v>
      </c>
      <c r="C845" s="108">
        <v>938.65</v>
      </c>
      <c r="D845" s="108">
        <v>938.69254999999998</v>
      </c>
      <c r="E845" s="108">
        <v>938.64231999999993</v>
      </c>
      <c r="F845" s="108">
        <v>936.38889999999992</v>
      </c>
      <c r="G845" s="108">
        <v>938.69669999999996</v>
      </c>
      <c r="H845" s="108">
        <v>939.44607999999994</v>
      </c>
    </row>
    <row r="846" spans="2:8" x14ac:dyDescent="0.3">
      <c r="B846" s="107">
        <v>43418.291666666664</v>
      </c>
      <c r="C846" s="108">
        <v>938.65</v>
      </c>
      <c r="D846" s="108">
        <v>938.68696</v>
      </c>
      <c r="E846" s="108">
        <v>938.63672999999994</v>
      </c>
      <c r="F846" s="108">
        <v>936.33949999999993</v>
      </c>
      <c r="G846" s="108">
        <v>938.68835000000001</v>
      </c>
      <c r="H846" s="108">
        <v>939.24667999999997</v>
      </c>
    </row>
    <row r="847" spans="2:8" x14ac:dyDescent="0.3">
      <c r="B847" s="107">
        <v>43418.292361111111</v>
      </c>
      <c r="C847" s="108">
        <v>938.65</v>
      </c>
      <c r="D847" s="108">
        <v>938.69245000000001</v>
      </c>
      <c r="E847" s="108">
        <v>938.63945000000001</v>
      </c>
      <c r="F847" s="108">
        <v>936.31759999999997</v>
      </c>
      <c r="G847" s="108">
        <v>938.69382999999993</v>
      </c>
      <c r="H847" s="108">
        <v>939.20294000000001</v>
      </c>
    </row>
    <row r="848" spans="2:8" x14ac:dyDescent="0.3">
      <c r="B848" s="107">
        <v>43418.29305555555</v>
      </c>
      <c r="C848" s="108">
        <v>938.65</v>
      </c>
      <c r="D848" s="108">
        <v>938.68420000000003</v>
      </c>
      <c r="E848" s="108">
        <v>938.62844999999993</v>
      </c>
      <c r="F848" s="108">
        <v>936.26289999999995</v>
      </c>
      <c r="G848" s="108">
        <v>938.68560000000002</v>
      </c>
      <c r="H848" s="108">
        <v>939.17841999999996</v>
      </c>
    </row>
    <row r="849" spans="2:8" x14ac:dyDescent="0.3">
      <c r="B849" s="107">
        <v>43418.293749999997</v>
      </c>
      <c r="C849" s="108">
        <v>938.58</v>
      </c>
      <c r="D849" s="108">
        <v>938.61138000000005</v>
      </c>
      <c r="E849" s="108">
        <v>938.56117000000006</v>
      </c>
      <c r="F849" s="108">
        <v>936.15730000000008</v>
      </c>
      <c r="G849" s="108">
        <v>938.61279000000002</v>
      </c>
      <c r="H849" s="108">
        <v>939.12749000000008</v>
      </c>
    </row>
    <row r="850" spans="2:8" x14ac:dyDescent="0.3">
      <c r="B850" s="107">
        <v>43418.294444444444</v>
      </c>
      <c r="C850" s="108">
        <v>938.64</v>
      </c>
      <c r="D850" s="108">
        <v>938.66579999999999</v>
      </c>
      <c r="E850" s="108">
        <v>938.61559999999997</v>
      </c>
      <c r="F850" s="108">
        <v>936.19259999999997</v>
      </c>
      <c r="G850" s="108">
        <v>938.67827</v>
      </c>
      <c r="H850" s="108">
        <v>939.13283999999999</v>
      </c>
    </row>
    <row r="851" spans="2:8" x14ac:dyDescent="0.3">
      <c r="B851" s="107">
        <v>43418.295138888883</v>
      </c>
      <c r="C851" s="108">
        <v>938.64</v>
      </c>
      <c r="D851" s="108">
        <v>938.67962</v>
      </c>
      <c r="E851" s="108">
        <v>938.60727999999995</v>
      </c>
      <c r="F851" s="108">
        <v>936.17070000000001</v>
      </c>
      <c r="G851" s="108">
        <v>938.67823999999996</v>
      </c>
      <c r="H851" s="108">
        <v>939.14099999999996</v>
      </c>
    </row>
    <row r="852" spans="2:8" x14ac:dyDescent="0.3">
      <c r="B852" s="107">
        <v>43418.29583333333</v>
      </c>
      <c r="C852" s="108">
        <v>938.65</v>
      </c>
      <c r="D852" s="108">
        <v>938.69529</v>
      </c>
      <c r="E852" s="108">
        <v>938.62846000000002</v>
      </c>
      <c r="F852" s="108">
        <v>936.18079999999998</v>
      </c>
      <c r="G852" s="108">
        <v>938.69114000000002</v>
      </c>
      <c r="H852" s="108">
        <v>939.15385000000003</v>
      </c>
    </row>
    <row r="853" spans="2:8" x14ac:dyDescent="0.3">
      <c r="B853" s="107">
        <v>43418.296527777777</v>
      </c>
      <c r="C853" s="108">
        <v>938.65</v>
      </c>
      <c r="D853" s="108">
        <v>938.70632000000001</v>
      </c>
      <c r="E853" s="108">
        <v>938.63393999999994</v>
      </c>
      <c r="F853" s="108">
        <v>936.23820000000001</v>
      </c>
      <c r="G853" s="108">
        <v>938.70211999999992</v>
      </c>
      <c r="H853" s="108">
        <v>939.31764999999996</v>
      </c>
    </row>
    <row r="854" spans="2:8" x14ac:dyDescent="0.3">
      <c r="B854" s="107">
        <v>43418.297222222223</v>
      </c>
      <c r="C854" s="108">
        <v>938.58</v>
      </c>
      <c r="D854" s="108">
        <v>938.63640000000009</v>
      </c>
      <c r="E854" s="108">
        <v>938.58613000000003</v>
      </c>
      <c r="F854" s="108">
        <v>936.17650000000003</v>
      </c>
      <c r="G854" s="108">
        <v>938.64601000000005</v>
      </c>
      <c r="H854" s="108">
        <v>939.17673000000002</v>
      </c>
    </row>
    <row r="855" spans="2:8" x14ac:dyDescent="0.3">
      <c r="B855" s="107">
        <v>43418.297916666663</v>
      </c>
      <c r="C855" s="108">
        <v>938.65</v>
      </c>
      <c r="D855" s="108">
        <v>938.70079999999996</v>
      </c>
      <c r="E855" s="108">
        <v>938.64778000000001</v>
      </c>
      <c r="F855" s="108">
        <v>936.24369999999999</v>
      </c>
      <c r="G855" s="108">
        <v>938.70767000000001</v>
      </c>
      <c r="H855" s="108">
        <v>939.15109999999993</v>
      </c>
    </row>
    <row r="856" spans="2:8" x14ac:dyDescent="0.3">
      <c r="B856" s="107">
        <v>43418.298611111109</v>
      </c>
      <c r="C856" s="108">
        <v>938.65</v>
      </c>
      <c r="D856" s="108">
        <v>938.68983000000003</v>
      </c>
      <c r="E856" s="108">
        <v>938.64235999999994</v>
      </c>
      <c r="F856" s="108">
        <v>936.23289999999997</v>
      </c>
      <c r="G856" s="108">
        <v>938.69398000000001</v>
      </c>
      <c r="H856" s="108">
        <v>939.13481999999999</v>
      </c>
    </row>
    <row r="857" spans="2:8" x14ac:dyDescent="0.3">
      <c r="B857" s="107">
        <v>43418.299305555556</v>
      </c>
      <c r="C857" s="108">
        <v>938.65</v>
      </c>
      <c r="D857" s="108">
        <v>938.69529999999997</v>
      </c>
      <c r="E857" s="108">
        <v>938.63952999999992</v>
      </c>
      <c r="F857" s="108">
        <v>936.18349999999998</v>
      </c>
      <c r="G857" s="108">
        <v>938.70494999999994</v>
      </c>
      <c r="H857" s="108">
        <v>939.05830000000003</v>
      </c>
    </row>
    <row r="858" spans="2:8" x14ac:dyDescent="0.3">
      <c r="B858" s="107">
        <v>43418.299999999996</v>
      </c>
      <c r="C858" s="108">
        <v>938.65</v>
      </c>
      <c r="D858" s="108">
        <v>938.69801999999993</v>
      </c>
      <c r="E858" s="108">
        <v>938.64776999999992</v>
      </c>
      <c r="F858" s="108">
        <v>936.14239999999995</v>
      </c>
      <c r="G858" s="108">
        <v>938.71042</v>
      </c>
      <c r="H858" s="108">
        <v>938.95721000000003</v>
      </c>
    </row>
    <row r="859" spans="2:8" x14ac:dyDescent="0.3">
      <c r="B859" s="107">
        <v>43418.300694444442</v>
      </c>
      <c r="C859" s="108">
        <v>938.58</v>
      </c>
      <c r="D859" s="108">
        <v>938.63629000000003</v>
      </c>
      <c r="E859" s="108">
        <v>938.58326</v>
      </c>
      <c r="F859" s="108">
        <v>936.03680000000008</v>
      </c>
      <c r="G859" s="108">
        <v>938.64037000000008</v>
      </c>
      <c r="H859" s="108">
        <v>938.81889999999999</v>
      </c>
    </row>
    <row r="860" spans="2:8" x14ac:dyDescent="0.3">
      <c r="B860" s="107">
        <v>43418.301388888889</v>
      </c>
      <c r="C860" s="108">
        <v>938.65</v>
      </c>
      <c r="D860" s="108">
        <v>938.70087000000001</v>
      </c>
      <c r="E860" s="108">
        <v>938.64784999999995</v>
      </c>
      <c r="F860" s="108">
        <v>936.08499999999992</v>
      </c>
      <c r="G860" s="108">
        <v>938.71325999999999</v>
      </c>
      <c r="H860" s="108">
        <v>938.89174000000003</v>
      </c>
    </row>
    <row r="861" spans="2:8" x14ac:dyDescent="0.3">
      <c r="B861" s="107">
        <v>43418.302083333328</v>
      </c>
      <c r="C861" s="108">
        <v>938.65</v>
      </c>
      <c r="D861" s="108">
        <v>938.69537000000003</v>
      </c>
      <c r="E861" s="108">
        <v>938.65066000000002</v>
      </c>
      <c r="F861" s="108">
        <v>936.08230000000003</v>
      </c>
      <c r="G861" s="108">
        <v>938.69951000000003</v>
      </c>
      <c r="H861" s="108">
        <v>938.92455999999993</v>
      </c>
    </row>
    <row r="862" spans="2:8" x14ac:dyDescent="0.3">
      <c r="B862" s="107">
        <v>43418.302777777775</v>
      </c>
      <c r="C862" s="108">
        <v>938.58</v>
      </c>
      <c r="D862" s="108">
        <v>938.61161000000004</v>
      </c>
      <c r="E862" s="108">
        <v>938.56416000000002</v>
      </c>
      <c r="F862" s="108">
        <v>936.02610000000004</v>
      </c>
      <c r="G862" s="108">
        <v>938.61855000000003</v>
      </c>
      <c r="H862" s="108">
        <v>938.94749000000002</v>
      </c>
    </row>
    <row r="863" spans="2:8" x14ac:dyDescent="0.3">
      <c r="B863" s="107">
        <v>43418.303472222222</v>
      </c>
      <c r="C863" s="108">
        <v>938.65</v>
      </c>
      <c r="D863" s="108">
        <v>938.67320999999993</v>
      </c>
      <c r="E863" s="108">
        <v>938.62026000000003</v>
      </c>
      <c r="F863" s="108">
        <v>936.06589999999994</v>
      </c>
      <c r="G863" s="108">
        <v>938.67741999999998</v>
      </c>
      <c r="H863" s="108">
        <v>939.04471000000001</v>
      </c>
    </row>
    <row r="864" spans="2:8" x14ac:dyDescent="0.3">
      <c r="B864" s="107">
        <v>43418.304166666661</v>
      </c>
      <c r="C864" s="108">
        <v>938.65</v>
      </c>
      <c r="D864" s="108">
        <v>938.66498999999999</v>
      </c>
      <c r="E864" s="108">
        <v>938.61204999999995</v>
      </c>
      <c r="F864" s="108">
        <v>936.01400000000001</v>
      </c>
      <c r="G864" s="108">
        <v>938.66370999999992</v>
      </c>
      <c r="H864" s="108">
        <v>938.85091</v>
      </c>
    </row>
    <row r="865" spans="2:8" x14ac:dyDescent="0.3">
      <c r="B865" s="107">
        <v>43418.304861111108</v>
      </c>
      <c r="C865" s="108">
        <v>938.65</v>
      </c>
      <c r="D865" s="108">
        <v>938.66212999999993</v>
      </c>
      <c r="E865" s="108">
        <v>938.58709999999996</v>
      </c>
      <c r="F865" s="108">
        <v>935.98929999999996</v>
      </c>
      <c r="G865" s="108">
        <v>938.66638</v>
      </c>
      <c r="H865" s="108">
        <v>938.84263999999996</v>
      </c>
    </row>
    <row r="866" spans="2:8" x14ac:dyDescent="0.3">
      <c r="B866" s="107">
        <v>43418.305555555555</v>
      </c>
      <c r="C866" s="108">
        <v>938.71</v>
      </c>
      <c r="D866" s="108">
        <v>938.71376000000009</v>
      </c>
      <c r="E866" s="108">
        <v>938.65255999999999</v>
      </c>
      <c r="F866" s="108">
        <v>935.95339999999999</v>
      </c>
      <c r="G866" s="108">
        <v>938.71251000000007</v>
      </c>
      <c r="H866" s="108">
        <v>938.79881</v>
      </c>
    </row>
    <row r="867" spans="2:8" x14ac:dyDescent="0.3">
      <c r="B867" s="107">
        <v>43418.306249999994</v>
      </c>
      <c r="C867" s="108">
        <v>938.71</v>
      </c>
      <c r="D867" s="108">
        <v>938.71100999999999</v>
      </c>
      <c r="E867" s="108">
        <v>938.64152999999999</v>
      </c>
      <c r="F867" s="108">
        <v>935.96160000000009</v>
      </c>
      <c r="G867" s="108">
        <v>938.70977000000005</v>
      </c>
      <c r="H867" s="108">
        <v>938.87801999999999</v>
      </c>
    </row>
    <row r="868" spans="2:8" x14ac:dyDescent="0.3">
      <c r="B868" s="107">
        <v>43418.306944444441</v>
      </c>
      <c r="C868" s="108">
        <v>938.65</v>
      </c>
      <c r="D868" s="108">
        <v>938.65372000000002</v>
      </c>
      <c r="E868" s="108">
        <v>938.58422999999993</v>
      </c>
      <c r="F868" s="108">
        <v>935.87689999999998</v>
      </c>
      <c r="G868" s="108">
        <v>938.65247999999997</v>
      </c>
      <c r="H868" s="108">
        <v>938.77153999999996</v>
      </c>
    </row>
    <row r="869" spans="2:8" x14ac:dyDescent="0.3">
      <c r="B869" s="107">
        <v>43418.307638888888</v>
      </c>
      <c r="C869" s="108">
        <v>938.71</v>
      </c>
      <c r="D869" s="108">
        <v>938.71383000000003</v>
      </c>
      <c r="E869" s="108">
        <v>938.64710000000002</v>
      </c>
      <c r="F869" s="108">
        <v>935.9316</v>
      </c>
      <c r="G869" s="108">
        <v>938.70706000000007</v>
      </c>
      <c r="H869" s="108">
        <v>938.95453000000009</v>
      </c>
    </row>
    <row r="870" spans="2:8" x14ac:dyDescent="0.3">
      <c r="B870" s="107">
        <v>43418.308333333334</v>
      </c>
      <c r="C870" s="108">
        <v>938.72</v>
      </c>
      <c r="D870" s="108">
        <v>938.70452</v>
      </c>
      <c r="E870" s="108">
        <v>938.63508000000002</v>
      </c>
      <c r="F870" s="108">
        <v>935.88959999999997</v>
      </c>
      <c r="G870" s="108">
        <v>938.70611000000008</v>
      </c>
      <c r="H870" s="108">
        <v>938.81442000000004</v>
      </c>
    </row>
    <row r="871" spans="2:8" x14ac:dyDescent="0.3">
      <c r="B871" s="107">
        <v>43418.309027777774</v>
      </c>
      <c r="C871" s="108">
        <v>938.71</v>
      </c>
      <c r="D871" s="108">
        <v>938.68335000000002</v>
      </c>
      <c r="E871" s="108">
        <v>938.61117000000002</v>
      </c>
      <c r="F871" s="108">
        <v>935.90690000000006</v>
      </c>
      <c r="G871" s="108">
        <v>938.68498</v>
      </c>
      <c r="H871" s="108">
        <v>939.06649000000004</v>
      </c>
    </row>
    <row r="872" spans="2:8" x14ac:dyDescent="0.3">
      <c r="B872" s="107">
        <v>43418.30972222222</v>
      </c>
      <c r="C872" s="108">
        <v>938.72</v>
      </c>
      <c r="D872" s="108">
        <v>938.69082000000003</v>
      </c>
      <c r="E872" s="108">
        <v>938.61588000000006</v>
      </c>
      <c r="F872" s="108">
        <v>935.95820000000003</v>
      </c>
      <c r="G872" s="108">
        <v>938.69523000000004</v>
      </c>
      <c r="H872" s="108">
        <v>939.30610000000001</v>
      </c>
    </row>
    <row r="873" spans="2:8" x14ac:dyDescent="0.3">
      <c r="B873" s="107">
        <v>43418.310416666667</v>
      </c>
      <c r="C873" s="108">
        <v>938.78</v>
      </c>
      <c r="D873" s="108">
        <v>938.75916999999993</v>
      </c>
      <c r="E873" s="108">
        <v>938.67314999999996</v>
      </c>
      <c r="F873" s="108">
        <v>936.08659999999998</v>
      </c>
      <c r="G873" s="108">
        <v>938.75527</v>
      </c>
      <c r="H873" s="108">
        <v>939.52451999999994</v>
      </c>
    </row>
    <row r="874" spans="2:8" x14ac:dyDescent="0.3">
      <c r="B874" s="107">
        <v>43418.311111111107</v>
      </c>
      <c r="C874" s="108">
        <v>938.72</v>
      </c>
      <c r="D874" s="108">
        <v>938.69076000000007</v>
      </c>
      <c r="E874" s="108">
        <v>938.59370999999999</v>
      </c>
      <c r="F874" s="108">
        <v>936.01010000000008</v>
      </c>
      <c r="G874" s="108">
        <v>938.68964000000005</v>
      </c>
      <c r="H874" s="108">
        <v>939.36338999999998</v>
      </c>
    </row>
    <row r="875" spans="2:8" x14ac:dyDescent="0.3">
      <c r="B875" s="107">
        <v>43418.311805555553</v>
      </c>
      <c r="C875" s="108">
        <v>938.72</v>
      </c>
      <c r="D875" s="108">
        <v>938.70173999999997</v>
      </c>
      <c r="E875" s="108">
        <v>938.6019</v>
      </c>
      <c r="F875" s="108">
        <v>936.00459999999998</v>
      </c>
      <c r="G875" s="108">
        <v>938.68402000000003</v>
      </c>
      <c r="H875" s="108">
        <v>939.30594000000008</v>
      </c>
    </row>
    <row r="876" spans="2:8" x14ac:dyDescent="0.3">
      <c r="B876" s="107">
        <v>43418.3125</v>
      </c>
      <c r="C876" s="108">
        <v>938.72</v>
      </c>
      <c r="D876" s="108">
        <v>938.69627000000003</v>
      </c>
      <c r="E876" s="108">
        <v>938.61026000000004</v>
      </c>
      <c r="F876" s="108">
        <v>936.02380000000005</v>
      </c>
      <c r="G876" s="108">
        <v>938.70065</v>
      </c>
      <c r="H876" s="108">
        <v>939.35789</v>
      </c>
    </row>
    <row r="877" spans="2:8" x14ac:dyDescent="0.3">
      <c r="B877" s="107">
        <v>43418.313194444439</v>
      </c>
      <c r="C877" s="108">
        <v>938.72</v>
      </c>
      <c r="D877" s="108">
        <v>938.69355000000007</v>
      </c>
      <c r="E877" s="108">
        <v>938.59649999999999</v>
      </c>
      <c r="F877" s="108">
        <v>936.03210000000001</v>
      </c>
      <c r="G877" s="108">
        <v>938.68966999999998</v>
      </c>
      <c r="H877" s="108">
        <v>939.37160000000006</v>
      </c>
    </row>
    <row r="878" spans="2:8" x14ac:dyDescent="0.3">
      <c r="B878" s="107">
        <v>43418.313888888886</v>
      </c>
      <c r="C878" s="108">
        <v>938.72</v>
      </c>
      <c r="D878" s="108">
        <v>938.68529000000001</v>
      </c>
      <c r="E878" s="108">
        <v>938.59654</v>
      </c>
      <c r="F878" s="108">
        <v>936.02660000000003</v>
      </c>
      <c r="G878" s="108">
        <v>938.69799</v>
      </c>
      <c r="H878" s="108">
        <v>939.30610999999999</v>
      </c>
    </row>
    <row r="879" spans="2:8" x14ac:dyDescent="0.3">
      <c r="B879" s="107">
        <v>43418.314583333333</v>
      </c>
      <c r="C879" s="108">
        <v>938.72</v>
      </c>
      <c r="D879" s="108">
        <v>938.69655</v>
      </c>
      <c r="E879" s="108">
        <v>938.59949000000006</v>
      </c>
      <c r="F879" s="108">
        <v>935.99940000000004</v>
      </c>
      <c r="G879" s="108">
        <v>938.70095000000003</v>
      </c>
      <c r="H879" s="108">
        <v>939.26260000000002</v>
      </c>
    </row>
    <row r="880" spans="2:8" x14ac:dyDescent="0.3">
      <c r="B880" s="107">
        <v>43418.315277777772</v>
      </c>
      <c r="C880" s="108">
        <v>938.72</v>
      </c>
      <c r="D880" s="108">
        <v>938.69098000000008</v>
      </c>
      <c r="E880" s="108">
        <v>938.58564000000001</v>
      </c>
      <c r="F880" s="108">
        <v>935.94740000000002</v>
      </c>
      <c r="G880" s="108">
        <v>938.68988000000002</v>
      </c>
      <c r="H880" s="108">
        <v>939.11511000000007</v>
      </c>
    </row>
    <row r="881" spans="2:8" x14ac:dyDescent="0.3">
      <c r="B881" s="107">
        <v>43418.315972222219</v>
      </c>
      <c r="C881" s="108">
        <v>938.79</v>
      </c>
      <c r="D881" s="108">
        <v>938.75005999999996</v>
      </c>
      <c r="E881" s="108">
        <v>938.63920999999993</v>
      </c>
      <c r="F881" s="108">
        <v>936.00659999999993</v>
      </c>
      <c r="G881" s="108">
        <v>938.75175999999999</v>
      </c>
      <c r="H881" s="108">
        <v>939.19891999999993</v>
      </c>
    </row>
    <row r="882" spans="2:8" x14ac:dyDescent="0.3">
      <c r="B882" s="107">
        <v>43418.316666666666</v>
      </c>
      <c r="C882" s="108">
        <v>938.79</v>
      </c>
      <c r="D882" s="108">
        <v>938.74448999999993</v>
      </c>
      <c r="E882" s="108">
        <v>938.63365999999996</v>
      </c>
      <c r="F882" s="108">
        <v>935.97640000000001</v>
      </c>
      <c r="G882" s="108">
        <v>938.74621000000002</v>
      </c>
      <c r="H882" s="108">
        <v>939.16885000000002</v>
      </c>
    </row>
    <row r="883" spans="2:8" x14ac:dyDescent="0.3">
      <c r="B883" s="107">
        <v>43418.317361111105</v>
      </c>
      <c r="C883" s="108">
        <v>938.79</v>
      </c>
      <c r="D883" s="108">
        <v>938.73631</v>
      </c>
      <c r="E883" s="108">
        <v>938.61996999999997</v>
      </c>
      <c r="F883" s="108">
        <v>935.97379999999998</v>
      </c>
      <c r="G883" s="108">
        <v>938.73529999999994</v>
      </c>
      <c r="H883" s="108">
        <v>939.19083000000001</v>
      </c>
    </row>
    <row r="884" spans="2:8" x14ac:dyDescent="0.3">
      <c r="B884" s="107">
        <v>43418.318055555552</v>
      </c>
      <c r="C884" s="108">
        <v>938.79</v>
      </c>
      <c r="D884" s="108">
        <v>938.7278</v>
      </c>
      <c r="E884" s="108">
        <v>938.60595999999998</v>
      </c>
      <c r="F884" s="108">
        <v>935.97910000000002</v>
      </c>
      <c r="G884" s="108">
        <v>938.72128999999995</v>
      </c>
      <c r="H884" s="108">
        <v>939.23704999999995</v>
      </c>
    </row>
    <row r="885" spans="2:8" x14ac:dyDescent="0.3">
      <c r="B885" s="107">
        <v>43418.318749999999</v>
      </c>
      <c r="C885" s="108">
        <v>938.85</v>
      </c>
      <c r="D885" s="108">
        <v>938.77394000000004</v>
      </c>
      <c r="E885" s="108">
        <v>938.64660000000003</v>
      </c>
      <c r="F885" s="108">
        <v>935.98710000000005</v>
      </c>
      <c r="G885" s="108">
        <v>938.77025000000003</v>
      </c>
      <c r="H885" s="108">
        <v>939.14139</v>
      </c>
    </row>
    <row r="886" spans="2:8" x14ac:dyDescent="0.3">
      <c r="B886" s="107">
        <v>43418.319444444445</v>
      </c>
      <c r="C886" s="108">
        <v>938.86</v>
      </c>
      <c r="D886" s="108">
        <v>938.77855</v>
      </c>
      <c r="E886" s="108">
        <v>938.64292999999998</v>
      </c>
      <c r="F886" s="108">
        <v>935.96159999999998</v>
      </c>
      <c r="G886" s="108">
        <v>938.76936000000001</v>
      </c>
      <c r="H886" s="108">
        <v>939.11331000000007</v>
      </c>
    </row>
    <row r="887" spans="2:8" x14ac:dyDescent="0.3">
      <c r="B887" s="107">
        <v>43418.320138888885</v>
      </c>
      <c r="C887" s="108">
        <v>938.85</v>
      </c>
      <c r="D887" s="108">
        <v>938.76017000000002</v>
      </c>
      <c r="E887" s="108">
        <v>938.61905000000002</v>
      </c>
      <c r="F887" s="108">
        <v>935.9434</v>
      </c>
      <c r="G887" s="108">
        <v>938.75101000000006</v>
      </c>
      <c r="H887" s="108">
        <v>939.11417000000006</v>
      </c>
    </row>
    <row r="888" spans="2:8" x14ac:dyDescent="0.3">
      <c r="B888" s="107">
        <v>43418.320833333331</v>
      </c>
      <c r="C888" s="108">
        <v>938.85</v>
      </c>
      <c r="D888" s="108">
        <v>938.75169000000005</v>
      </c>
      <c r="E888" s="108">
        <v>938.61059</v>
      </c>
      <c r="F888" s="108">
        <v>935.98430000000008</v>
      </c>
      <c r="G888" s="108">
        <v>938.75083000000006</v>
      </c>
      <c r="H888" s="108">
        <v>939.31880000000001</v>
      </c>
    </row>
    <row r="889" spans="2:8" x14ac:dyDescent="0.3">
      <c r="B889" s="107">
        <v>43418.321527777778</v>
      </c>
      <c r="C889" s="108">
        <v>938.85</v>
      </c>
      <c r="D889" s="108">
        <v>938.75462000000005</v>
      </c>
      <c r="E889" s="108">
        <v>938.60798</v>
      </c>
      <c r="F889" s="108">
        <v>936.05280000000005</v>
      </c>
      <c r="G889" s="108">
        <v>938.75652000000002</v>
      </c>
      <c r="H889" s="108">
        <v>939.45004000000006</v>
      </c>
    </row>
    <row r="890" spans="2:8" x14ac:dyDescent="0.3">
      <c r="B890" s="107">
        <v>43418.322222222218</v>
      </c>
      <c r="C890" s="108">
        <v>938.85</v>
      </c>
      <c r="D890" s="108">
        <v>938.75737000000004</v>
      </c>
      <c r="E890" s="108">
        <v>938.60519999999997</v>
      </c>
      <c r="F890" s="108">
        <v>936.07749999999999</v>
      </c>
      <c r="G890" s="108">
        <v>938.76477999999997</v>
      </c>
      <c r="H890" s="108">
        <v>939.45001999999999</v>
      </c>
    </row>
    <row r="891" spans="2:8" x14ac:dyDescent="0.3">
      <c r="B891" s="107">
        <v>43418.322916666664</v>
      </c>
      <c r="C891" s="108">
        <v>938.92</v>
      </c>
      <c r="D891" s="108">
        <v>938.82473999999991</v>
      </c>
      <c r="E891" s="108">
        <v>938.67256999999995</v>
      </c>
      <c r="F891" s="108">
        <v>936.12839999999994</v>
      </c>
      <c r="G891" s="108">
        <v>938.82664</v>
      </c>
      <c r="H891" s="108">
        <v>939.49284999999998</v>
      </c>
    </row>
    <row r="892" spans="2:8" x14ac:dyDescent="0.3">
      <c r="B892" s="107">
        <v>43418.323611111111</v>
      </c>
      <c r="C892" s="108">
        <v>938.92</v>
      </c>
      <c r="D892" s="108">
        <v>938.83315999999991</v>
      </c>
      <c r="E892" s="108">
        <v>938.66714999999999</v>
      </c>
      <c r="F892" s="108">
        <v>936.16139999999996</v>
      </c>
      <c r="G892" s="108">
        <v>938.82950999999991</v>
      </c>
      <c r="H892" s="108">
        <v>939.58308</v>
      </c>
    </row>
    <row r="893" spans="2:8" x14ac:dyDescent="0.3">
      <c r="B893" s="107">
        <v>43418.32430555555</v>
      </c>
      <c r="C893" s="108">
        <v>938.86</v>
      </c>
      <c r="D893" s="108">
        <v>938.77596000000005</v>
      </c>
      <c r="E893" s="108">
        <v>938.60995000000003</v>
      </c>
      <c r="F893" s="108">
        <v>936.10140000000001</v>
      </c>
      <c r="G893" s="108">
        <v>938.76679000000001</v>
      </c>
      <c r="H893" s="108">
        <v>939.48487999999998</v>
      </c>
    </row>
    <row r="894" spans="2:8" x14ac:dyDescent="0.3">
      <c r="B894" s="107">
        <v>43418.324999999997</v>
      </c>
      <c r="C894" s="108">
        <v>938.86</v>
      </c>
      <c r="D894" s="108">
        <v>938.78157999999996</v>
      </c>
      <c r="E894" s="108">
        <v>938.61003000000005</v>
      </c>
      <c r="F894" s="108">
        <v>936.11789999999996</v>
      </c>
      <c r="G894" s="108">
        <v>938.77515000000005</v>
      </c>
      <c r="H894" s="108">
        <v>939.49041999999997</v>
      </c>
    </row>
    <row r="895" spans="2:8" x14ac:dyDescent="0.3">
      <c r="B895" s="107">
        <v>43418.325694444444</v>
      </c>
      <c r="C895" s="108">
        <v>938.86</v>
      </c>
      <c r="D895" s="108">
        <v>938.78994999999998</v>
      </c>
      <c r="E895" s="108">
        <v>938.61562000000004</v>
      </c>
      <c r="F895" s="108">
        <v>936.096</v>
      </c>
      <c r="G895" s="108">
        <v>938.7835</v>
      </c>
      <c r="H895" s="108">
        <v>939.41402000000005</v>
      </c>
    </row>
    <row r="896" spans="2:8" x14ac:dyDescent="0.3">
      <c r="B896" s="107">
        <v>43418.326388888883</v>
      </c>
      <c r="C896" s="108">
        <v>938.86</v>
      </c>
      <c r="D896" s="108">
        <v>938.79277999999999</v>
      </c>
      <c r="E896" s="108">
        <v>938.61014</v>
      </c>
      <c r="F896" s="108">
        <v>936.10159999999996</v>
      </c>
      <c r="G896" s="108">
        <v>938.77803000000006</v>
      </c>
      <c r="H896" s="108">
        <v>939.41679999999997</v>
      </c>
    </row>
    <row r="897" spans="2:8" x14ac:dyDescent="0.3">
      <c r="B897" s="107">
        <v>43418.32708333333</v>
      </c>
      <c r="C897" s="108">
        <v>938.86</v>
      </c>
      <c r="D897" s="108">
        <v>938.79005000000006</v>
      </c>
      <c r="E897" s="108">
        <v>938.61570000000006</v>
      </c>
      <c r="F897" s="108">
        <v>936.13990000000001</v>
      </c>
      <c r="G897" s="108">
        <v>938.78359</v>
      </c>
      <c r="H897" s="108">
        <v>939.49603999999999</v>
      </c>
    </row>
    <row r="898" spans="2:8" x14ac:dyDescent="0.3">
      <c r="B898" s="107">
        <v>43418.327777777777</v>
      </c>
      <c r="C898" s="108">
        <v>938.86</v>
      </c>
      <c r="D898" s="108">
        <v>938.78453999999999</v>
      </c>
      <c r="E898" s="108">
        <v>938.60192000000006</v>
      </c>
      <c r="F898" s="108">
        <v>936.16460000000006</v>
      </c>
      <c r="G898" s="108">
        <v>938.77810999999997</v>
      </c>
      <c r="H898" s="108">
        <v>939.53430000000003</v>
      </c>
    </row>
    <row r="899" spans="2:8" x14ac:dyDescent="0.3">
      <c r="B899" s="107">
        <v>43418.328472222223</v>
      </c>
      <c r="C899" s="108">
        <v>938.86</v>
      </c>
      <c r="D899" s="108">
        <v>938.78719000000001</v>
      </c>
      <c r="E899" s="108">
        <v>938.60180000000003</v>
      </c>
      <c r="F899" s="108">
        <v>936.20010000000002</v>
      </c>
      <c r="G899" s="108">
        <v>938.77798000000007</v>
      </c>
      <c r="H899" s="108">
        <v>939.54237000000001</v>
      </c>
    </row>
    <row r="900" spans="2:8" x14ac:dyDescent="0.3">
      <c r="B900" s="107">
        <v>43418.329166666663</v>
      </c>
      <c r="C900" s="108">
        <v>938.86</v>
      </c>
      <c r="D900" s="108">
        <v>938.79005000000006</v>
      </c>
      <c r="E900" s="108">
        <v>938.60740999999996</v>
      </c>
      <c r="F900" s="108">
        <v>936.20839999999998</v>
      </c>
      <c r="G900" s="108">
        <v>938.78083000000004</v>
      </c>
      <c r="H900" s="108">
        <v>939.55885000000001</v>
      </c>
    </row>
    <row r="901" spans="2:8" x14ac:dyDescent="0.3">
      <c r="B901" s="107">
        <v>43418.329861111109</v>
      </c>
      <c r="C901" s="108">
        <v>938.93</v>
      </c>
      <c r="D901" s="108">
        <v>938.8682399999999</v>
      </c>
      <c r="E901" s="108">
        <v>938.67176999999992</v>
      </c>
      <c r="F901" s="108">
        <v>936.28099999999995</v>
      </c>
      <c r="G901" s="108">
        <v>938.83966999999996</v>
      </c>
      <c r="H901" s="108">
        <v>939.57410999999991</v>
      </c>
    </row>
    <row r="902" spans="2:8" x14ac:dyDescent="0.3">
      <c r="B902" s="107">
        <v>43418.330555555556</v>
      </c>
      <c r="C902" s="108">
        <v>938.93</v>
      </c>
      <c r="D902" s="108">
        <v>938.87367999999992</v>
      </c>
      <c r="E902" s="108">
        <v>938.67719999999997</v>
      </c>
      <c r="F902" s="108">
        <v>936.29459999999995</v>
      </c>
      <c r="G902" s="108">
        <v>938.86164999999994</v>
      </c>
      <c r="H902" s="108">
        <v>939.60406</v>
      </c>
    </row>
    <row r="903" spans="2:8" x14ac:dyDescent="0.3">
      <c r="B903" s="107">
        <v>43418.331249999996</v>
      </c>
      <c r="C903" s="108">
        <v>938.92</v>
      </c>
      <c r="D903" s="108">
        <v>938.86360999999999</v>
      </c>
      <c r="E903" s="108">
        <v>938.67818</v>
      </c>
      <c r="F903" s="108">
        <v>936.30369999999994</v>
      </c>
      <c r="G903" s="108">
        <v>938.85433</v>
      </c>
      <c r="H903" s="108">
        <v>939.59124999999995</v>
      </c>
    </row>
    <row r="904" spans="2:8" x14ac:dyDescent="0.3">
      <c r="B904" s="107">
        <v>43418.331944444442</v>
      </c>
      <c r="C904" s="108">
        <v>938.86</v>
      </c>
      <c r="D904" s="108">
        <v>938.78708000000006</v>
      </c>
      <c r="E904" s="108">
        <v>938.60721999999998</v>
      </c>
      <c r="F904" s="108">
        <v>936.27660000000003</v>
      </c>
      <c r="G904" s="108">
        <v>938.78615000000002</v>
      </c>
      <c r="H904" s="108">
        <v>939.58596</v>
      </c>
    </row>
    <row r="905" spans="2:8" x14ac:dyDescent="0.3">
      <c r="B905" s="107">
        <v>43418.332638888889</v>
      </c>
      <c r="C905" s="108">
        <v>938.86</v>
      </c>
      <c r="D905" s="108">
        <v>938.79546000000005</v>
      </c>
      <c r="E905" s="108">
        <v>938.59900000000005</v>
      </c>
      <c r="F905" s="108">
        <v>936.27120000000002</v>
      </c>
      <c r="G905" s="108">
        <v>938.78621999999996</v>
      </c>
      <c r="H905" s="108">
        <v>939.55052999999998</v>
      </c>
    </row>
    <row r="906" spans="2:8" x14ac:dyDescent="0.3">
      <c r="B906" s="107">
        <v>43418.333333333336</v>
      </c>
      <c r="C906" s="108">
        <v>938.86</v>
      </c>
      <c r="D906" s="108">
        <v>938.79278999999997</v>
      </c>
      <c r="E906" s="108">
        <v>938.59357999999997</v>
      </c>
      <c r="F906" s="108">
        <v>936.2713</v>
      </c>
      <c r="G906" s="108">
        <v>938.78080999999997</v>
      </c>
      <c r="H906" s="108">
        <v>939.53697999999997</v>
      </c>
    </row>
    <row r="907" spans="2:8" x14ac:dyDescent="0.3">
      <c r="B907" s="107">
        <v>43418.334027777782</v>
      </c>
      <c r="C907" s="108">
        <v>938.86</v>
      </c>
      <c r="D907" s="108">
        <v>938.80653000000007</v>
      </c>
      <c r="E907" s="108">
        <v>938.59898999999996</v>
      </c>
      <c r="F907" s="108">
        <v>936.29859999999996</v>
      </c>
      <c r="G907" s="108">
        <v>938.79173000000003</v>
      </c>
      <c r="H907" s="108">
        <v>939.62152000000003</v>
      </c>
    </row>
    <row r="908" spans="2:8" x14ac:dyDescent="0.3">
      <c r="B908" s="107">
        <v>43418.334722222222</v>
      </c>
      <c r="C908" s="108">
        <v>938.86</v>
      </c>
      <c r="D908" s="108">
        <v>938.80381999999997</v>
      </c>
      <c r="E908" s="108">
        <v>938.61009999999999</v>
      </c>
      <c r="F908" s="108">
        <v>936.31230000000005</v>
      </c>
      <c r="G908" s="108">
        <v>938.78628000000003</v>
      </c>
      <c r="H908" s="108">
        <v>939.61612000000002</v>
      </c>
    </row>
    <row r="909" spans="2:8" x14ac:dyDescent="0.3">
      <c r="B909" s="107">
        <v>43418.335416666669</v>
      </c>
      <c r="C909" s="108">
        <v>938.93</v>
      </c>
      <c r="D909" s="108">
        <v>938.8627899999999</v>
      </c>
      <c r="E909" s="108">
        <v>938.64974999999993</v>
      </c>
      <c r="F909" s="108">
        <v>936.35769999999991</v>
      </c>
      <c r="G909" s="108">
        <v>938.84528</v>
      </c>
      <c r="H909" s="108">
        <v>939.59604999999999</v>
      </c>
    </row>
    <row r="910" spans="2:8" x14ac:dyDescent="0.3">
      <c r="B910" s="107">
        <v>43418.336111111115</v>
      </c>
      <c r="C910" s="108">
        <v>938.93</v>
      </c>
      <c r="D910" s="108">
        <v>938.84343999999999</v>
      </c>
      <c r="E910" s="108">
        <v>938.64149999999995</v>
      </c>
      <c r="F910" s="108">
        <v>936.35769999999991</v>
      </c>
      <c r="G910" s="108">
        <v>938.83427999999992</v>
      </c>
      <c r="H910" s="108">
        <v>939.63432</v>
      </c>
    </row>
    <row r="911" spans="2:8" x14ac:dyDescent="0.3">
      <c r="B911" s="107">
        <v>43418.336805555555</v>
      </c>
      <c r="C911" s="108">
        <v>938.93</v>
      </c>
      <c r="D911" s="108">
        <v>938.84054999999989</v>
      </c>
      <c r="E911" s="108">
        <v>938.63308999999992</v>
      </c>
      <c r="F911" s="108">
        <v>936.35219999999993</v>
      </c>
      <c r="G911" s="108">
        <v>938.82034999999996</v>
      </c>
      <c r="H911" s="108">
        <v>939.65331999999989</v>
      </c>
    </row>
    <row r="912" spans="2:8" x14ac:dyDescent="0.3">
      <c r="B912" s="107">
        <v>43418.337500000001</v>
      </c>
      <c r="C912" s="108">
        <v>938.93</v>
      </c>
      <c r="D912" s="108">
        <v>938.83767999999998</v>
      </c>
      <c r="E912" s="108">
        <v>938.62194</v>
      </c>
      <c r="F912" s="108">
        <v>936.3848999999999</v>
      </c>
      <c r="G912" s="108">
        <v>938.82024999999999</v>
      </c>
      <c r="H912" s="108">
        <v>939.66413999999997</v>
      </c>
    </row>
    <row r="913" spans="2:8" x14ac:dyDescent="0.3">
      <c r="B913" s="107">
        <v>43418.338194444448</v>
      </c>
      <c r="C913" s="108">
        <v>938.93</v>
      </c>
      <c r="D913" s="108">
        <v>938.8293799999999</v>
      </c>
      <c r="E913" s="108">
        <v>938.60536999999999</v>
      </c>
      <c r="F913" s="108">
        <v>936.3904</v>
      </c>
      <c r="G913" s="108">
        <v>938.81473999999992</v>
      </c>
      <c r="H913" s="108">
        <v>939.65049999999997</v>
      </c>
    </row>
    <row r="914" spans="2:8" x14ac:dyDescent="0.3">
      <c r="B914" s="107">
        <v>43418.338888888895</v>
      </c>
      <c r="C914" s="108">
        <v>938.99</v>
      </c>
      <c r="D914" s="108">
        <v>938.88638000000003</v>
      </c>
      <c r="E914" s="108">
        <v>938.65409</v>
      </c>
      <c r="F914" s="108">
        <v>936.44470000000001</v>
      </c>
      <c r="G914" s="108">
        <v>938.86346000000003</v>
      </c>
      <c r="H914" s="108">
        <v>939.68295999999998</v>
      </c>
    </row>
    <row r="915" spans="2:8" x14ac:dyDescent="0.3">
      <c r="B915" s="107">
        <v>43418.339583333334</v>
      </c>
      <c r="C915" s="108">
        <v>938.99</v>
      </c>
      <c r="D915" s="108">
        <v>938.87526000000003</v>
      </c>
      <c r="E915" s="108">
        <v>938.64024000000006</v>
      </c>
      <c r="F915" s="108">
        <v>936.45839999999998</v>
      </c>
      <c r="G915" s="108">
        <v>938.85514999999998</v>
      </c>
      <c r="H915" s="108">
        <v>939.67472999999995</v>
      </c>
    </row>
    <row r="916" spans="2:8" x14ac:dyDescent="0.3">
      <c r="B916" s="107">
        <v>43418.340277777781</v>
      </c>
      <c r="C916" s="108">
        <v>938.99</v>
      </c>
      <c r="D916" s="108">
        <v>938.87801000000002</v>
      </c>
      <c r="E916" s="108">
        <v>938.64021000000002</v>
      </c>
      <c r="F916" s="108">
        <v>936.47209999999995</v>
      </c>
      <c r="G916" s="108">
        <v>938.86063999999999</v>
      </c>
      <c r="H916" s="108">
        <v>939.66651000000002</v>
      </c>
    </row>
    <row r="917" spans="2:8" x14ac:dyDescent="0.3">
      <c r="B917" s="107">
        <v>43418.340972222228</v>
      </c>
      <c r="C917" s="108">
        <v>938.99</v>
      </c>
      <c r="D917" s="108">
        <v>938.87260000000003</v>
      </c>
      <c r="E917" s="108">
        <v>938.62652000000003</v>
      </c>
      <c r="F917" s="108">
        <v>936.4366</v>
      </c>
      <c r="G917" s="108">
        <v>938.85802000000001</v>
      </c>
      <c r="H917" s="108">
        <v>939.47001999999998</v>
      </c>
    </row>
    <row r="918" spans="2:8" x14ac:dyDescent="0.3">
      <c r="B918" s="107">
        <v>43418.341666666667</v>
      </c>
      <c r="C918" s="108">
        <v>938.99</v>
      </c>
      <c r="D918" s="108">
        <v>938.87824000000001</v>
      </c>
      <c r="E918" s="108">
        <v>938.62937999999997</v>
      </c>
      <c r="F918" s="108">
        <v>936.48050000000001</v>
      </c>
      <c r="G918" s="108">
        <v>938.86088000000007</v>
      </c>
      <c r="H918" s="108">
        <v>939.75414000000001</v>
      </c>
    </row>
    <row r="919" spans="2:8" x14ac:dyDescent="0.3">
      <c r="B919" s="107">
        <v>43418.342361111114</v>
      </c>
      <c r="C919" s="108">
        <v>939.05</v>
      </c>
      <c r="D919" s="108">
        <v>938.92149999999992</v>
      </c>
      <c r="E919" s="108">
        <v>938.66991999999993</v>
      </c>
      <c r="F919" s="108">
        <v>936.56769999999995</v>
      </c>
      <c r="G919" s="108">
        <v>938.91522999999995</v>
      </c>
      <c r="H919" s="108">
        <v>939.81400999999994</v>
      </c>
    </row>
    <row r="920" spans="2:8" x14ac:dyDescent="0.3">
      <c r="B920" s="107">
        <v>43418.343055555561</v>
      </c>
      <c r="C920" s="108">
        <v>938.99</v>
      </c>
      <c r="D920" s="108">
        <v>938.86422000000005</v>
      </c>
      <c r="E920" s="108">
        <v>938.60987</v>
      </c>
      <c r="F920" s="108">
        <v>936.54600000000005</v>
      </c>
      <c r="G920" s="108">
        <v>938.84967000000006</v>
      </c>
      <c r="H920" s="108">
        <v>939.73212000000001</v>
      </c>
    </row>
    <row r="921" spans="2:8" x14ac:dyDescent="0.3">
      <c r="B921" s="107">
        <v>43418.34375</v>
      </c>
      <c r="C921" s="108">
        <v>938.99</v>
      </c>
      <c r="D921" s="108">
        <v>938.85311000000002</v>
      </c>
      <c r="E921" s="108">
        <v>938.59879000000001</v>
      </c>
      <c r="F921" s="108">
        <v>936.57060000000001</v>
      </c>
      <c r="G921" s="108">
        <v>938.84411</v>
      </c>
      <c r="H921" s="108">
        <v>939.74301000000003</v>
      </c>
    </row>
    <row r="922" spans="2:8" x14ac:dyDescent="0.3">
      <c r="B922" s="107">
        <v>43418.344444444447</v>
      </c>
      <c r="C922" s="108">
        <v>939.05</v>
      </c>
      <c r="D922" s="108">
        <v>938.91599999999994</v>
      </c>
      <c r="E922" s="108">
        <v>938.65337999999997</v>
      </c>
      <c r="F922" s="108">
        <v>936.62249999999995</v>
      </c>
      <c r="G922" s="108">
        <v>938.89595999999995</v>
      </c>
      <c r="H922" s="108">
        <v>939.65566999999999</v>
      </c>
    </row>
    <row r="923" spans="2:8" x14ac:dyDescent="0.3">
      <c r="B923" s="107">
        <v>43418.345138888893</v>
      </c>
      <c r="C923" s="108">
        <v>939.05</v>
      </c>
      <c r="D923" s="108">
        <v>938.91025999999999</v>
      </c>
      <c r="E923" s="108">
        <v>938.63936000000001</v>
      </c>
      <c r="F923" s="108">
        <v>936.64419999999996</v>
      </c>
      <c r="G923" s="108">
        <v>938.89298999999994</v>
      </c>
      <c r="H923" s="108">
        <v>939.64454000000001</v>
      </c>
    </row>
    <row r="924" spans="2:8" x14ac:dyDescent="0.3">
      <c r="B924" s="107">
        <v>43418.345833333333</v>
      </c>
      <c r="C924" s="108">
        <v>939.05</v>
      </c>
      <c r="D924" s="108">
        <v>938.89915999999994</v>
      </c>
      <c r="E924" s="108">
        <v>938.62552999999991</v>
      </c>
      <c r="F924" s="108">
        <v>936.60039999999992</v>
      </c>
      <c r="G924" s="108">
        <v>938.88744999999994</v>
      </c>
      <c r="H924" s="108">
        <v>939.51617999999996</v>
      </c>
    </row>
    <row r="925" spans="2:8" x14ac:dyDescent="0.3">
      <c r="B925" s="107">
        <v>43418.34652777778</v>
      </c>
      <c r="C925" s="108">
        <v>939.05</v>
      </c>
      <c r="D925" s="108">
        <v>938.89346</v>
      </c>
      <c r="E925" s="108">
        <v>938.61984999999993</v>
      </c>
      <c r="F925" s="108">
        <v>936.59479999999996</v>
      </c>
      <c r="G925" s="108">
        <v>938.87623999999994</v>
      </c>
      <c r="H925" s="108">
        <v>939.50509999999997</v>
      </c>
    </row>
    <row r="926" spans="2:8" x14ac:dyDescent="0.3">
      <c r="B926" s="107">
        <v>43418.347222222226</v>
      </c>
      <c r="C926" s="108">
        <v>939.05</v>
      </c>
      <c r="D926" s="108">
        <v>938.89072999999996</v>
      </c>
      <c r="E926" s="108">
        <v>938.59501999999998</v>
      </c>
      <c r="F926" s="108">
        <v>936.61399999999992</v>
      </c>
      <c r="G926" s="108">
        <v>938.87076999999999</v>
      </c>
      <c r="H926" s="108">
        <v>939.66624999999999</v>
      </c>
    </row>
    <row r="927" spans="2:8" x14ac:dyDescent="0.3">
      <c r="B927" s="107">
        <v>43418.347916666666</v>
      </c>
      <c r="C927" s="108">
        <v>939.11</v>
      </c>
      <c r="D927" s="108">
        <v>938.95614</v>
      </c>
      <c r="E927" s="108">
        <v>938.64935000000003</v>
      </c>
      <c r="F927" s="108">
        <v>936.70670000000007</v>
      </c>
      <c r="G927" s="108">
        <v>938.92786999999998</v>
      </c>
      <c r="H927" s="108">
        <v>939.75342000000001</v>
      </c>
    </row>
    <row r="928" spans="2:8" x14ac:dyDescent="0.3">
      <c r="B928" s="107">
        <v>43418.348611111112</v>
      </c>
      <c r="C928" s="108">
        <v>939.11</v>
      </c>
      <c r="D928" s="108">
        <v>938.93124999999998</v>
      </c>
      <c r="E928" s="108">
        <v>938.63004999999998</v>
      </c>
      <c r="F928" s="108">
        <v>936.73140000000001</v>
      </c>
      <c r="G928" s="108">
        <v>938.91687000000002</v>
      </c>
      <c r="H928" s="108">
        <v>939.68246999999997</v>
      </c>
    </row>
    <row r="929" spans="2:8" x14ac:dyDescent="0.3">
      <c r="B929" s="107">
        <v>43418.349305555559</v>
      </c>
      <c r="C929" s="108">
        <v>939.11</v>
      </c>
      <c r="D929" s="108">
        <v>938.92850999999996</v>
      </c>
      <c r="E929" s="108">
        <v>938.61073999999996</v>
      </c>
      <c r="F929" s="108">
        <v>936.73149999999998</v>
      </c>
      <c r="G929" s="108">
        <v>938.90585999999996</v>
      </c>
      <c r="H929" s="108">
        <v>939.66611</v>
      </c>
    </row>
    <row r="930" spans="2:8" x14ac:dyDescent="0.3">
      <c r="B930" s="107">
        <v>43418.350000000006</v>
      </c>
      <c r="C930" s="108">
        <v>939.11</v>
      </c>
      <c r="D930" s="108">
        <v>938.91731000000004</v>
      </c>
      <c r="E930" s="108">
        <v>938.60233000000005</v>
      </c>
      <c r="F930" s="108">
        <v>936.75049999999999</v>
      </c>
      <c r="G930" s="108">
        <v>938.90021000000002</v>
      </c>
      <c r="H930" s="108">
        <v>939.67691000000002</v>
      </c>
    </row>
    <row r="931" spans="2:8" x14ac:dyDescent="0.3">
      <c r="B931" s="107">
        <v>43418.350694444445</v>
      </c>
      <c r="C931" s="108">
        <v>939.17</v>
      </c>
      <c r="D931" s="108">
        <v>938.96612999999991</v>
      </c>
      <c r="E931" s="108">
        <v>938.64564999999993</v>
      </c>
      <c r="F931" s="108">
        <v>936.81039999999996</v>
      </c>
      <c r="G931" s="108">
        <v>938.94907000000001</v>
      </c>
      <c r="H931" s="108">
        <v>939.70403999999996</v>
      </c>
    </row>
    <row r="932" spans="2:8" x14ac:dyDescent="0.3">
      <c r="B932" s="107">
        <v>43418.351388888892</v>
      </c>
      <c r="C932" s="108">
        <v>939.17</v>
      </c>
      <c r="D932" s="108">
        <v>938.95489999999995</v>
      </c>
      <c r="E932" s="108">
        <v>938.60681999999997</v>
      </c>
      <c r="F932" s="108">
        <v>936.81299999999999</v>
      </c>
      <c r="G932" s="108">
        <v>938.91854999999998</v>
      </c>
      <c r="H932" s="108">
        <v>939.70935999999995</v>
      </c>
    </row>
    <row r="933" spans="2:8" x14ac:dyDescent="0.3">
      <c r="B933" s="107">
        <v>43418.352083333339</v>
      </c>
      <c r="C933" s="108">
        <v>939.17</v>
      </c>
      <c r="D933" s="108">
        <v>938.95776999999998</v>
      </c>
      <c r="E933" s="108">
        <v>938.61243999999999</v>
      </c>
      <c r="F933" s="108">
        <v>936.85140000000001</v>
      </c>
      <c r="G933" s="108">
        <v>938.92142000000001</v>
      </c>
      <c r="H933" s="108">
        <v>939.68487999999991</v>
      </c>
    </row>
    <row r="934" spans="2:8" x14ac:dyDescent="0.3">
      <c r="B934" s="107">
        <v>43418.352777777778</v>
      </c>
      <c r="C934" s="108">
        <v>939.18</v>
      </c>
      <c r="D934" s="108">
        <v>938.97061999999994</v>
      </c>
      <c r="E934" s="108">
        <v>938.62251999999989</v>
      </c>
      <c r="F934" s="108">
        <v>936.97649999999999</v>
      </c>
      <c r="G934" s="108">
        <v>938.94253999999989</v>
      </c>
      <c r="H934" s="108">
        <v>939.70315999999991</v>
      </c>
    </row>
    <row r="935" spans="2:8" x14ac:dyDescent="0.3">
      <c r="B935" s="107">
        <v>43418.353472222225</v>
      </c>
      <c r="C935" s="108">
        <v>939.18</v>
      </c>
      <c r="D935" s="108">
        <v>938.97345999999993</v>
      </c>
      <c r="E935" s="108">
        <v>938.61982</v>
      </c>
      <c r="F935" s="108">
        <v>937.11609999999996</v>
      </c>
      <c r="G935" s="108">
        <v>938.94812999999999</v>
      </c>
      <c r="H935" s="108">
        <v>939.69502999999997</v>
      </c>
    </row>
    <row r="936" spans="2:8" x14ac:dyDescent="0.3">
      <c r="B936" s="107">
        <v>43418.354166666672</v>
      </c>
      <c r="C936" s="108">
        <v>939.24</v>
      </c>
      <c r="D936" s="108">
        <v>939.03058999999996</v>
      </c>
      <c r="E936" s="108">
        <v>938.66867000000002</v>
      </c>
      <c r="F936" s="108">
        <v>937.15959999999995</v>
      </c>
      <c r="G936" s="108">
        <v>939.00250000000005</v>
      </c>
      <c r="H936" s="108">
        <v>939.56378000000007</v>
      </c>
    </row>
    <row r="937" spans="2:8" x14ac:dyDescent="0.3">
      <c r="B937" s="107">
        <v>43418.354861111111</v>
      </c>
      <c r="C937" s="108">
        <v>939.17</v>
      </c>
      <c r="D937" s="108">
        <v>938.96605</v>
      </c>
      <c r="E937" s="108">
        <v>938.59029999999996</v>
      </c>
      <c r="F937" s="108">
        <v>937.08129999999994</v>
      </c>
      <c r="G937" s="108">
        <v>938.93793999999991</v>
      </c>
      <c r="H937" s="108">
        <v>939.39811999999995</v>
      </c>
    </row>
    <row r="938" spans="2:8" x14ac:dyDescent="0.3">
      <c r="B938" s="107">
        <v>43418.355555555558</v>
      </c>
      <c r="C938" s="108">
        <v>939.17</v>
      </c>
      <c r="D938" s="108">
        <v>938.96321</v>
      </c>
      <c r="E938" s="108">
        <v>938.5736599999999</v>
      </c>
      <c r="F938" s="108">
        <v>937.12779999999998</v>
      </c>
      <c r="G938" s="108">
        <v>938.92683999999997</v>
      </c>
      <c r="H938" s="108">
        <v>939.57828999999992</v>
      </c>
    </row>
    <row r="939" spans="2:8" x14ac:dyDescent="0.3">
      <c r="B939" s="107">
        <v>43418.356250000004</v>
      </c>
      <c r="C939" s="108">
        <v>939.24</v>
      </c>
      <c r="D939" s="108">
        <v>939.03867000000002</v>
      </c>
      <c r="E939" s="108">
        <v>938.65186000000006</v>
      </c>
      <c r="F939" s="108">
        <v>937.21140000000003</v>
      </c>
      <c r="G939" s="108">
        <v>939.01053999999999</v>
      </c>
      <c r="H939" s="108">
        <v>939.55534999999998</v>
      </c>
    </row>
    <row r="940" spans="2:8" x14ac:dyDescent="0.3">
      <c r="B940" s="107">
        <v>43418.356944444444</v>
      </c>
      <c r="C940" s="108">
        <v>939.17</v>
      </c>
      <c r="D940" s="108">
        <v>938.98248000000001</v>
      </c>
      <c r="E940" s="108">
        <v>938.58458999999993</v>
      </c>
      <c r="F940" s="108">
        <v>937.14959999999996</v>
      </c>
      <c r="G940" s="108">
        <v>938.9405099999999</v>
      </c>
      <c r="H940" s="108">
        <v>939.50716999999997</v>
      </c>
    </row>
    <row r="941" spans="2:8" x14ac:dyDescent="0.3">
      <c r="B941" s="107">
        <v>43418.357638888891</v>
      </c>
      <c r="C941" s="108">
        <v>939.17</v>
      </c>
      <c r="D941" s="108">
        <v>938.98245999999995</v>
      </c>
      <c r="E941" s="108">
        <v>938.57903999999996</v>
      </c>
      <c r="F941" s="108">
        <v>937.17149999999992</v>
      </c>
      <c r="G941" s="108">
        <v>938.94323999999995</v>
      </c>
      <c r="H941" s="108">
        <v>939.58632999999998</v>
      </c>
    </row>
    <row r="942" spans="2:8" x14ac:dyDescent="0.3">
      <c r="B942" s="107">
        <v>43418.358333333337</v>
      </c>
      <c r="C942" s="108">
        <v>939.23</v>
      </c>
      <c r="D942" s="108">
        <v>939.03967</v>
      </c>
      <c r="E942" s="108">
        <v>938.63625999999999</v>
      </c>
      <c r="F942" s="108">
        <v>937.25610000000006</v>
      </c>
      <c r="G942" s="108">
        <v>938.99494000000004</v>
      </c>
      <c r="H942" s="108">
        <v>939.62719000000004</v>
      </c>
    </row>
    <row r="943" spans="2:8" x14ac:dyDescent="0.3">
      <c r="B943" s="107">
        <v>43418.359027777777</v>
      </c>
      <c r="C943" s="108">
        <v>939.23</v>
      </c>
      <c r="D943" s="108">
        <v>939.0258</v>
      </c>
      <c r="E943" s="108">
        <v>938.61966000000007</v>
      </c>
      <c r="F943" s="108">
        <v>937.2396</v>
      </c>
      <c r="G943" s="108">
        <v>938.99768000000006</v>
      </c>
      <c r="H943" s="108">
        <v>939.53160000000003</v>
      </c>
    </row>
    <row r="944" spans="2:8" x14ac:dyDescent="0.3">
      <c r="B944" s="107">
        <v>43418.359722222223</v>
      </c>
      <c r="C944" s="108">
        <v>939.23</v>
      </c>
      <c r="D944" s="108">
        <v>939.03963999999996</v>
      </c>
      <c r="E944" s="108">
        <v>938.61412000000007</v>
      </c>
      <c r="F944" s="108">
        <v>937.22050000000002</v>
      </c>
      <c r="G944" s="108">
        <v>938.99766999999997</v>
      </c>
      <c r="H944" s="108">
        <v>939.43601000000001</v>
      </c>
    </row>
    <row r="945" spans="2:8" x14ac:dyDescent="0.3">
      <c r="B945" s="107">
        <v>43418.36041666667</v>
      </c>
      <c r="C945" s="108">
        <v>939.23</v>
      </c>
      <c r="D945" s="108">
        <v>939.02854000000002</v>
      </c>
      <c r="E945" s="108">
        <v>938.61134000000004</v>
      </c>
      <c r="F945" s="108">
        <v>937.20130000000006</v>
      </c>
      <c r="G945" s="108">
        <v>938.99212999999997</v>
      </c>
      <c r="H945" s="108">
        <v>939.38684999999998</v>
      </c>
    </row>
    <row r="946" spans="2:8" x14ac:dyDescent="0.3">
      <c r="B946" s="107">
        <v>43418.361111111117</v>
      </c>
      <c r="C946" s="108">
        <v>939.3</v>
      </c>
      <c r="D946" s="108">
        <v>939.09021999999993</v>
      </c>
      <c r="E946" s="108">
        <v>938.65922</v>
      </c>
      <c r="F946" s="108">
        <v>937.26310000000001</v>
      </c>
      <c r="G946" s="108">
        <v>939.05935999999997</v>
      </c>
      <c r="H946" s="108">
        <v>939.38856999999996</v>
      </c>
    </row>
    <row r="947" spans="2:8" x14ac:dyDescent="0.3">
      <c r="B947" s="107">
        <v>43418.361805555556</v>
      </c>
      <c r="C947" s="108">
        <v>939.23</v>
      </c>
      <c r="D947" s="108">
        <v>939.03683999999998</v>
      </c>
      <c r="E947" s="108">
        <v>938.60856000000001</v>
      </c>
      <c r="F947" s="108">
        <v>937.1739</v>
      </c>
      <c r="G947" s="108">
        <v>939.00868000000003</v>
      </c>
      <c r="H947" s="108">
        <v>939.29672000000005</v>
      </c>
    </row>
    <row r="948" spans="2:8" x14ac:dyDescent="0.3">
      <c r="B948" s="107">
        <v>43418.362500000003</v>
      </c>
      <c r="C948" s="108">
        <v>939.23</v>
      </c>
      <c r="D948" s="108">
        <v>939.04791</v>
      </c>
      <c r="E948" s="108">
        <v>938.59749999999997</v>
      </c>
      <c r="F948" s="108">
        <v>937.18759999999997</v>
      </c>
      <c r="G948" s="108">
        <v>939.00315000000001</v>
      </c>
      <c r="H948" s="108">
        <v>939.39229</v>
      </c>
    </row>
    <row r="949" spans="2:8" x14ac:dyDescent="0.3">
      <c r="B949" s="107">
        <v>43418.36319444445</v>
      </c>
      <c r="C949" s="108">
        <v>939.23</v>
      </c>
      <c r="D949" s="108">
        <v>939.03683000000001</v>
      </c>
      <c r="E949" s="108">
        <v>938.60026000000005</v>
      </c>
      <c r="F949" s="108">
        <v>937.22320000000002</v>
      </c>
      <c r="G949" s="108">
        <v>939.00867000000005</v>
      </c>
      <c r="H949" s="108">
        <v>939.56432000000007</v>
      </c>
    </row>
    <row r="950" spans="2:8" x14ac:dyDescent="0.3">
      <c r="B950" s="107">
        <v>43418.363888888889</v>
      </c>
      <c r="C950" s="108">
        <v>939.23</v>
      </c>
      <c r="D950" s="108">
        <v>939.03944000000001</v>
      </c>
      <c r="E950" s="108">
        <v>938.59459000000004</v>
      </c>
      <c r="F950" s="108">
        <v>937.2011</v>
      </c>
      <c r="G950" s="108">
        <v>939.00851</v>
      </c>
      <c r="H950" s="108">
        <v>939.51774</v>
      </c>
    </row>
    <row r="951" spans="2:8" x14ac:dyDescent="0.3">
      <c r="B951" s="107">
        <v>43418.364583333336</v>
      </c>
      <c r="C951" s="108">
        <v>939.23</v>
      </c>
      <c r="D951" s="108">
        <v>939.03116</v>
      </c>
      <c r="E951" s="108">
        <v>938.59460999999999</v>
      </c>
      <c r="F951" s="108">
        <v>937.21760000000006</v>
      </c>
      <c r="G951" s="108">
        <v>939.00301999999999</v>
      </c>
      <c r="H951" s="108">
        <v>939.58604000000003</v>
      </c>
    </row>
    <row r="952" spans="2:8" x14ac:dyDescent="0.3">
      <c r="B952" s="107">
        <v>43418.365277777782</v>
      </c>
      <c r="C952" s="108">
        <v>939.23</v>
      </c>
      <c r="D952" s="108">
        <v>939.03397000000007</v>
      </c>
      <c r="E952" s="108">
        <v>938.57807000000003</v>
      </c>
      <c r="F952" s="108">
        <v>937.22310000000004</v>
      </c>
      <c r="G952" s="108">
        <v>938.98926000000006</v>
      </c>
      <c r="H952" s="108">
        <v>939.56969000000004</v>
      </c>
    </row>
    <row r="953" spans="2:8" x14ac:dyDescent="0.3">
      <c r="B953" s="107">
        <v>43418.365972222222</v>
      </c>
      <c r="C953" s="108">
        <v>939.29</v>
      </c>
      <c r="D953" s="108">
        <v>939.0883</v>
      </c>
      <c r="E953" s="108">
        <v>938.62964999999997</v>
      </c>
      <c r="F953" s="108">
        <v>937.29390000000001</v>
      </c>
      <c r="G953" s="108">
        <v>939.05187999999998</v>
      </c>
      <c r="H953" s="108">
        <v>939.60224999999991</v>
      </c>
    </row>
    <row r="954" spans="2:8" x14ac:dyDescent="0.3">
      <c r="B954" s="107">
        <v>43418.366666666669</v>
      </c>
      <c r="C954" s="108">
        <v>939.36</v>
      </c>
      <c r="D954" s="108">
        <v>939.14157</v>
      </c>
      <c r="E954" s="108">
        <v>938.68020000000001</v>
      </c>
      <c r="F954" s="108">
        <v>937.36930000000007</v>
      </c>
      <c r="G954" s="108">
        <v>939.10796000000005</v>
      </c>
      <c r="H954" s="108">
        <v>939.69672000000003</v>
      </c>
    </row>
    <row r="955" spans="2:8" x14ac:dyDescent="0.3">
      <c r="B955" s="107">
        <v>43418.367361111115</v>
      </c>
      <c r="C955" s="108">
        <v>939.29</v>
      </c>
      <c r="D955" s="108">
        <v>939.06331999999998</v>
      </c>
      <c r="E955" s="108">
        <v>938.60196999999994</v>
      </c>
      <c r="F955" s="108">
        <v>937.31579999999997</v>
      </c>
      <c r="G955" s="108">
        <v>939.02974999999992</v>
      </c>
      <c r="H955" s="108">
        <v>939.59400999999991</v>
      </c>
    </row>
    <row r="956" spans="2:8" x14ac:dyDescent="0.3">
      <c r="B956" s="107">
        <v>43418.368055555555</v>
      </c>
      <c r="C956" s="108">
        <v>939.29</v>
      </c>
      <c r="D956" s="108">
        <v>939.07429999999999</v>
      </c>
      <c r="E956" s="108">
        <v>938.59633999999994</v>
      </c>
      <c r="F956" s="108">
        <v>937.34309999999994</v>
      </c>
      <c r="G956" s="108">
        <v>939.03239999999994</v>
      </c>
      <c r="H956" s="108">
        <v>939.59118000000001</v>
      </c>
    </row>
    <row r="957" spans="2:8" x14ac:dyDescent="0.3">
      <c r="B957" s="107">
        <v>43418.368750000001</v>
      </c>
      <c r="C957" s="108">
        <v>939.29</v>
      </c>
      <c r="D957" s="108">
        <v>939.06867999999997</v>
      </c>
      <c r="E957" s="108">
        <v>938.59073999999998</v>
      </c>
      <c r="F957" s="108">
        <v>937.35119999999995</v>
      </c>
      <c r="G957" s="108">
        <v>939.04059999999993</v>
      </c>
      <c r="H957" s="108">
        <v>939.55561</v>
      </c>
    </row>
    <row r="958" spans="2:8" x14ac:dyDescent="0.3">
      <c r="B958" s="107">
        <v>43418.369444444448</v>
      </c>
      <c r="C958" s="108">
        <v>939.28</v>
      </c>
      <c r="D958" s="108">
        <v>939.06382999999994</v>
      </c>
      <c r="E958" s="108">
        <v>938.57759999999996</v>
      </c>
      <c r="F958" s="108">
        <v>937.39829999999995</v>
      </c>
      <c r="G958" s="108">
        <v>939.03847999999994</v>
      </c>
      <c r="H958" s="108">
        <v>939.59163999999998</v>
      </c>
    </row>
    <row r="959" spans="2:8" x14ac:dyDescent="0.3">
      <c r="B959" s="107">
        <v>43418.370138888895</v>
      </c>
      <c r="C959" s="108">
        <v>939.28</v>
      </c>
      <c r="D959" s="108">
        <v>939.07200999999998</v>
      </c>
      <c r="E959" s="108">
        <v>938.58024</v>
      </c>
      <c r="F959" s="108">
        <v>937.4393</v>
      </c>
      <c r="G959" s="108">
        <v>939.04386</v>
      </c>
      <c r="H959" s="108">
        <v>939.55601000000001</v>
      </c>
    </row>
    <row r="960" spans="2:8" x14ac:dyDescent="0.3">
      <c r="B960" s="107">
        <v>43418.370833333334</v>
      </c>
      <c r="C960" s="108">
        <v>939.34</v>
      </c>
      <c r="D960" s="108">
        <v>939.13467000000003</v>
      </c>
      <c r="E960" s="108">
        <v>938.63737000000003</v>
      </c>
      <c r="F960" s="108">
        <v>937.47730000000001</v>
      </c>
      <c r="G960" s="108">
        <v>939.09822000000008</v>
      </c>
      <c r="H960" s="108">
        <v>939.55583000000001</v>
      </c>
    </row>
    <row r="961" spans="2:8" x14ac:dyDescent="0.3">
      <c r="B961" s="107">
        <v>43418.371527777781</v>
      </c>
      <c r="C961" s="108">
        <v>939.35</v>
      </c>
      <c r="D961" s="108">
        <v>939.13364999999999</v>
      </c>
      <c r="E961" s="108">
        <v>938.63360999999998</v>
      </c>
      <c r="F961" s="108">
        <v>937.42160000000001</v>
      </c>
      <c r="G961" s="108">
        <v>939.10277000000008</v>
      </c>
      <c r="H961" s="108">
        <v>939.36383000000001</v>
      </c>
    </row>
    <row r="962" spans="2:8" x14ac:dyDescent="0.3">
      <c r="B962" s="107">
        <v>43418.372222222228</v>
      </c>
      <c r="C962" s="108">
        <v>939.34</v>
      </c>
      <c r="D962" s="108">
        <v>939.12355000000002</v>
      </c>
      <c r="E962" s="108">
        <v>938.60969999999998</v>
      </c>
      <c r="F962" s="108">
        <v>937.3623</v>
      </c>
      <c r="G962" s="108">
        <v>939.08990000000006</v>
      </c>
      <c r="H962" s="108">
        <v>939.29093</v>
      </c>
    </row>
    <row r="963" spans="2:8" x14ac:dyDescent="0.3">
      <c r="B963" s="107">
        <v>43418.372916666667</v>
      </c>
      <c r="C963" s="108">
        <v>939.34</v>
      </c>
      <c r="D963" s="108">
        <v>939.12624000000005</v>
      </c>
      <c r="E963" s="108">
        <v>938.60685999999998</v>
      </c>
      <c r="F963" s="108">
        <v>937.3211</v>
      </c>
      <c r="G963" s="108">
        <v>939.07602000000009</v>
      </c>
      <c r="H963" s="108">
        <v>939.16525000000001</v>
      </c>
    </row>
    <row r="964" spans="2:8" x14ac:dyDescent="0.3">
      <c r="B964" s="107">
        <v>43418.373611111114</v>
      </c>
      <c r="C964" s="108">
        <v>939.34</v>
      </c>
      <c r="D964" s="108">
        <v>939.12341000000004</v>
      </c>
      <c r="E964" s="108">
        <v>938.60127</v>
      </c>
      <c r="F964" s="108">
        <v>937.28000000000009</v>
      </c>
      <c r="G964" s="108">
        <v>939.07042999999999</v>
      </c>
      <c r="H964" s="108">
        <v>939.08874000000003</v>
      </c>
    </row>
    <row r="965" spans="2:8" x14ac:dyDescent="0.3">
      <c r="B965" s="107">
        <v>43418.374305555561</v>
      </c>
      <c r="C965" s="108">
        <v>939.34</v>
      </c>
      <c r="D965" s="108">
        <v>939.12331000000006</v>
      </c>
      <c r="E965" s="108">
        <v>938.60118</v>
      </c>
      <c r="F965" s="108">
        <v>937.27719999999999</v>
      </c>
      <c r="G965" s="108">
        <v>939.08136999999999</v>
      </c>
      <c r="H965" s="108">
        <v>939.16510000000005</v>
      </c>
    </row>
    <row r="966" spans="2:8" x14ac:dyDescent="0.3">
      <c r="B966" s="107">
        <v>43418.375</v>
      </c>
      <c r="C966" s="108">
        <v>939.34</v>
      </c>
      <c r="D966" s="108">
        <v>939.12882000000002</v>
      </c>
      <c r="E966" s="108">
        <v>938.59562000000005</v>
      </c>
      <c r="F966" s="108">
        <v>937.29090000000008</v>
      </c>
      <c r="G966" s="108">
        <v>939.08962000000008</v>
      </c>
      <c r="H966" s="108">
        <v>939.24152000000004</v>
      </c>
    </row>
    <row r="967" spans="2:8" x14ac:dyDescent="0.3">
      <c r="B967" s="107">
        <v>43418.375694444447</v>
      </c>
      <c r="C967" s="108">
        <v>939.4</v>
      </c>
      <c r="D967" s="108">
        <v>939.19709999999998</v>
      </c>
      <c r="E967" s="108">
        <v>938.66111999999998</v>
      </c>
      <c r="F967" s="108">
        <v>937.55060000000003</v>
      </c>
      <c r="G967" s="108">
        <v>939.14958999999999</v>
      </c>
      <c r="H967" s="108">
        <v>939.71651999999995</v>
      </c>
    </row>
    <row r="968" spans="2:8" x14ac:dyDescent="0.3">
      <c r="B968" s="107">
        <v>43418.376388888886</v>
      </c>
      <c r="C968" s="108">
        <v>939.34</v>
      </c>
      <c r="D968" s="108">
        <v>939.13708000000008</v>
      </c>
      <c r="E968" s="108">
        <v>938.59557000000007</v>
      </c>
      <c r="F968" s="108">
        <v>937.56720000000007</v>
      </c>
      <c r="G968" s="108">
        <v>939.09233000000006</v>
      </c>
      <c r="H968" s="108">
        <v>939.57459000000006</v>
      </c>
    </row>
    <row r="969" spans="2:8" x14ac:dyDescent="0.3">
      <c r="B969" s="107">
        <v>43418.377083333333</v>
      </c>
      <c r="C969" s="108">
        <v>939.4</v>
      </c>
      <c r="D969" s="108">
        <v>939.18597999999997</v>
      </c>
      <c r="E969" s="108">
        <v>938.64174000000003</v>
      </c>
      <c r="F969" s="108">
        <v>937.62720000000002</v>
      </c>
      <c r="G969" s="108">
        <v>939.14126999999996</v>
      </c>
      <c r="H969" s="108">
        <v>939.60726999999997</v>
      </c>
    </row>
    <row r="970" spans="2:8" x14ac:dyDescent="0.3">
      <c r="B970" s="107">
        <v>43418.37777777778</v>
      </c>
      <c r="C970" s="108">
        <v>939.34</v>
      </c>
      <c r="D970" s="108">
        <v>939.11766</v>
      </c>
      <c r="E970" s="108">
        <v>938.57067000000006</v>
      </c>
      <c r="F970" s="108">
        <v>937.58640000000003</v>
      </c>
      <c r="G970" s="108">
        <v>939.08126000000004</v>
      </c>
      <c r="H970" s="108">
        <v>939.56091000000004</v>
      </c>
    </row>
    <row r="971" spans="2:8" x14ac:dyDescent="0.3">
      <c r="B971" s="107">
        <v>43418.378472222219</v>
      </c>
      <c r="C971" s="108">
        <v>939.34</v>
      </c>
      <c r="D971" s="108">
        <v>939.11210000000005</v>
      </c>
      <c r="E971" s="108">
        <v>938.56236000000001</v>
      </c>
      <c r="F971" s="108">
        <v>937.65750000000003</v>
      </c>
      <c r="G971" s="108">
        <v>939.07848000000001</v>
      </c>
      <c r="H971" s="108">
        <v>939.61003000000005</v>
      </c>
    </row>
    <row r="972" spans="2:8" x14ac:dyDescent="0.3">
      <c r="B972" s="107">
        <v>43418.379166666666</v>
      </c>
      <c r="C972" s="108">
        <v>939.4</v>
      </c>
      <c r="D972" s="108">
        <v>939.17764</v>
      </c>
      <c r="E972" s="108">
        <v>938.62511999999992</v>
      </c>
      <c r="F972" s="108">
        <v>937.97749999999996</v>
      </c>
      <c r="G972" s="108">
        <v>939.14122999999995</v>
      </c>
      <c r="H972" s="108">
        <v>939.68913999999995</v>
      </c>
    </row>
    <row r="973" spans="2:8" x14ac:dyDescent="0.3">
      <c r="B973" s="107">
        <v>43418.379861111112</v>
      </c>
      <c r="C973" s="108">
        <v>939.4</v>
      </c>
      <c r="D973" s="108">
        <v>939.17485999999997</v>
      </c>
      <c r="E973" s="108">
        <v>938.61406999999997</v>
      </c>
      <c r="F973" s="108">
        <v>938.24299999999994</v>
      </c>
      <c r="G973" s="108">
        <v>939.13846999999998</v>
      </c>
      <c r="H973" s="108">
        <v>939.60721999999998</v>
      </c>
    </row>
    <row r="974" spans="2:8" x14ac:dyDescent="0.3">
      <c r="B974" s="107">
        <v>43418.380555555559</v>
      </c>
      <c r="C974" s="108">
        <v>939.4</v>
      </c>
      <c r="D974" s="108">
        <v>939.17209000000003</v>
      </c>
      <c r="E974" s="108">
        <v>938.60023999999999</v>
      </c>
      <c r="F974" s="108">
        <v>938.30599999999993</v>
      </c>
      <c r="G974" s="108">
        <v>939.13293999999996</v>
      </c>
      <c r="H974" s="108">
        <v>939.47615999999994</v>
      </c>
    </row>
    <row r="975" spans="2:8" x14ac:dyDescent="0.3">
      <c r="B975" s="107">
        <v>43418.381249999999</v>
      </c>
      <c r="C975" s="108">
        <v>939.4</v>
      </c>
      <c r="D975" s="108">
        <v>939.17761999999993</v>
      </c>
      <c r="E975" s="108">
        <v>938.59195</v>
      </c>
      <c r="F975" s="108">
        <v>938.11709999999994</v>
      </c>
      <c r="G975" s="108">
        <v>939.12742000000003</v>
      </c>
      <c r="H975" s="108">
        <v>939.08024</v>
      </c>
    </row>
    <row r="976" spans="2:8" x14ac:dyDescent="0.3">
      <c r="B976" s="107">
        <v>43418.381944444445</v>
      </c>
      <c r="C976" s="108">
        <v>939.46</v>
      </c>
      <c r="D976" s="108">
        <v>939.23193000000003</v>
      </c>
      <c r="E976" s="108">
        <v>938.64904000000001</v>
      </c>
      <c r="F976" s="108">
        <v>937.93880000000001</v>
      </c>
      <c r="G976" s="108">
        <v>939.19830000000002</v>
      </c>
      <c r="H976" s="108">
        <v>938.71688000000006</v>
      </c>
    </row>
    <row r="977" spans="2:8" x14ac:dyDescent="0.3">
      <c r="B977" s="107">
        <v>43418.382638888892</v>
      </c>
      <c r="C977" s="108">
        <v>939.47</v>
      </c>
      <c r="D977" s="108">
        <v>939.23365000000001</v>
      </c>
      <c r="E977" s="108">
        <v>938.65078000000005</v>
      </c>
      <c r="F977" s="108">
        <v>937.77100000000007</v>
      </c>
      <c r="G977" s="108">
        <v>939.20005000000003</v>
      </c>
      <c r="H977" s="108">
        <v>939.00814000000003</v>
      </c>
    </row>
    <row r="978" spans="2:8" x14ac:dyDescent="0.3">
      <c r="B978" s="107">
        <v>43418.383333333331</v>
      </c>
      <c r="C978" s="108">
        <v>939.4</v>
      </c>
      <c r="D978" s="108">
        <v>939.16619000000003</v>
      </c>
      <c r="E978" s="108">
        <v>938.58331999999996</v>
      </c>
      <c r="F978" s="108">
        <v>937.59669999999994</v>
      </c>
      <c r="G978" s="108">
        <v>939.12704999999994</v>
      </c>
      <c r="H978" s="108">
        <v>938.90514999999994</v>
      </c>
    </row>
    <row r="979" spans="2:8" x14ac:dyDescent="0.3">
      <c r="B979" s="107">
        <v>43418.384027777778</v>
      </c>
      <c r="C979" s="108">
        <v>939.46</v>
      </c>
      <c r="D979" s="108">
        <v>939.23719000000006</v>
      </c>
      <c r="E979" s="108">
        <v>938.65152999999998</v>
      </c>
      <c r="F979" s="108">
        <v>937.63200000000006</v>
      </c>
      <c r="G979" s="108">
        <v>939.19248000000005</v>
      </c>
      <c r="H979" s="108">
        <v>938.98419000000001</v>
      </c>
    </row>
    <row r="980" spans="2:8" x14ac:dyDescent="0.3">
      <c r="B980" s="107">
        <v>43418.384722222225</v>
      </c>
      <c r="C980" s="108">
        <v>939.39</v>
      </c>
      <c r="D980" s="108">
        <v>939.16973999999993</v>
      </c>
      <c r="E980" s="108">
        <v>938.57026999999994</v>
      </c>
      <c r="F980" s="108">
        <v>937.5317</v>
      </c>
      <c r="G980" s="108">
        <v>939.13054</v>
      </c>
      <c r="H980" s="108">
        <v>938.89760000000001</v>
      </c>
    </row>
    <row r="981" spans="2:8" x14ac:dyDescent="0.3">
      <c r="B981" s="107">
        <v>43418.385416666664</v>
      </c>
      <c r="C981" s="108">
        <v>939.39</v>
      </c>
      <c r="D981" s="108">
        <v>939.18341999999996</v>
      </c>
      <c r="E981" s="108">
        <v>938.57286999999997</v>
      </c>
      <c r="F981" s="108">
        <v>937.50419999999997</v>
      </c>
      <c r="G981" s="108">
        <v>939.13864000000001</v>
      </c>
      <c r="H981" s="108">
        <v>938.94111999999996</v>
      </c>
    </row>
    <row r="982" spans="2:8" x14ac:dyDescent="0.3">
      <c r="B982" s="107">
        <v>43418.386111111111</v>
      </c>
      <c r="C982" s="108">
        <v>939.38</v>
      </c>
      <c r="D982" s="108">
        <v>939.15943000000004</v>
      </c>
      <c r="E982" s="108">
        <v>938.56550000000004</v>
      </c>
      <c r="F982" s="108">
        <v>937.42290000000003</v>
      </c>
      <c r="G982" s="108">
        <v>939.12022000000002</v>
      </c>
      <c r="H982" s="108">
        <v>938.81903999999997</v>
      </c>
    </row>
    <row r="983" spans="2:8" x14ac:dyDescent="0.3">
      <c r="B983" s="107">
        <v>43418.386805555558</v>
      </c>
      <c r="C983" s="108">
        <v>939.38</v>
      </c>
      <c r="D983" s="108">
        <v>939.16763000000003</v>
      </c>
      <c r="E983" s="108">
        <v>938.56262000000004</v>
      </c>
      <c r="F983" s="108">
        <v>937.35709999999995</v>
      </c>
      <c r="G983" s="108">
        <v>939.13390000000004</v>
      </c>
      <c r="H983" s="108">
        <v>938.79162999999994</v>
      </c>
    </row>
    <row r="984" spans="2:8" x14ac:dyDescent="0.3">
      <c r="B984" s="107">
        <v>43418.387499999997</v>
      </c>
      <c r="C984" s="108">
        <v>939.38</v>
      </c>
      <c r="D984" s="108">
        <v>939.16746000000001</v>
      </c>
      <c r="E984" s="108">
        <v>938.56246999999996</v>
      </c>
      <c r="F984" s="108">
        <v>937.36249999999995</v>
      </c>
      <c r="G984" s="108">
        <v>939.13097000000005</v>
      </c>
      <c r="H984" s="108">
        <v>938.85428000000002</v>
      </c>
    </row>
    <row r="985" spans="2:8" x14ac:dyDescent="0.3">
      <c r="B985" s="107">
        <v>43418.388194444444</v>
      </c>
      <c r="C985" s="108">
        <v>939.38</v>
      </c>
      <c r="D985" s="108">
        <v>939.17849000000001</v>
      </c>
      <c r="E985" s="108">
        <v>938.56241999999997</v>
      </c>
      <c r="F985" s="108">
        <v>937.48829999999998</v>
      </c>
      <c r="G985" s="108">
        <v>939.12540000000001</v>
      </c>
      <c r="H985" s="108">
        <v>939.04806999999994</v>
      </c>
    </row>
    <row r="986" spans="2:8" x14ac:dyDescent="0.3">
      <c r="B986" s="107">
        <v>43418.388888888891</v>
      </c>
      <c r="C986" s="108">
        <v>939.44</v>
      </c>
      <c r="D986" s="108">
        <v>939.23844000000008</v>
      </c>
      <c r="E986" s="108">
        <v>938.62237000000005</v>
      </c>
      <c r="F986" s="108">
        <v>937.8356</v>
      </c>
      <c r="G986" s="108">
        <v>939.19915000000003</v>
      </c>
      <c r="H986" s="108">
        <v>939.35102000000006</v>
      </c>
    </row>
    <row r="987" spans="2:8" x14ac:dyDescent="0.3">
      <c r="B987" s="107">
        <v>43418.38958333333</v>
      </c>
      <c r="C987" s="108">
        <v>939.38</v>
      </c>
      <c r="D987" s="108">
        <v>939.18118000000004</v>
      </c>
      <c r="E987" s="108">
        <v>938.56786</v>
      </c>
      <c r="F987" s="108">
        <v>938.12040000000002</v>
      </c>
      <c r="G987" s="108">
        <v>939.14187000000004</v>
      </c>
      <c r="H987" s="108">
        <v>939.35650999999996</v>
      </c>
    </row>
    <row r="988" spans="2:8" x14ac:dyDescent="0.3">
      <c r="B988" s="107">
        <v>43418.390277777777</v>
      </c>
      <c r="C988" s="108">
        <v>939.44</v>
      </c>
      <c r="D988" s="108">
        <v>939.23838000000001</v>
      </c>
      <c r="E988" s="108">
        <v>938.62784000000011</v>
      </c>
      <c r="F988" s="108">
        <v>938.54166000000009</v>
      </c>
      <c r="G988" s="108">
        <v>939.20184000000006</v>
      </c>
      <c r="H988" s="108">
        <v>939.43559000000005</v>
      </c>
    </row>
    <row r="989" spans="2:8" x14ac:dyDescent="0.3">
      <c r="B989" s="107">
        <v>43418.390972222223</v>
      </c>
      <c r="C989" s="108">
        <v>939.44</v>
      </c>
      <c r="D989" s="108">
        <v>939.24389000000008</v>
      </c>
      <c r="E989" s="108">
        <v>938.62781000000007</v>
      </c>
      <c r="F989" s="108">
        <v>938.82626000000005</v>
      </c>
      <c r="G989" s="108">
        <v>939.2045700000001</v>
      </c>
      <c r="H989" s="108">
        <v>939.53113000000008</v>
      </c>
    </row>
    <row r="990" spans="2:8" x14ac:dyDescent="0.3">
      <c r="B990" s="107">
        <v>43418.39166666667</v>
      </c>
      <c r="C990" s="108">
        <v>939.44</v>
      </c>
      <c r="D990" s="108">
        <v>939.24664000000007</v>
      </c>
      <c r="E990" s="108">
        <v>938.6195100000001</v>
      </c>
      <c r="F990" s="108">
        <v>938.98772000000008</v>
      </c>
      <c r="G990" s="108">
        <v>939.20455000000004</v>
      </c>
      <c r="H990" s="108">
        <v>939.45467000000008</v>
      </c>
    </row>
    <row r="991" spans="2:8" x14ac:dyDescent="0.3">
      <c r="B991" s="107">
        <v>43418.392361111109</v>
      </c>
      <c r="C991" s="108">
        <v>939.5</v>
      </c>
      <c r="D991" s="108">
        <v>939.30092999999999</v>
      </c>
      <c r="E991" s="108">
        <v>938.67381</v>
      </c>
      <c r="F991" s="108">
        <v>939.16521999999998</v>
      </c>
      <c r="G991" s="108">
        <v>939.25885000000005</v>
      </c>
      <c r="H991" s="108">
        <v>939.47353999999996</v>
      </c>
    </row>
    <row r="992" spans="2:8" x14ac:dyDescent="0.3">
      <c r="B992" s="107">
        <v>43418.393055555556</v>
      </c>
      <c r="C992" s="108">
        <v>939.44</v>
      </c>
      <c r="D992" s="108">
        <v>939.2520300000001</v>
      </c>
      <c r="E992" s="108">
        <v>938.60554000000002</v>
      </c>
      <c r="F992" s="108">
        <v>939.13534000000004</v>
      </c>
      <c r="G992" s="108">
        <v>939.19887000000006</v>
      </c>
      <c r="H992" s="108">
        <v>939.23064000000011</v>
      </c>
    </row>
    <row r="993" spans="2:8" x14ac:dyDescent="0.3">
      <c r="B993" s="107">
        <v>43418.393750000003</v>
      </c>
      <c r="C993" s="108">
        <v>939.43</v>
      </c>
      <c r="D993" s="108">
        <v>939.23619999999994</v>
      </c>
      <c r="E993" s="108">
        <v>938.59802999999999</v>
      </c>
      <c r="F993" s="108">
        <v>939.11410999999998</v>
      </c>
      <c r="G993" s="108">
        <v>939.18305999999995</v>
      </c>
      <c r="H993" s="108">
        <v>939.18214</v>
      </c>
    </row>
    <row r="994" spans="2:8" x14ac:dyDescent="0.3">
      <c r="B994" s="107">
        <v>43418.394444444442</v>
      </c>
      <c r="C994" s="108">
        <v>939.43</v>
      </c>
      <c r="D994" s="108">
        <v>939.2250499999999</v>
      </c>
      <c r="E994" s="108">
        <v>938.58137999999997</v>
      </c>
      <c r="F994" s="108">
        <v>939.15234999999996</v>
      </c>
      <c r="G994" s="108">
        <v>939.17469999999992</v>
      </c>
      <c r="H994" s="108">
        <v>939.27215999999999</v>
      </c>
    </row>
    <row r="995" spans="2:8" x14ac:dyDescent="0.3">
      <c r="B995" s="107">
        <v>43418.395138888889</v>
      </c>
      <c r="C995" s="108">
        <v>939.43</v>
      </c>
      <c r="D995" s="108">
        <v>939.22483999999997</v>
      </c>
      <c r="E995" s="108">
        <v>938.58947000000001</v>
      </c>
      <c r="F995" s="108">
        <v>939.23970999999995</v>
      </c>
      <c r="G995" s="108">
        <v>939.18827999999996</v>
      </c>
      <c r="H995" s="108">
        <v>939.24464999999998</v>
      </c>
    </row>
    <row r="996" spans="2:8" x14ac:dyDescent="0.3">
      <c r="B996" s="107">
        <v>43418.395833333336</v>
      </c>
      <c r="C996" s="108">
        <v>939.42</v>
      </c>
      <c r="D996" s="108">
        <v>939.22298000000001</v>
      </c>
      <c r="E996" s="108">
        <v>938.58483000000001</v>
      </c>
      <c r="F996" s="108">
        <v>939.29521999999997</v>
      </c>
      <c r="G996" s="108">
        <v>939.17809999999997</v>
      </c>
      <c r="H996" s="108">
        <v>939.26997999999992</v>
      </c>
    </row>
    <row r="997" spans="2:8" x14ac:dyDescent="0.3">
      <c r="B997" s="107">
        <v>43418.396527777775</v>
      </c>
      <c r="C997" s="108">
        <v>939.42</v>
      </c>
      <c r="D997" s="108">
        <v>939.23658</v>
      </c>
      <c r="E997" s="108">
        <v>938.59840999999994</v>
      </c>
      <c r="F997" s="108">
        <v>939.43179999999995</v>
      </c>
      <c r="G997" s="108">
        <v>939.19715999999994</v>
      </c>
      <c r="H997" s="108">
        <v>939.28884999999991</v>
      </c>
    </row>
    <row r="998" spans="2:8" x14ac:dyDescent="0.3">
      <c r="B998" s="107">
        <v>43418.397222222222</v>
      </c>
      <c r="C998" s="108">
        <v>939.42</v>
      </c>
      <c r="D998" s="108">
        <v>939.25033999999994</v>
      </c>
      <c r="E998" s="108">
        <v>938.60384999999997</v>
      </c>
      <c r="F998" s="108">
        <v>939.54117999999994</v>
      </c>
      <c r="G998" s="108">
        <v>939.19706999999994</v>
      </c>
      <c r="H998" s="108">
        <v>939.26419999999996</v>
      </c>
    </row>
    <row r="999" spans="2:8" x14ac:dyDescent="0.3">
      <c r="B999" s="107">
        <v>43418.397916666669</v>
      </c>
      <c r="C999" s="108">
        <v>939.42</v>
      </c>
      <c r="D999" s="108">
        <v>939.24487999999997</v>
      </c>
      <c r="E999" s="108">
        <v>938.60669999999993</v>
      </c>
      <c r="F999" s="108">
        <v>939.67535999999996</v>
      </c>
      <c r="G999" s="108">
        <v>939.20267999999999</v>
      </c>
      <c r="H999" s="108">
        <v>939.30795999999998</v>
      </c>
    </row>
    <row r="1000" spans="2:8" x14ac:dyDescent="0.3">
      <c r="B1000" s="107">
        <v>43418.398611111108</v>
      </c>
      <c r="C1000" s="108">
        <v>939.42</v>
      </c>
      <c r="D1000" s="108">
        <v>939.24203</v>
      </c>
      <c r="E1000" s="108">
        <v>938.60384999999997</v>
      </c>
      <c r="F1000" s="108">
        <v>939.76558</v>
      </c>
      <c r="G1000" s="108">
        <v>939.19430999999997</v>
      </c>
      <c r="H1000" s="108">
        <v>939.31333999999993</v>
      </c>
    </row>
    <row r="1001" spans="2:8" x14ac:dyDescent="0.3">
      <c r="B1001" s="107">
        <v>43418.399305555555</v>
      </c>
      <c r="C1001" s="108">
        <v>939.42</v>
      </c>
      <c r="D1001" s="108">
        <v>939.25027</v>
      </c>
      <c r="E1001" s="108">
        <v>938.59272999999996</v>
      </c>
      <c r="F1001" s="108">
        <v>939.79561000000001</v>
      </c>
      <c r="G1001" s="108">
        <v>939.2052799999999</v>
      </c>
      <c r="H1001" s="108">
        <v>939.27231999999992</v>
      </c>
    </row>
    <row r="1002" spans="2:8" x14ac:dyDescent="0.3">
      <c r="B1002" s="107">
        <v>43418.400000000001</v>
      </c>
      <c r="C1002" s="108">
        <v>939.42</v>
      </c>
      <c r="D1002" s="108">
        <v>939.25851999999998</v>
      </c>
      <c r="E1002" s="108">
        <v>938.60372999999993</v>
      </c>
      <c r="F1002" s="108">
        <v>939.80376000000001</v>
      </c>
      <c r="G1002" s="108">
        <v>939.20521999999994</v>
      </c>
      <c r="H1002" s="108">
        <v>939.25861999999995</v>
      </c>
    </row>
    <row r="1003" spans="2:8" x14ac:dyDescent="0.3">
      <c r="B1003" s="107">
        <v>43418.400694444441</v>
      </c>
      <c r="C1003" s="108">
        <v>939.42</v>
      </c>
      <c r="D1003" s="108">
        <v>939.26679000000001</v>
      </c>
      <c r="E1003" s="108">
        <v>938.6119799999999</v>
      </c>
      <c r="F1003" s="108">
        <v>939.89128999999991</v>
      </c>
      <c r="G1003" s="108">
        <v>939.21069999999997</v>
      </c>
      <c r="H1003" s="108">
        <v>939.22034999999994</v>
      </c>
    </row>
    <row r="1004" spans="2:8" x14ac:dyDescent="0.3">
      <c r="B1004" s="107">
        <v>43418.401388888888</v>
      </c>
      <c r="C1004" s="108">
        <v>939.41</v>
      </c>
      <c r="D1004" s="108">
        <v>939.25394999999992</v>
      </c>
      <c r="E1004" s="108">
        <v>938.59915999999998</v>
      </c>
      <c r="F1004" s="108">
        <v>940.01257999999996</v>
      </c>
      <c r="G1004" s="108">
        <v>939.20890999999995</v>
      </c>
      <c r="H1004" s="108">
        <v>939.22393999999997</v>
      </c>
    </row>
    <row r="1005" spans="2:8" x14ac:dyDescent="0.3">
      <c r="B1005" s="107">
        <v>43418.402083333334</v>
      </c>
      <c r="C1005" s="108">
        <v>939.41</v>
      </c>
      <c r="D1005" s="108">
        <v>939.26486</v>
      </c>
      <c r="E1005" s="108">
        <v>938.60727999999995</v>
      </c>
      <c r="F1005" s="108">
        <v>940.07533000000001</v>
      </c>
      <c r="G1005" s="108">
        <v>939.20596999999998</v>
      </c>
      <c r="H1005" s="108">
        <v>939.17189999999994</v>
      </c>
    </row>
    <row r="1006" spans="2:8" x14ac:dyDescent="0.3">
      <c r="B1006" s="107">
        <v>43418.402777777781</v>
      </c>
      <c r="C1006" s="108">
        <v>939.41</v>
      </c>
      <c r="D1006" s="108">
        <v>939.25626</v>
      </c>
      <c r="E1006" s="108">
        <v>938.60146999999995</v>
      </c>
      <c r="F1006" s="108">
        <v>940.14069999999992</v>
      </c>
      <c r="G1006" s="108">
        <v>939.20566999999994</v>
      </c>
      <c r="H1006" s="108">
        <v>939.14158999999995</v>
      </c>
    </row>
    <row r="1007" spans="2:8" x14ac:dyDescent="0.3">
      <c r="B1007" s="107">
        <v>43418.40347222222</v>
      </c>
      <c r="C1007" s="108">
        <v>939.47</v>
      </c>
      <c r="D1007" s="108">
        <v>939.31603000000007</v>
      </c>
      <c r="E1007" s="108">
        <v>938.65571999999997</v>
      </c>
      <c r="F1007" s="108">
        <v>940.30171000000007</v>
      </c>
      <c r="G1007" s="108">
        <v>939.27094</v>
      </c>
      <c r="H1007" s="108">
        <v>939.23413000000005</v>
      </c>
    </row>
    <row r="1008" spans="2:8" x14ac:dyDescent="0.3">
      <c r="B1008" s="107">
        <v>43418.404166666667</v>
      </c>
      <c r="C1008" s="108">
        <v>939.46</v>
      </c>
      <c r="D1008" s="108">
        <v>939.30307000000005</v>
      </c>
      <c r="E1008" s="108">
        <v>938.63726000000008</v>
      </c>
      <c r="F1008" s="108">
        <v>940.43654000000004</v>
      </c>
      <c r="G1008" s="108">
        <v>939.24971000000005</v>
      </c>
      <c r="H1008" s="108">
        <v>939.17754000000002</v>
      </c>
    </row>
    <row r="1009" spans="2:8" x14ac:dyDescent="0.3">
      <c r="B1009" s="107">
        <v>43418.404861111114</v>
      </c>
      <c r="C1009" s="108">
        <v>939.39</v>
      </c>
      <c r="D1009" s="108">
        <v>939.23568999999998</v>
      </c>
      <c r="E1009" s="108">
        <v>938.56710999999996</v>
      </c>
      <c r="F1009" s="108">
        <v>940.52509999999995</v>
      </c>
      <c r="G1009" s="108">
        <v>939.17403999999999</v>
      </c>
      <c r="H1009" s="108">
        <v>939.15381000000002</v>
      </c>
    </row>
    <row r="1010" spans="2:8" x14ac:dyDescent="0.3">
      <c r="B1010" s="107">
        <v>43418.405555555553</v>
      </c>
      <c r="C1010" s="108">
        <v>939.39</v>
      </c>
      <c r="D1010" s="108">
        <v>939.21609999999998</v>
      </c>
      <c r="E1010" s="108">
        <v>938.55585999999994</v>
      </c>
      <c r="F1010" s="108">
        <v>940.63980000000004</v>
      </c>
      <c r="G1010" s="108">
        <v>939.17381999999998</v>
      </c>
      <c r="H1010" s="108">
        <v>939.18089999999995</v>
      </c>
    </row>
    <row r="1011" spans="2:8" x14ac:dyDescent="0.3">
      <c r="B1011" s="107">
        <v>43418.40625</v>
      </c>
      <c r="C1011" s="108">
        <v>939.46</v>
      </c>
      <c r="D1011" s="108">
        <v>939.28602000000001</v>
      </c>
      <c r="E1011" s="108">
        <v>938.61473999999998</v>
      </c>
      <c r="F1011" s="108">
        <v>940.77260000000001</v>
      </c>
      <c r="G1011" s="108">
        <v>939.23270000000002</v>
      </c>
      <c r="H1011" s="108">
        <v>939.23172</v>
      </c>
    </row>
    <row r="1012" spans="2:8" x14ac:dyDescent="0.3">
      <c r="B1012" s="107">
        <v>43418.406944444447</v>
      </c>
      <c r="C1012" s="108">
        <v>939.45</v>
      </c>
      <c r="D1012" s="108">
        <v>939.26750000000004</v>
      </c>
      <c r="E1012" s="108">
        <v>938.56862000000001</v>
      </c>
      <c r="F1012" s="108">
        <v>940.61470000000008</v>
      </c>
      <c r="G1012" s="108">
        <v>939.20317</v>
      </c>
      <c r="H1012" s="108">
        <v>938.83115000000009</v>
      </c>
    </row>
    <row r="1013" spans="2:8" x14ac:dyDescent="0.3">
      <c r="B1013" s="107">
        <v>43418.407638888886</v>
      </c>
      <c r="C1013" s="108">
        <v>939.45</v>
      </c>
      <c r="D1013" s="108">
        <v>939.25641000000007</v>
      </c>
      <c r="E1013" s="108">
        <v>938.55479000000003</v>
      </c>
      <c r="F1013" s="108">
        <v>940.5544000000001</v>
      </c>
      <c r="G1013" s="108">
        <v>939.19763</v>
      </c>
      <c r="H1013" s="108">
        <v>938.65916000000004</v>
      </c>
    </row>
    <row r="1014" spans="2:8" x14ac:dyDescent="0.3">
      <c r="B1014" s="107">
        <v>43418.408333333333</v>
      </c>
      <c r="C1014" s="108">
        <v>939.51</v>
      </c>
      <c r="D1014" s="108">
        <v>939.31623999999999</v>
      </c>
      <c r="E1014" s="108">
        <v>938.61739999999998</v>
      </c>
      <c r="F1014" s="108">
        <v>940.60879999999997</v>
      </c>
      <c r="G1014" s="108">
        <v>939.26022</v>
      </c>
      <c r="H1014" s="108">
        <v>938.77086999999995</v>
      </c>
    </row>
    <row r="1015" spans="2:8" x14ac:dyDescent="0.3">
      <c r="B1015" s="107">
        <v>43418.40902777778</v>
      </c>
      <c r="C1015" s="108">
        <v>939.51</v>
      </c>
      <c r="D1015" s="108">
        <v>939.32425999999998</v>
      </c>
      <c r="E1015" s="108">
        <v>938.63093000000003</v>
      </c>
      <c r="F1015" s="108">
        <v>940.57560000000001</v>
      </c>
      <c r="G1015" s="108">
        <v>939.26544000000001</v>
      </c>
      <c r="H1015" s="108">
        <v>938.69690000000003</v>
      </c>
    </row>
    <row r="1016" spans="2:8" x14ac:dyDescent="0.3">
      <c r="B1016" s="107">
        <v>43418.409722222219</v>
      </c>
      <c r="C1016" s="108">
        <v>939.44</v>
      </c>
      <c r="D1016" s="108">
        <v>939.2734200000001</v>
      </c>
      <c r="E1016" s="108">
        <v>938.5745300000001</v>
      </c>
      <c r="F1016" s="108">
        <v>940.47530000000006</v>
      </c>
      <c r="G1016" s="108">
        <v>939.22004000000004</v>
      </c>
      <c r="H1016" s="108">
        <v>938.71404000000007</v>
      </c>
    </row>
    <row r="1017" spans="2:8" x14ac:dyDescent="0.3">
      <c r="B1017" s="107">
        <v>43418.410416666666</v>
      </c>
      <c r="C1017" s="108">
        <v>939.43</v>
      </c>
      <c r="D1017" s="108">
        <v>939.27416999999991</v>
      </c>
      <c r="E1017" s="108">
        <v>938.57249999999999</v>
      </c>
      <c r="F1017" s="108">
        <v>940.58259999999996</v>
      </c>
      <c r="G1017" s="108">
        <v>939.21520999999996</v>
      </c>
      <c r="H1017" s="108">
        <v>938.98214999999993</v>
      </c>
    </row>
    <row r="1018" spans="2:8" x14ac:dyDescent="0.3">
      <c r="B1018" s="107">
        <v>43418.411111111112</v>
      </c>
      <c r="C1018" s="108">
        <v>939.43</v>
      </c>
      <c r="D1018" s="108">
        <v>939.27681999999993</v>
      </c>
      <c r="E1018" s="108">
        <v>938.57515999999998</v>
      </c>
      <c r="F1018" s="108">
        <v>940.66179999999997</v>
      </c>
      <c r="G1018" s="108">
        <v>939.22336999999993</v>
      </c>
      <c r="H1018" s="108">
        <v>939.15400999999997</v>
      </c>
    </row>
    <row r="1019" spans="2:8" x14ac:dyDescent="0.3">
      <c r="B1019" s="107">
        <v>43418.411805555559</v>
      </c>
      <c r="C1019" s="108">
        <v>939.43</v>
      </c>
      <c r="D1019" s="108">
        <v>939.28503999999998</v>
      </c>
      <c r="E1019" s="108">
        <v>938.58058999999992</v>
      </c>
      <c r="F1019" s="108">
        <v>940.65349999999989</v>
      </c>
      <c r="G1019" s="108">
        <v>939.22326999999996</v>
      </c>
      <c r="H1019" s="108">
        <v>938.93281999999999</v>
      </c>
    </row>
    <row r="1020" spans="2:8" x14ac:dyDescent="0.3">
      <c r="B1020" s="107">
        <v>43418.412499999999</v>
      </c>
      <c r="C1020" s="108">
        <v>939.43</v>
      </c>
      <c r="D1020" s="108">
        <v>939.2877299999999</v>
      </c>
      <c r="E1020" s="108">
        <v>938.59433999999999</v>
      </c>
      <c r="F1020" s="108">
        <v>940.71359999999993</v>
      </c>
      <c r="G1020" s="108">
        <v>939.22871999999995</v>
      </c>
      <c r="H1020" s="108">
        <v>939.18115</v>
      </c>
    </row>
    <row r="1021" spans="2:8" x14ac:dyDescent="0.3">
      <c r="B1021" s="107">
        <v>43418.413194444445</v>
      </c>
      <c r="C1021" s="108">
        <v>939.43</v>
      </c>
      <c r="D1021" s="108">
        <v>939.29874999999993</v>
      </c>
      <c r="E1021" s="108">
        <v>938.58875</v>
      </c>
      <c r="F1021" s="108">
        <v>940.75189999999998</v>
      </c>
      <c r="G1021" s="108">
        <v>939.23140999999998</v>
      </c>
      <c r="H1021" s="108">
        <v>939.18927999999994</v>
      </c>
    </row>
    <row r="1022" spans="2:8" x14ac:dyDescent="0.3">
      <c r="B1022" s="107">
        <v>43418.413888888892</v>
      </c>
      <c r="C1022" s="108">
        <v>939.42</v>
      </c>
      <c r="D1022" s="108">
        <v>939.29962999999998</v>
      </c>
      <c r="E1022" s="108">
        <v>938.59512999999993</v>
      </c>
      <c r="F1022" s="108">
        <v>940.81279999999992</v>
      </c>
      <c r="G1022" s="108">
        <v>939.24051999999995</v>
      </c>
      <c r="H1022" s="108">
        <v>939.22548999999992</v>
      </c>
    </row>
    <row r="1023" spans="2:8" x14ac:dyDescent="0.3">
      <c r="B1023" s="107">
        <v>43418.414583333331</v>
      </c>
      <c r="C1023" s="108">
        <v>939.35</v>
      </c>
      <c r="D1023" s="108">
        <v>939.24291000000005</v>
      </c>
      <c r="E1023" s="108">
        <v>938.54394000000002</v>
      </c>
      <c r="F1023" s="108">
        <v>940.78870000000006</v>
      </c>
      <c r="G1023" s="108">
        <v>939.18649000000005</v>
      </c>
      <c r="H1023" s="108">
        <v>939.20681000000002</v>
      </c>
    </row>
    <row r="1024" spans="2:8" x14ac:dyDescent="0.3">
      <c r="B1024" s="107">
        <v>43418.415277777778</v>
      </c>
      <c r="C1024" s="108">
        <v>939.41</v>
      </c>
      <c r="D1024" s="108">
        <v>939.30824999999993</v>
      </c>
      <c r="E1024" s="108">
        <v>938.59269999999992</v>
      </c>
      <c r="F1024" s="108">
        <v>940.8184</v>
      </c>
      <c r="G1024" s="108">
        <v>939.24077</v>
      </c>
      <c r="H1024" s="108">
        <v>938.96364999999992</v>
      </c>
    </row>
    <row r="1025" spans="2:8" x14ac:dyDescent="0.3">
      <c r="B1025" s="107">
        <v>43418.415972222225</v>
      </c>
      <c r="C1025" s="108">
        <v>939.41</v>
      </c>
      <c r="D1025" s="108">
        <v>939.30255</v>
      </c>
      <c r="E1025" s="108">
        <v>938.60359999999991</v>
      </c>
      <c r="F1025" s="108">
        <v>940.7826</v>
      </c>
      <c r="G1025" s="108">
        <v>939.24612000000002</v>
      </c>
      <c r="H1025" s="108">
        <v>938.85158999999999</v>
      </c>
    </row>
    <row r="1026" spans="2:8" x14ac:dyDescent="0.3">
      <c r="B1026" s="107">
        <v>43418.416666666664</v>
      </c>
      <c r="C1026" s="108">
        <v>939.4</v>
      </c>
      <c r="D1026" s="108">
        <v>939.31457999999998</v>
      </c>
      <c r="E1026" s="108">
        <v>938.61004000000003</v>
      </c>
      <c r="F1026" s="108">
        <v>940.75059999999996</v>
      </c>
      <c r="G1026" s="108">
        <v>939.24977999999999</v>
      </c>
      <c r="H1026" s="108">
        <v>938.83055000000002</v>
      </c>
    </row>
    <row r="1027" spans="2:8" x14ac:dyDescent="0.3">
      <c r="B1027" s="107">
        <v>43418.417361111111</v>
      </c>
      <c r="C1027" s="108">
        <v>939.4</v>
      </c>
      <c r="D1027" s="108">
        <v>939.30340000000001</v>
      </c>
      <c r="E1027" s="108">
        <v>938.61546999999996</v>
      </c>
      <c r="F1027" s="108">
        <v>940.7396</v>
      </c>
      <c r="G1027" s="108">
        <v>939.24691999999993</v>
      </c>
      <c r="H1027" s="108">
        <v>938.85228999999993</v>
      </c>
    </row>
    <row r="1028" spans="2:8" x14ac:dyDescent="0.3">
      <c r="B1028" s="107">
        <v>43418.41805555555</v>
      </c>
      <c r="C1028" s="108">
        <v>939.4</v>
      </c>
      <c r="D1028" s="108">
        <v>939.30885000000001</v>
      </c>
      <c r="E1028" s="108">
        <v>938.60710999999992</v>
      </c>
      <c r="F1028" s="108">
        <v>940.81330000000003</v>
      </c>
      <c r="G1028" s="108">
        <v>939.24406999999997</v>
      </c>
      <c r="H1028" s="108">
        <v>939.20975999999996</v>
      </c>
    </row>
    <row r="1029" spans="2:8" x14ac:dyDescent="0.3">
      <c r="B1029" s="107">
        <v>43418.418749999997</v>
      </c>
      <c r="C1029" s="108">
        <v>939.4</v>
      </c>
      <c r="D1029" s="108">
        <v>939.30034000000001</v>
      </c>
      <c r="E1029" s="108">
        <v>938.61518999999998</v>
      </c>
      <c r="F1029" s="108">
        <v>940.71460000000002</v>
      </c>
      <c r="G1029" s="108">
        <v>939.24937</v>
      </c>
      <c r="H1029" s="108">
        <v>938.84928000000002</v>
      </c>
    </row>
    <row r="1030" spans="2:8" x14ac:dyDescent="0.3">
      <c r="B1030" s="107">
        <v>43418.419444444444</v>
      </c>
      <c r="C1030" s="108">
        <v>939.39</v>
      </c>
      <c r="D1030" s="108">
        <v>939.30386999999996</v>
      </c>
      <c r="E1030" s="108">
        <v>938.59937000000002</v>
      </c>
      <c r="F1030" s="108">
        <v>940.69060000000002</v>
      </c>
      <c r="G1030" s="108">
        <v>939.23905000000002</v>
      </c>
      <c r="H1030" s="108">
        <v>938.95088999999996</v>
      </c>
    </row>
    <row r="1031" spans="2:8" x14ac:dyDescent="0.3">
      <c r="B1031" s="107">
        <v>43418.420138888883</v>
      </c>
      <c r="C1031" s="108">
        <v>939.39</v>
      </c>
      <c r="D1031" s="108">
        <v>939.30359999999996</v>
      </c>
      <c r="E1031" s="108">
        <v>938.61017000000004</v>
      </c>
      <c r="F1031" s="108">
        <v>940.7396</v>
      </c>
      <c r="G1031" s="108">
        <v>939.24704999999994</v>
      </c>
      <c r="H1031" s="108">
        <v>939.23993999999993</v>
      </c>
    </row>
    <row r="1032" spans="2:8" x14ac:dyDescent="0.3">
      <c r="B1032" s="107">
        <v>43418.42083333333</v>
      </c>
      <c r="C1032" s="108">
        <v>939.38</v>
      </c>
      <c r="D1032" s="108">
        <v>939.27954999999997</v>
      </c>
      <c r="E1032" s="108">
        <v>938.59720000000004</v>
      </c>
      <c r="F1032" s="108">
        <v>940.73749999999995</v>
      </c>
      <c r="G1032" s="108">
        <v>939.23131999999998</v>
      </c>
      <c r="H1032" s="108">
        <v>938.95681999999999</v>
      </c>
    </row>
    <row r="1033" spans="2:8" x14ac:dyDescent="0.3">
      <c r="B1033" s="107">
        <v>43418.421527777777</v>
      </c>
      <c r="C1033" s="108">
        <v>939.38</v>
      </c>
      <c r="D1033" s="108">
        <v>939.28769</v>
      </c>
      <c r="E1033" s="108">
        <v>938.59703999999999</v>
      </c>
      <c r="F1033" s="108">
        <v>940.75919999999996</v>
      </c>
      <c r="G1033" s="108">
        <v>939.23113999999998</v>
      </c>
      <c r="H1033" s="108">
        <v>939.06037000000003</v>
      </c>
    </row>
    <row r="1034" spans="2:8" x14ac:dyDescent="0.3">
      <c r="B1034" s="107">
        <v>43418.422222222223</v>
      </c>
      <c r="C1034" s="108">
        <v>939.38</v>
      </c>
      <c r="D1034" s="108">
        <v>939.28755999999998</v>
      </c>
      <c r="E1034" s="108">
        <v>938.59968000000003</v>
      </c>
      <c r="F1034" s="108">
        <v>940.72349999999994</v>
      </c>
      <c r="G1034" s="108">
        <v>939.23099999999999</v>
      </c>
      <c r="H1034" s="108">
        <v>939.04931999999997</v>
      </c>
    </row>
    <row r="1035" spans="2:8" x14ac:dyDescent="0.3">
      <c r="B1035" s="107">
        <v>43418.422916666663</v>
      </c>
      <c r="C1035" s="108">
        <v>939.37</v>
      </c>
      <c r="D1035" s="108">
        <v>939.28299000000004</v>
      </c>
      <c r="E1035" s="108">
        <v>938.58128999999997</v>
      </c>
      <c r="F1035" s="108">
        <v>940.72979999999995</v>
      </c>
      <c r="G1035" s="108">
        <v>939.22640999999999</v>
      </c>
      <c r="H1035" s="108">
        <v>939.07470000000001</v>
      </c>
    </row>
    <row r="1036" spans="2:8" x14ac:dyDescent="0.3">
      <c r="B1036" s="107">
        <v>43418.423611111109</v>
      </c>
      <c r="C1036" s="108">
        <v>939.37</v>
      </c>
      <c r="D1036" s="108">
        <v>939.28548000000001</v>
      </c>
      <c r="E1036" s="108">
        <v>938.59207000000004</v>
      </c>
      <c r="F1036" s="108">
        <v>940.64200000000005</v>
      </c>
      <c r="G1036" s="108">
        <v>939.23716000000002</v>
      </c>
      <c r="H1036" s="108">
        <v>938.96527000000003</v>
      </c>
    </row>
    <row r="1037" spans="2:8" x14ac:dyDescent="0.3">
      <c r="B1037" s="107">
        <v>43418.424305555556</v>
      </c>
      <c r="C1037" s="108">
        <v>939.37</v>
      </c>
      <c r="D1037" s="108">
        <v>939.30467999999996</v>
      </c>
      <c r="E1037" s="108">
        <v>938.61399000000006</v>
      </c>
      <c r="F1037" s="108">
        <v>940.70740000000001</v>
      </c>
      <c r="G1037" s="108">
        <v>939.24248</v>
      </c>
      <c r="H1037" s="108">
        <v>939.04696999999999</v>
      </c>
    </row>
    <row r="1038" spans="2:8" x14ac:dyDescent="0.3">
      <c r="B1038" s="107">
        <v>43418.424999999996</v>
      </c>
      <c r="C1038" s="108">
        <v>939.3</v>
      </c>
      <c r="D1038" s="108">
        <v>939.2373</v>
      </c>
      <c r="E1038" s="108">
        <v>938.55765999999994</v>
      </c>
      <c r="F1038" s="108">
        <v>940.73849999999993</v>
      </c>
      <c r="G1038" s="108">
        <v>939.19439999999997</v>
      </c>
      <c r="H1038" s="108">
        <v>939.17604999999992</v>
      </c>
    </row>
    <row r="1039" spans="2:8" x14ac:dyDescent="0.3">
      <c r="B1039" s="107">
        <v>43418.425694444442</v>
      </c>
      <c r="C1039" s="108">
        <v>939.29</v>
      </c>
      <c r="D1039" s="108">
        <v>939.24086999999997</v>
      </c>
      <c r="E1039" s="108">
        <v>938.55844999999999</v>
      </c>
      <c r="F1039" s="108">
        <v>940.84309999999994</v>
      </c>
      <c r="G1039" s="108">
        <v>939.18687999999997</v>
      </c>
      <c r="H1039" s="108">
        <v>939.3732</v>
      </c>
    </row>
    <row r="1040" spans="2:8" x14ac:dyDescent="0.3">
      <c r="B1040" s="107">
        <v>43418.426388888889</v>
      </c>
      <c r="C1040" s="108">
        <v>939.29</v>
      </c>
      <c r="D1040" s="108">
        <v>939.23235</v>
      </c>
      <c r="E1040" s="108">
        <v>938.55823999999996</v>
      </c>
      <c r="F1040" s="108">
        <v>940.85649999999998</v>
      </c>
      <c r="G1040" s="108">
        <v>939.18113999999991</v>
      </c>
      <c r="H1040" s="108">
        <v>939.18196</v>
      </c>
    </row>
    <row r="1041" spans="2:8" x14ac:dyDescent="0.3">
      <c r="B1041" s="107">
        <v>43418.427083333328</v>
      </c>
      <c r="C1041" s="108">
        <v>939.29</v>
      </c>
      <c r="D1041" s="108">
        <v>939.23494999999991</v>
      </c>
      <c r="E1041" s="108">
        <v>938.56912999999997</v>
      </c>
      <c r="F1041" s="108">
        <v>940.8646</v>
      </c>
      <c r="G1041" s="108">
        <v>939.18922999999995</v>
      </c>
      <c r="H1041" s="108">
        <v>939.16269</v>
      </c>
    </row>
    <row r="1042" spans="2:8" x14ac:dyDescent="0.3">
      <c r="B1042" s="107">
        <v>43418.427777777775</v>
      </c>
      <c r="C1042" s="108">
        <v>939.28</v>
      </c>
      <c r="D1042" s="108">
        <v>939.23034999999993</v>
      </c>
      <c r="E1042" s="108">
        <v>938.57280000000003</v>
      </c>
      <c r="F1042" s="108">
        <v>940.9529</v>
      </c>
      <c r="G1042" s="108">
        <v>939.18461000000002</v>
      </c>
      <c r="H1042" s="108">
        <v>939.37360000000001</v>
      </c>
    </row>
    <row r="1043" spans="2:8" x14ac:dyDescent="0.3">
      <c r="B1043" s="107">
        <v>43418.428472222222</v>
      </c>
      <c r="C1043" s="108">
        <v>939.28</v>
      </c>
      <c r="D1043" s="108">
        <v>939.24122</v>
      </c>
      <c r="E1043" s="108">
        <v>938.55603999999994</v>
      </c>
      <c r="F1043" s="108">
        <v>941.03469999999993</v>
      </c>
      <c r="G1043" s="108">
        <v>939.17889000000002</v>
      </c>
      <c r="H1043" s="108">
        <v>939.34065999999996</v>
      </c>
    </row>
    <row r="1044" spans="2:8" x14ac:dyDescent="0.3">
      <c r="B1044" s="107">
        <v>43418.429166666661</v>
      </c>
      <c r="C1044" s="108">
        <v>939.34</v>
      </c>
      <c r="D1044" s="108">
        <v>939.30669</v>
      </c>
      <c r="E1044" s="108">
        <v>938.63531</v>
      </c>
      <c r="F1044" s="108">
        <v>941.06180000000006</v>
      </c>
      <c r="G1044" s="108">
        <v>939.24709000000007</v>
      </c>
      <c r="H1044" s="108">
        <v>939.16318000000001</v>
      </c>
    </row>
    <row r="1045" spans="2:8" x14ac:dyDescent="0.3">
      <c r="B1045" s="107">
        <v>43418.429861111108</v>
      </c>
      <c r="C1045" s="108">
        <v>939.27</v>
      </c>
      <c r="D1045" s="108">
        <v>939.23648000000003</v>
      </c>
      <c r="E1045" s="108">
        <v>938.57339000000002</v>
      </c>
      <c r="F1045" s="108">
        <v>941.00249999999994</v>
      </c>
      <c r="G1045" s="108">
        <v>939.18515000000002</v>
      </c>
      <c r="H1045" s="108">
        <v>939.06840999999997</v>
      </c>
    </row>
    <row r="1046" spans="2:8" x14ac:dyDescent="0.3">
      <c r="B1046" s="107">
        <v>43418.430555555555</v>
      </c>
      <c r="C1046" s="108">
        <v>939.27</v>
      </c>
      <c r="D1046" s="108">
        <v>939.23923000000002</v>
      </c>
      <c r="E1046" s="108">
        <v>938.57614000000001</v>
      </c>
      <c r="F1046" s="108">
        <v>941.02710000000002</v>
      </c>
      <c r="G1046" s="108">
        <v>939.18789000000004</v>
      </c>
      <c r="H1046" s="108">
        <v>939.09023000000002</v>
      </c>
    </row>
    <row r="1047" spans="2:8" x14ac:dyDescent="0.3">
      <c r="B1047" s="107">
        <v>43418.431249999994</v>
      </c>
      <c r="C1047" s="108">
        <v>939.27</v>
      </c>
      <c r="D1047" s="108">
        <v>939.25013999999999</v>
      </c>
      <c r="E1047" s="108">
        <v>938.58703000000003</v>
      </c>
      <c r="F1047" s="108">
        <v>941.10630000000003</v>
      </c>
      <c r="G1047" s="108">
        <v>939.19598999999994</v>
      </c>
      <c r="H1047" s="108">
        <v>939.37387999999999</v>
      </c>
    </row>
    <row r="1048" spans="2:8" x14ac:dyDescent="0.3">
      <c r="B1048" s="107">
        <v>43418.431944444441</v>
      </c>
      <c r="C1048" s="108">
        <v>939.27</v>
      </c>
      <c r="D1048" s="108">
        <v>939.24463000000003</v>
      </c>
      <c r="E1048" s="108">
        <v>938.58980999999994</v>
      </c>
      <c r="F1048" s="108">
        <v>941.10900000000004</v>
      </c>
      <c r="G1048" s="108">
        <v>939.20429000000001</v>
      </c>
      <c r="H1048" s="108">
        <v>939.35478999999998</v>
      </c>
    </row>
    <row r="1049" spans="2:8" x14ac:dyDescent="0.3">
      <c r="B1049" s="107">
        <v>43418.432638888888</v>
      </c>
      <c r="C1049" s="108">
        <v>939.26</v>
      </c>
      <c r="D1049" s="108">
        <v>939.23688000000004</v>
      </c>
      <c r="E1049" s="108">
        <v>938.58208000000002</v>
      </c>
      <c r="F1049" s="108">
        <v>941.16139999999996</v>
      </c>
      <c r="G1049" s="108">
        <v>939.18547999999998</v>
      </c>
      <c r="H1049" s="108">
        <v>939.33883000000003</v>
      </c>
    </row>
    <row r="1050" spans="2:8" x14ac:dyDescent="0.3">
      <c r="B1050" s="107">
        <v>43418.433333333334</v>
      </c>
      <c r="C1050" s="108">
        <v>939.26</v>
      </c>
      <c r="D1050" s="108">
        <v>939.22838999999999</v>
      </c>
      <c r="E1050" s="108">
        <v>938.57913999999994</v>
      </c>
      <c r="F1050" s="108">
        <v>941.18579999999997</v>
      </c>
      <c r="G1050" s="108">
        <v>939.17976999999996</v>
      </c>
      <c r="H1050" s="108">
        <v>939.33592999999996</v>
      </c>
    </row>
    <row r="1051" spans="2:8" x14ac:dyDescent="0.3">
      <c r="B1051" s="107">
        <v>43418.434027777774</v>
      </c>
      <c r="C1051" s="108">
        <v>939.26</v>
      </c>
      <c r="D1051" s="108">
        <v>939.23378000000002</v>
      </c>
      <c r="E1051" s="108">
        <v>938.58452</v>
      </c>
      <c r="F1051" s="108">
        <v>941.15829999999994</v>
      </c>
      <c r="G1051" s="108">
        <v>939.16858999999999</v>
      </c>
      <c r="H1051" s="108">
        <v>939.33033</v>
      </c>
    </row>
    <row r="1052" spans="2:8" x14ac:dyDescent="0.3">
      <c r="B1052" s="107">
        <v>43418.43472222222</v>
      </c>
      <c r="C1052" s="108">
        <v>939.25</v>
      </c>
      <c r="D1052" s="108">
        <v>939.22643000000005</v>
      </c>
      <c r="E1052" s="108">
        <v>938.58270000000005</v>
      </c>
      <c r="F1052" s="108">
        <v>941.20010000000002</v>
      </c>
      <c r="G1052" s="108">
        <v>939.17226000000005</v>
      </c>
      <c r="H1052" s="108">
        <v>939.37752</v>
      </c>
    </row>
    <row r="1053" spans="2:8" x14ac:dyDescent="0.3">
      <c r="B1053" s="107">
        <v>43418.435416666667</v>
      </c>
      <c r="C1053" s="108">
        <v>939.25</v>
      </c>
      <c r="D1053" s="108">
        <v>939.24294999999995</v>
      </c>
      <c r="E1053" s="108">
        <v>938.59365000000003</v>
      </c>
      <c r="F1053" s="108">
        <v>941.27660000000003</v>
      </c>
      <c r="G1053" s="108">
        <v>939.18595000000005</v>
      </c>
      <c r="H1053" s="108">
        <v>939.46747000000005</v>
      </c>
    </row>
    <row r="1054" spans="2:8" x14ac:dyDescent="0.3">
      <c r="B1054" s="107">
        <v>43418.436111111107</v>
      </c>
      <c r="C1054" s="108">
        <v>939.25</v>
      </c>
      <c r="D1054" s="108">
        <v>939.25102000000004</v>
      </c>
      <c r="E1054" s="108">
        <v>938.61551999999995</v>
      </c>
      <c r="F1054" s="108">
        <v>941.30920000000003</v>
      </c>
      <c r="G1054" s="108">
        <v>939.19674999999995</v>
      </c>
      <c r="H1054" s="108">
        <v>939.41267000000005</v>
      </c>
    </row>
    <row r="1055" spans="2:8" x14ac:dyDescent="0.3">
      <c r="B1055" s="107">
        <v>43418.436805555553</v>
      </c>
      <c r="C1055" s="108">
        <v>939.25</v>
      </c>
      <c r="D1055" s="108">
        <v>939.26760000000002</v>
      </c>
      <c r="E1055" s="108">
        <v>938.62929999999994</v>
      </c>
      <c r="F1055" s="108">
        <v>941.39390000000003</v>
      </c>
      <c r="G1055" s="108">
        <v>939.21601999999996</v>
      </c>
      <c r="H1055" s="108">
        <v>939.48086000000001</v>
      </c>
    </row>
    <row r="1056" spans="2:8" x14ac:dyDescent="0.3">
      <c r="B1056" s="107">
        <v>43418.4375</v>
      </c>
      <c r="C1056" s="108">
        <v>939.18</v>
      </c>
      <c r="D1056" s="108">
        <v>939.21385999999995</v>
      </c>
      <c r="E1056" s="108">
        <v>938.58657999999991</v>
      </c>
      <c r="F1056" s="108">
        <v>941.40829999999994</v>
      </c>
      <c r="G1056" s="108">
        <v>939.16220999999996</v>
      </c>
      <c r="H1056" s="108">
        <v>939.49237999999991</v>
      </c>
    </row>
    <row r="1057" spans="2:8" x14ac:dyDescent="0.3">
      <c r="B1057" s="107">
        <v>43418.438194444439</v>
      </c>
      <c r="C1057" s="108">
        <v>939.24</v>
      </c>
      <c r="D1057" s="108">
        <v>939.27929000000006</v>
      </c>
      <c r="E1057" s="108">
        <v>938.65200000000004</v>
      </c>
      <c r="F1057" s="108">
        <v>941.51739999999995</v>
      </c>
      <c r="G1057" s="108">
        <v>939.21659</v>
      </c>
      <c r="H1057" s="108">
        <v>939.39400999999998</v>
      </c>
    </row>
    <row r="1058" spans="2:8" x14ac:dyDescent="0.3">
      <c r="B1058" s="107">
        <v>43418.438888888886</v>
      </c>
      <c r="C1058" s="108">
        <v>939.17</v>
      </c>
      <c r="D1058" s="108">
        <v>939.21181999999999</v>
      </c>
      <c r="E1058" s="108">
        <v>938.59557999999993</v>
      </c>
      <c r="F1058" s="108">
        <v>941.39789999999994</v>
      </c>
      <c r="G1058" s="108">
        <v>939.15737000000001</v>
      </c>
      <c r="H1058" s="108">
        <v>938.99635000000001</v>
      </c>
    </row>
    <row r="1059" spans="2:8" x14ac:dyDescent="0.3">
      <c r="B1059" s="107">
        <v>43418.439583333333</v>
      </c>
      <c r="C1059" s="108">
        <v>939.17</v>
      </c>
      <c r="D1059" s="108">
        <v>939.20885999999996</v>
      </c>
      <c r="E1059" s="108">
        <v>938.60643999999991</v>
      </c>
      <c r="F1059" s="108">
        <v>941.39769999999999</v>
      </c>
      <c r="G1059" s="108">
        <v>939.15992999999992</v>
      </c>
      <c r="H1059" s="108">
        <v>939.13532999999995</v>
      </c>
    </row>
    <row r="1060" spans="2:8" x14ac:dyDescent="0.3">
      <c r="B1060" s="107">
        <v>43418.440277777772</v>
      </c>
      <c r="C1060" s="108">
        <v>939.16</v>
      </c>
      <c r="D1060" s="108">
        <v>939.19317999999998</v>
      </c>
      <c r="E1060" s="108">
        <v>938.60457999999994</v>
      </c>
      <c r="F1060" s="108">
        <v>941.404</v>
      </c>
      <c r="G1060" s="108">
        <v>939.14976999999999</v>
      </c>
      <c r="H1060" s="108">
        <v>939.09516999999994</v>
      </c>
    </row>
    <row r="1061" spans="2:8" x14ac:dyDescent="0.3">
      <c r="B1061" s="107">
        <v>43418.440972222219</v>
      </c>
      <c r="C1061" s="108">
        <v>939.16</v>
      </c>
      <c r="D1061" s="108">
        <v>939.19858999999997</v>
      </c>
      <c r="E1061" s="108">
        <v>938.60169999999994</v>
      </c>
      <c r="F1061" s="108">
        <v>941.50779999999997</v>
      </c>
      <c r="G1061" s="108">
        <v>939.15791999999999</v>
      </c>
      <c r="H1061" s="108">
        <v>939.33242999999993</v>
      </c>
    </row>
    <row r="1062" spans="2:8" x14ac:dyDescent="0.3">
      <c r="B1062" s="107">
        <v>43418.441666666666</v>
      </c>
      <c r="C1062" s="108">
        <v>939.16</v>
      </c>
      <c r="D1062" s="108">
        <v>939.19287999999995</v>
      </c>
      <c r="E1062" s="108">
        <v>938.60429999999997</v>
      </c>
      <c r="F1062" s="108">
        <v>941.50759999999991</v>
      </c>
      <c r="G1062" s="108">
        <v>939.14945999999998</v>
      </c>
      <c r="H1062" s="108">
        <v>939.36500000000001</v>
      </c>
    </row>
    <row r="1063" spans="2:8" x14ac:dyDescent="0.3">
      <c r="B1063" s="107">
        <v>43418.442361111105</v>
      </c>
      <c r="C1063" s="108">
        <v>939.16</v>
      </c>
      <c r="D1063" s="108">
        <v>939.19557999999995</v>
      </c>
      <c r="E1063" s="108">
        <v>938.60699</v>
      </c>
      <c r="F1063" s="108">
        <v>941.57589999999993</v>
      </c>
      <c r="G1063" s="108">
        <v>939.14940000000001</v>
      </c>
      <c r="H1063" s="108">
        <v>939.47134999999992</v>
      </c>
    </row>
    <row r="1064" spans="2:8" x14ac:dyDescent="0.3">
      <c r="B1064" s="107">
        <v>43418.443055555552</v>
      </c>
      <c r="C1064" s="108">
        <v>939.15</v>
      </c>
      <c r="D1064" s="108">
        <v>939.18830000000003</v>
      </c>
      <c r="E1064" s="108">
        <v>938.59694999999999</v>
      </c>
      <c r="F1064" s="108">
        <v>941.56029999999998</v>
      </c>
      <c r="G1064" s="108">
        <v>939.13382999999999</v>
      </c>
      <c r="H1064" s="108">
        <v>939.19936999999993</v>
      </c>
    </row>
    <row r="1065" spans="2:8" x14ac:dyDescent="0.3">
      <c r="B1065" s="107">
        <v>43418.443749999999</v>
      </c>
      <c r="C1065" s="108">
        <v>939.15</v>
      </c>
      <c r="D1065" s="108">
        <v>939.19933000000003</v>
      </c>
      <c r="E1065" s="108">
        <v>938.61070999999993</v>
      </c>
      <c r="F1065" s="108">
        <v>941.65879999999993</v>
      </c>
      <c r="G1065" s="108">
        <v>939.14481999999998</v>
      </c>
      <c r="H1065" s="108">
        <v>939.49126999999999</v>
      </c>
    </row>
    <row r="1066" spans="2:8" x14ac:dyDescent="0.3">
      <c r="B1066" s="107">
        <v>43418.444444444445</v>
      </c>
      <c r="C1066" s="108">
        <v>939.15</v>
      </c>
      <c r="D1066" s="108">
        <v>939.20206999999994</v>
      </c>
      <c r="E1066" s="108">
        <v>938.62725</v>
      </c>
      <c r="F1066" s="108">
        <v>941.7654</v>
      </c>
      <c r="G1066" s="108">
        <v>939.15581999999995</v>
      </c>
      <c r="H1066" s="108">
        <v>939.52670999999998</v>
      </c>
    </row>
    <row r="1067" spans="2:8" x14ac:dyDescent="0.3">
      <c r="B1067" s="107">
        <v>43418.445138888885</v>
      </c>
      <c r="C1067" s="108">
        <v>939.08</v>
      </c>
      <c r="D1067" s="108">
        <v>939.15126000000009</v>
      </c>
      <c r="E1067" s="108">
        <v>938.56536000000006</v>
      </c>
      <c r="F1067" s="108">
        <v>941.78270000000009</v>
      </c>
      <c r="G1067" s="108">
        <v>939.10218000000009</v>
      </c>
      <c r="H1067" s="108">
        <v>939.44562000000008</v>
      </c>
    </row>
    <row r="1068" spans="2:8" x14ac:dyDescent="0.3">
      <c r="B1068" s="107">
        <v>43418.445833333331</v>
      </c>
      <c r="C1068" s="108">
        <v>939.09</v>
      </c>
      <c r="D1068" s="108">
        <v>939.17235000000005</v>
      </c>
      <c r="E1068" s="108">
        <v>938.60298999999998</v>
      </c>
      <c r="F1068" s="108">
        <v>941.7654</v>
      </c>
      <c r="G1068" s="108">
        <v>939.12045999999998</v>
      </c>
      <c r="H1068" s="108">
        <v>939.32194000000004</v>
      </c>
    </row>
    <row r="1069" spans="2:8" x14ac:dyDescent="0.3">
      <c r="B1069" s="107">
        <v>43418.446527777778</v>
      </c>
      <c r="C1069" s="108">
        <v>939.09</v>
      </c>
      <c r="D1069" s="108">
        <v>939.17513000000008</v>
      </c>
      <c r="E1069" s="108">
        <v>938.61405000000002</v>
      </c>
      <c r="F1069" s="108">
        <v>941.74900000000002</v>
      </c>
      <c r="G1069" s="108">
        <v>939.12048000000004</v>
      </c>
      <c r="H1069" s="108">
        <v>939.40926000000002</v>
      </c>
    </row>
    <row r="1070" spans="2:8" x14ac:dyDescent="0.3">
      <c r="B1070" s="107">
        <v>43418.447222222218</v>
      </c>
      <c r="C1070" s="108">
        <v>939.08</v>
      </c>
      <c r="D1070" s="108">
        <v>939.17590000000007</v>
      </c>
      <c r="E1070" s="108">
        <v>938.61480000000006</v>
      </c>
      <c r="F1070" s="108">
        <v>941.83160000000009</v>
      </c>
      <c r="G1070" s="108">
        <v>939.12947000000008</v>
      </c>
      <c r="H1070" s="108">
        <v>939.53266000000008</v>
      </c>
    </row>
    <row r="1071" spans="2:8" x14ac:dyDescent="0.3">
      <c r="B1071" s="107">
        <v>43418.447916666664</v>
      </c>
      <c r="C1071" s="108">
        <v>939.01</v>
      </c>
      <c r="D1071" s="108">
        <v>939.10842000000002</v>
      </c>
      <c r="E1071" s="108">
        <v>938.57218</v>
      </c>
      <c r="F1071" s="108">
        <v>941.70119999999997</v>
      </c>
      <c r="G1071" s="108">
        <v>939.05921999999998</v>
      </c>
      <c r="H1071" s="108">
        <v>939.44877999999994</v>
      </c>
    </row>
    <row r="1072" spans="2:8" x14ac:dyDescent="0.3">
      <c r="B1072" s="107">
        <v>43418.448611111111</v>
      </c>
      <c r="C1072" s="108">
        <v>939.07</v>
      </c>
      <c r="D1072" s="108">
        <v>939.17930000000001</v>
      </c>
      <c r="E1072" s="108">
        <v>938.6402700000001</v>
      </c>
      <c r="F1072" s="108">
        <v>941.80200000000002</v>
      </c>
      <c r="G1072" s="108">
        <v>939.1300500000001</v>
      </c>
      <c r="H1072" s="108">
        <v>939.50859000000003</v>
      </c>
    </row>
    <row r="1073" spans="2:8" x14ac:dyDescent="0.3">
      <c r="B1073" s="107">
        <v>43418.44930555555</v>
      </c>
      <c r="C1073" s="108">
        <v>939</v>
      </c>
      <c r="D1073" s="108">
        <v>939.10915</v>
      </c>
      <c r="E1073" s="108">
        <v>938.57289000000003</v>
      </c>
      <c r="F1073" s="108">
        <v>941.85209999999995</v>
      </c>
      <c r="G1073" s="108">
        <v>939.06264999999996</v>
      </c>
      <c r="H1073" s="108">
        <v>939.45753000000002</v>
      </c>
    </row>
    <row r="1074" spans="2:8" x14ac:dyDescent="0.3">
      <c r="B1074" s="107">
        <v>43418.45</v>
      </c>
      <c r="C1074" s="108">
        <v>939.07</v>
      </c>
      <c r="D1074" s="108">
        <v>939.17626000000007</v>
      </c>
      <c r="E1074" s="108">
        <v>938.64277000000004</v>
      </c>
      <c r="F1074" s="108">
        <v>941.85910000000001</v>
      </c>
      <c r="G1074" s="108">
        <v>939.12148999999999</v>
      </c>
      <c r="H1074" s="108">
        <v>939.26277000000005</v>
      </c>
    </row>
    <row r="1075" spans="2:8" x14ac:dyDescent="0.3">
      <c r="B1075" s="107">
        <v>43418.450694444444</v>
      </c>
      <c r="C1075" s="108">
        <v>939</v>
      </c>
      <c r="D1075" s="108">
        <v>939.11162000000002</v>
      </c>
      <c r="E1075" s="108">
        <v>938.58915999999999</v>
      </c>
      <c r="F1075" s="108">
        <v>941.75879999999995</v>
      </c>
      <c r="G1075" s="108">
        <v>939.05957999999998</v>
      </c>
      <c r="H1075" s="108">
        <v>939.31808999999998</v>
      </c>
    </row>
    <row r="1076" spans="2:8" x14ac:dyDescent="0.3">
      <c r="B1076" s="107">
        <v>43418.451388888883</v>
      </c>
      <c r="C1076" s="108">
        <v>939</v>
      </c>
      <c r="D1076" s="108">
        <v>939.10601999999994</v>
      </c>
      <c r="E1076" s="108">
        <v>938.59186</v>
      </c>
      <c r="F1076" s="108">
        <v>941.78330000000005</v>
      </c>
      <c r="G1076" s="108">
        <v>939.05676000000005</v>
      </c>
      <c r="H1076" s="108">
        <v>939.36167999999998</v>
      </c>
    </row>
    <row r="1077" spans="2:8" x14ac:dyDescent="0.3">
      <c r="B1077" s="107">
        <v>43418.45208333333</v>
      </c>
      <c r="C1077" s="108">
        <v>939</v>
      </c>
      <c r="D1077" s="108">
        <v>939.11149999999998</v>
      </c>
      <c r="E1077" s="108">
        <v>938.60285999999996</v>
      </c>
      <c r="F1077" s="108">
        <v>941.73400000000004</v>
      </c>
      <c r="G1077" s="108">
        <v>939.06222000000002</v>
      </c>
      <c r="H1077" s="108">
        <v>939.23886000000005</v>
      </c>
    </row>
    <row r="1078" spans="2:8" x14ac:dyDescent="0.3">
      <c r="B1078" s="107">
        <v>43418.452777777777</v>
      </c>
      <c r="C1078" s="108">
        <v>939</v>
      </c>
      <c r="D1078" s="108">
        <v>939.1336</v>
      </c>
      <c r="E1078" s="108">
        <v>938.62765999999999</v>
      </c>
      <c r="F1078" s="108">
        <v>941.88990000000001</v>
      </c>
      <c r="G1078" s="108">
        <v>939.08699999999999</v>
      </c>
      <c r="H1078" s="108">
        <v>939.33158000000003</v>
      </c>
    </row>
    <row r="1079" spans="2:8" x14ac:dyDescent="0.3">
      <c r="B1079" s="107">
        <v>43418.453472222223</v>
      </c>
      <c r="C1079" s="108">
        <v>938.99</v>
      </c>
      <c r="D1079" s="108">
        <v>939.11527000000001</v>
      </c>
      <c r="E1079" s="108">
        <v>938.62592000000006</v>
      </c>
      <c r="F1079" s="108">
        <v>941.84979999999996</v>
      </c>
      <c r="G1079" s="108">
        <v>939.06592999999998</v>
      </c>
      <c r="H1079" s="108">
        <v>939.07055000000003</v>
      </c>
    </row>
    <row r="1080" spans="2:8" x14ac:dyDescent="0.3">
      <c r="B1080" s="107">
        <v>43418.454166666663</v>
      </c>
      <c r="C1080" s="108">
        <v>938.99</v>
      </c>
      <c r="D1080" s="108">
        <v>939.12630999999999</v>
      </c>
      <c r="E1080" s="108">
        <v>938.63693999999998</v>
      </c>
      <c r="F1080" s="108">
        <v>941.81690000000003</v>
      </c>
      <c r="G1080" s="108">
        <v>939.07694000000004</v>
      </c>
      <c r="H1080" s="108">
        <v>938.98869000000002</v>
      </c>
    </row>
    <row r="1081" spans="2:8" x14ac:dyDescent="0.3">
      <c r="B1081" s="107">
        <v>43418.454861111109</v>
      </c>
      <c r="C1081" s="108">
        <v>938.93</v>
      </c>
      <c r="D1081" s="108">
        <v>939.06336999999996</v>
      </c>
      <c r="E1081" s="108">
        <v>938.58228999999994</v>
      </c>
      <c r="F1081" s="108">
        <v>941.82779999999991</v>
      </c>
      <c r="G1081" s="108">
        <v>939.02226999999993</v>
      </c>
      <c r="H1081" s="108">
        <v>939.1440399999999</v>
      </c>
    </row>
    <row r="1082" spans="2:8" x14ac:dyDescent="0.3">
      <c r="B1082" s="107">
        <v>43418.455555555556</v>
      </c>
      <c r="C1082" s="108">
        <v>938.98</v>
      </c>
      <c r="D1082" s="108">
        <v>939.12404000000004</v>
      </c>
      <c r="E1082" s="108">
        <v>938.65123000000006</v>
      </c>
      <c r="F1082" s="108">
        <v>941.83360000000005</v>
      </c>
      <c r="G1082" s="108">
        <v>939.07185000000004</v>
      </c>
      <c r="H1082" s="108">
        <v>939.07088999999996</v>
      </c>
    </row>
    <row r="1083" spans="2:8" x14ac:dyDescent="0.3">
      <c r="B1083" s="107">
        <v>43418.456249999996</v>
      </c>
      <c r="C1083" s="108">
        <v>938.98</v>
      </c>
      <c r="D1083" s="108">
        <v>939.12106000000006</v>
      </c>
      <c r="E1083" s="108">
        <v>938.65102000000002</v>
      </c>
      <c r="F1083" s="108">
        <v>941.84429999999998</v>
      </c>
      <c r="G1083" s="108">
        <v>939.07438999999999</v>
      </c>
      <c r="H1083" s="108">
        <v>939.17980999999997</v>
      </c>
    </row>
    <row r="1084" spans="2:8" x14ac:dyDescent="0.3">
      <c r="B1084" s="107">
        <v>43418.456944444442</v>
      </c>
      <c r="C1084" s="108">
        <v>938.91</v>
      </c>
      <c r="D1084" s="108">
        <v>939.05088999999998</v>
      </c>
      <c r="E1084" s="108">
        <v>938.58085999999992</v>
      </c>
      <c r="F1084" s="108">
        <v>941.87799999999993</v>
      </c>
      <c r="G1084" s="108">
        <v>939.00972999999999</v>
      </c>
      <c r="H1084" s="108">
        <v>939.31425000000002</v>
      </c>
    </row>
    <row r="1085" spans="2:8" x14ac:dyDescent="0.3">
      <c r="B1085" s="107">
        <v>43418.457638888889</v>
      </c>
      <c r="C1085" s="108">
        <v>938.91</v>
      </c>
      <c r="D1085" s="108">
        <v>939.04244999999992</v>
      </c>
      <c r="E1085" s="108">
        <v>938.58624999999995</v>
      </c>
      <c r="F1085" s="108">
        <v>941.84499999999991</v>
      </c>
      <c r="G1085" s="108">
        <v>938.99028999999996</v>
      </c>
      <c r="H1085" s="108">
        <v>939.18588999999997</v>
      </c>
    </row>
    <row r="1086" spans="2:8" x14ac:dyDescent="0.3">
      <c r="B1086" s="109">
        <v>43418.458333333336</v>
      </c>
      <c r="C1086" s="110">
        <v>938.97</v>
      </c>
      <c r="D1086" s="110">
        <v>939.10511000000008</v>
      </c>
      <c r="E1086" s="110">
        <v>938.65443000000005</v>
      </c>
      <c r="F1086" s="110">
        <v>941.99790000000007</v>
      </c>
      <c r="G1086" s="110">
        <v>939.05844999999999</v>
      </c>
      <c r="H1086" s="110">
        <v>939.31126000000006</v>
      </c>
    </row>
    <row r="1087" spans="2:8" x14ac:dyDescent="0.3">
      <c r="B1087" s="107">
        <v>43418.459027777782</v>
      </c>
      <c r="C1087" s="108">
        <v>938.91</v>
      </c>
      <c r="D1087" s="108">
        <v>939.05056000000002</v>
      </c>
      <c r="E1087" s="108">
        <v>938.59985999999992</v>
      </c>
      <c r="F1087" s="108">
        <v>942.03620000000001</v>
      </c>
      <c r="G1087" s="108">
        <v>939.00938999999994</v>
      </c>
      <c r="H1087" s="108">
        <v>939.45578</v>
      </c>
    </row>
    <row r="1088" spans="2:8" x14ac:dyDescent="0.3">
      <c r="B1088" s="107">
        <v>43418.459722222222</v>
      </c>
      <c r="C1088" s="108">
        <v>938.9</v>
      </c>
      <c r="D1088" s="108">
        <v>939.05426999999997</v>
      </c>
      <c r="E1088" s="108">
        <v>938.62010999999995</v>
      </c>
      <c r="F1088" s="108">
        <v>942.09169999999995</v>
      </c>
      <c r="G1088" s="108">
        <v>939.00477000000001</v>
      </c>
      <c r="H1088" s="108">
        <v>939.41291999999999</v>
      </c>
    </row>
    <row r="1089" spans="2:8" x14ac:dyDescent="0.3">
      <c r="B1089" s="107">
        <v>43418.460416666669</v>
      </c>
      <c r="C1089" s="108">
        <v>938.84</v>
      </c>
      <c r="D1089" s="108">
        <v>939.00252999999998</v>
      </c>
      <c r="E1089" s="108">
        <v>938.56283000000008</v>
      </c>
      <c r="F1089" s="108">
        <v>941.96600000000001</v>
      </c>
      <c r="G1089" s="108">
        <v>938.95851000000005</v>
      </c>
      <c r="H1089" s="108">
        <v>939.02552000000003</v>
      </c>
    </row>
    <row r="1090" spans="2:8" x14ac:dyDescent="0.3">
      <c r="B1090" s="107">
        <v>43418.461111111115</v>
      </c>
      <c r="C1090" s="108">
        <v>938.9</v>
      </c>
      <c r="D1090" s="108">
        <v>939.07632999999998</v>
      </c>
      <c r="E1090" s="108">
        <v>938.64764000000002</v>
      </c>
      <c r="F1090" s="108">
        <v>941.95219999999995</v>
      </c>
      <c r="G1090" s="108">
        <v>939.02674999999999</v>
      </c>
      <c r="H1090" s="108">
        <v>938.89724999999999</v>
      </c>
    </row>
    <row r="1091" spans="2:8" x14ac:dyDescent="0.3">
      <c r="B1091" s="107">
        <v>43418.461805555555</v>
      </c>
      <c r="C1091" s="108">
        <v>938.84</v>
      </c>
      <c r="D1091" s="108">
        <v>939.03014000000007</v>
      </c>
      <c r="E1091" s="108">
        <v>938.60694000000001</v>
      </c>
      <c r="F1091" s="108">
        <v>941.90309999999999</v>
      </c>
      <c r="G1091" s="108">
        <v>938.98050999999998</v>
      </c>
      <c r="H1091" s="108">
        <v>938.97361999999998</v>
      </c>
    </row>
    <row r="1092" spans="2:8" x14ac:dyDescent="0.3">
      <c r="B1092" s="107">
        <v>43418.462500000001</v>
      </c>
      <c r="C1092" s="108">
        <v>938.83</v>
      </c>
      <c r="D1092" s="108">
        <v>939.01719000000003</v>
      </c>
      <c r="E1092" s="108">
        <v>938.61608999999999</v>
      </c>
      <c r="F1092" s="108">
        <v>941.98860000000002</v>
      </c>
      <c r="G1092" s="108">
        <v>938.97859000000005</v>
      </c>
      <c r="H1092" s="108">
        <v>939.29081000000008</v>
      </c>
    </row>
    <row r="1093" spans="2:8" x14ac:dyDescent="0.3">
      <c r="B1093" s="107">
        <v>43418.463194444448</v>
      </c>
      <c r="C1093" s="108">
        <v>938.76</v>
      </c>
      <c r="D1093" s="108">
        <v>938.97195999999997</v>
      </c>
      <c r="E1093" s="108">
        <v>938.57632000000001</v>
      </c>
      <c r="F1093" s="108">
        <v>941.9239</v>
      </c>
      <c r="G1093" s="108">
        <v>938.92774999999995</v>
      </c>
      <c r="H1093" s="108">
        <v>939.00243</v>
      </c>
    </row>
    <row r="1094" spans="2:8" x14ac:dyDescent="0.3">
      <c r="B1094" s="107">
        <v>43418.463888888895</v>
      </c>
      <c r="C1094" s="108">
        <v>938.83</v>
      </c>
      <c r="D1094" s="108">
        <v>939.04461000000003</v>
      </c>
      <c r="E1094" s="108">
        <v>938.67106000000001</v>
      </c>
      <c r="F1094" s="108">
        <v>942.10590000000002</v>
      </c>
      <c r="G1094" s="108">
        <v>939.00866000000008</v>
      </c>
      <c r="H1094" s="108">
        <v>939.43786</v>
      </c>
    </row>
    <row r="1095" spans="2:8" x14ac:dyDescent="0.3">
      <c r="B1095" s="107">
        <v>43418.464583333334</v>
      </c>
      <c r="C1095" s="108">
        <v>938.76</v>
      </c>
      <c r="D1095" s="108">
        <v>938.97999000000004</v>
      </c>
      <c r="E1095" s="108">
        <v>938.60090000000002</v>
      </c>
      <c r="F1095" s="108">
        <v>942.03290000000004</v>
      </c>
      <c r="G1095" s="108">
        <v>938.92746999999997</v>
      </c>
      <c r="H1095" s="108">
        <v>939.23949000000005</v>
      </c>
    </row>
    <row r="1096" spans="2:8" x14ac:dyDescent="0.3">
      <c r="B1096" s="107">
        <v>43418.465277777781</v>
      </c>
      <c r="C1096" s="108">
        <v>938.76</v>
      </c>
      <c r="D1096" s="108">
        <v>938.98531000000003</v>
      </c>
      <c r="E1096" s="108">
        <v>938.60622000000001</v>
      </c>
      <c r="F1096" s="108">
        <v>941.92330000000004</v>
      </c>
      <c r="G1096" s="108">
        <v>938.93</v>
      </c>
      <c r="H1096" s="108">
        <v>938.78646000000003</v>
      </c>
    </row>
    <row r="1097" spans="2:8" x14ac:dyDescent="0.3">
      <c r="B1097" s="107">
        <v>43418.465972222228</v>
      </c>
      <c r="C1097" s="108">
        <v>938.75</v>
      </c>
      <c r="D1097" s="108">
        <v>938.95577000000003</v>
      </c>
      <c r="E1097" s="108">
        <v>938.59604999999999</v>
      </c>
      <c r="F1097" s="108">
        <v>941.85839999999996</v>
      </c>
      <c r="G1097" s="108">
        <v>938.91706999999997</v>
      </c>
      <c r="H1097" s="108">
        <v>938.84176000000002</v>
      </c>
    </row>
    <row r="1098" spans="2:8" x14ac:dyDescent="0.3">
      <c r="B1098" s="107">
        <v>43418.466666666667</v>
      </c>
      <c r="C1098" s="108">
        <v>938.75</v>
      </c>
      <c r="D1098" s="108">
        <v>938.97224000000006</v>
      </c>
      <c r="E1098" s="108">
        <v>938.61248000000001</v>
      </c>
      <c r="F1098" s="108">
        <v>941.88289999999995</v>
      </c>
      <c r="G1098" s="108">
        <v>938.93071999999995</v>
      </c>
      <c r="H1098" s="108">
        <v>938.88255000000004</v>
      </c>
    </row>
    <row r="1099" spans="2:8" x14ac:dyDescent="0.3">
      <c r="B1099" s="107">
        <v>43418.467361111114</v>
      </c>
      <c r="C1099" s="108">
        <v>938.75</v>
      </c>
      <c r="D1099" s="108">
        <v>938.96105999999997</v>
      </c>
      <c r="E1099" s="108">
        <v>938.62342000000001</v>
      </c>
      <c r="F1099" s="108">
        <v>941.86630000000002</v>
      </c>
      <c r="G1099" s="108">
        <v>938.92785000000003</v>
      </c>
      <c r="H1099" s="108">
        <v>938.90427</v>
      </c>
    </row>
    <row r="1100" spans="2:8" x14ac:dyDescent="0.3">
      <c r="B1100" s="107">
        <v>43418.468055555561</v>
      </c>
      <c r="C1100" s="108">
        <v>938.75</v>
      </c>
      <c r="D1100" s="108">
        <v>938.97481000000005</v>
      </c>
      <c r="E1100" s="108">
        <v>938.64541999999994</v>
      </c>
      <c r="F1100" s="108">
        <v>941.91819999999996</v>
      </c>
      <c r="G1100" s="108">
        <v>938.9443</v>
      </c>
      <c r="H1100" s="108">
        <v>939.01057000000003</v>
      </c>
    </row>
    <row r="1101" spans="2:8" x14ac:dyDescent="0.3">
      <c r="B1101" s="107">
        <v>43418.46875</v>
      </c>
      <c r="C1101" s="108">
        <v>938.74</v>
      </c>
      <c r="D1101" s="108">
        <v>938.97298999999998</v>
      </c>
      <c r="E1101" s="108">
        <v>938.63254000000006</v>
      </c>
      <c r="F1101" s="108">
        <v>941.97910000000002</v>
      </c>
      <c r="G1101" s="108">
        <v>938.93416999999999</v>
      </c>
      <c r="H1101" s="108">
        <v>939.18048999999996</v>
      </c>
    </row>
    <row r="1102" spans="2:8" x14ac:dyDescent="0.3">
      <c r="B1102" s="107">
        <v>43418.469444444447</v>
      </c>
      <c r="C1102" s="108">
        <v>938.68</v>
      </c>
      <c r="D1102" s="108">
        <v>938.92124999999999</v>
      </c>
      <c r="E1102" s="108">
        <v>938.6001</v>
      </c>
      <c r="F1102" s="108">
        <v>941.92459999999994</v>
      </c>
      <c r="G1102" s="108">
        <v>938.88515999999993</v>
      </c>
      <c r="H1102" s="108">
        <v>939.20499999999993</v>
      </c>
    </row>
    <row r="1103" spans="2:8" x14ac:dyDescent="0.3">
      <c r="B1103" s="107">
        <v>43418.470138888893</v>
      </c>
      <c r="C1103" s="108">
        <v>938.68</v>
      </c>
      <c r="D1103" s="108">
        <v>938.92120999999997</v>
      </c>
      <c r="E1103" s="108">
        <v>938.61662999999999</v>
      </c>
      <c r="F1103" s="108">
        <v>941.99829999999997</v>
      </c>
      <c r="G1103" s="108">
        <v>938.89062999999999</v>
      </c>
      <c r="H1103" s="108">
        <v>939.30861999999991</v>
      </c>
    </row>
    <row r="1104" spans="2:8" x14ac:dyDescent="0.3">
      <c r="B1104" s="107">
        <v>43418.470833333333</v>
      </c>
      <c r="C1104" s="108">
        <v>938.68</v>
      </c>
      <c r="D1104" s="108">
        <v>938.92394999999999</v>
      </c>
      <c r="E1104" s="108">
        <v>938.62763999999993</v>
      </c>
      <c r="F1104" s="108">
        <v>942.08309999999994</v>
      </c>
      <c r="G1104" s="108">
        <v>938.88783999999998</v>
      </c>
      <c r="H1104" s="108">
        <v>939.35496000000001</v>
      </c>
    </row>
    <row r="1105" spans="2:8" x14ac:dyDescent="0.3">
      <c r="B1105" s="107">
        <v>43418.47152777778</v>
      </c>
      <c r="C1105" s="108">
        <v>938.67</v>
      </c>
      <c r="D1105" s="108">
        <v>938.91653999999994</v>
      </c>
      <c r="E1105" s="108">
        <v>938.62022999999999</v>
      </c>
      <c r="F1105" s="108">
        <v>942.09469999999999</v>
      </c>
      <c r="G1105" s="108">
        <v>938.88316999999995</v>
      </c>
      <c r="H1105" s="108">
        <v>939.31750999999997</v>
      </c>
    </row>
    <row r="1106" spans="2:8" x14ac:dyDescent="0.3">
      <c r="B1106" s="107">
        <v>43418.472222222226</v>
      </c>
      <c r="C1106" s="108">
        <v>938.67</v>
      </c>
      <c r="D1106" s="108">
        <v>938.91377999999997</v>
      </c>
      <c r="E1106" s="108">
        <v>938.62576000000001</v>
      </c>
      <c r="F1106" s="108">
        <v>942.11659999999995</v>
      </c>
      <c r="G1106" s="108">
        <v>938.88042999999993</v>
      </c>
      <c r="H1106" s="108">
        <v>939.26569999999992</v>
      </c>
    </row>
    <row r="1107" spans="2:8" x14ac:dyDescent="0.3">
      <c r="B1107" s="107">
        <v>43418.472916666666</v>
      </c>
      <c r="C1107" s="108">
        <v>938.67</v>
      </c>
      <c r="D1107" s="108">
        <v>938.92178999999999</v>
      </c>
      <c r="E1107" s="108">
        <v>938.64203999999995</v>
      </c>
      <c r="F1107" s="108">
        <v>941.96039999999994</v>
      </c>
      <c r="G1107" s="108">
        <v>938.88838999999996</v>
      </c>
      <c r="H1107" s="108">
        <v>938.79350999999997</v>
      </c>
    </row>
    <row r="1108" spans="2:8" x14ac:dyDescent="0.3">
      <c r="B1108" s="107">
        <v>43418.473611111112</v>
      </c>
      <c r="C1108" s="108">
        <v>938.66</v>
      </c>
      <c r="D1108" s="108">
        <v>938.90594999999996</v>
      </c>
      <c r="E1108" s="108">
        <v>938.64829999999995</v>
      </c>
      <c r="F1108" s="108">
        <v>941.9692</v>
      </c>
      <c r="G1108" s="108">
        <v>938.87531999999999</v>
      </c>
      <c r="H1108" s="108">
        <v>938.97687999999994</v>
      </c>
    </row>
    <row r="1109" spans="2:8" x14ac:dyDescent="0.3">
      <c r="B1109" s="107">
        <v>43418.474305555559</v>
      </c>
      <c r="C1109" s="108">
        <v>938.66</v>
      </c>
      <c r="D1109" s="108">
        <v>938.92529000000002</v>
      </c>
      <c r="E1109" s="108">
        <v>938.66207999999995</v>
      </c>
      <c r="F1109" s="108">
        <v>941.88170000000002</v>
      </c>
      <c r="G1109" s="108">
        <v>938.88631999999996</v>
      </c>
      <c r="H1109" s="108">
        <v>938.69317999999998</v>
      </c>
    </row>
    <row r="1110" spans="2:8" x14ac:dyDescent="0.3">
      <c r="B1110" s="107">
        <v>43418.475000000006</v>
      </c>
      <c r="C1110" s="108">
        <v>938.59</v>
      </c>
      <c r="D1110" s="108">
        <v>938.85789</v>
      </c>
      <c r="E1110" s="108">
        <v>938.61122999999998</v>
      </c>
      <c r="F1110" s="108">
        <v>941.83339999999998</v>
      </c>
      <c r="G1110" s="108">
        <v>938.82717000000002</v>
      </c>
      <c r="H1110" s="108">
        <v>938.75121000000001</v>
      </c>
    </row>
    <row r="1111" spans="2:8" x14ac:dyDescent="0.3">
      <c r="B1111" s="107">
        <v>43418.475694444445</v>
      </c>
      <c r="C1111" s="108">
        <v>938.53</v>
      </c>
      <c r="D1111" s="108">
        <v>938.82264999999995</v>
      </c>
      <c r="E1111" s="108">
        <v>938.57870000000003</v>
      </c>
      <c r="F1111" s="108">
        <v>941.83879999999999</v>
      </c>
      <c r="G1111" s="108">
        <v>938.79183999999998</v>
      </c>
      <c r="H1111" s="108">
        <v>938.71834999999999</v>
      </c>
    </row>
    <row r="1112" spans="2:8" x14ac:dyDescent="0.3">
      <c r="B1112" s="107">
        <v>43418.476388888892</v>
      </c>
      <c r="C1112" s="108">
        <v>938.59</v>
      </c>
      <c r="D1112" s="108">
        <v>938.89084000000003</v>
      </c>
      <c r="E1112" s="108">
        <v>938.65515000000005</v>
      </c>
      <c r="F1112" s="108">
        <v>941.94240000000002</v>
      </c>
      <c r="G1112" s="108">
        <v>938.85448000000008</v>
      </c>
      <c r="H1112" s="108">
        <v>938.99373000000003</v>
      </c>
    </row>
    <row r="1113" spans="2:8" x14ac:dyDescent="0.3">
      <c r="B1113" s="107">
        <v>43418.477083333339</v>
      </c>
      <c r="C1113" s="108">
        <v>938.52</v>
      </c>
      <c r="D1113" s="108">
        <v>938.80984000000001</v>
      </c>
      <c r="E1113" s="108">
        <v>938.58521999999994</v>
      </c>
      <c r="F1113" s="108">
        <v>941.91629999999998</v>
      </c>
      <c r="G1113" s="108">
        <v>938.77904000000001</v>
      </c>
      <c r="H1113" s="108">
        <v>939.05471999999997</v>
      </c>
    </row>
    <row r="1114" spans="2:8" x14ac:dyDescent="0.3">
      <c r="B1114" s="107">
        <v>43418.477777777778</v>
      </c>
      <c r="C1114" s="108">
        <v>938.59</v>
      </c>
      <c r="D1114" s="108">
        <v>938.88796000000002</v>
      </c>
      <c r="E1114" s="108">
        <v>938.68816000000004</v>
      </c>
      <c r="F1114" s="108">
        <v>942.12</v>
      </c>
      <c r="G1114" s="108">
        <v>938.85436000000004</v>
      </c>
      <c r="H1114" s="108">
        <v>939.46276</v>
      </c>
    </row>
    <row r="1115" spans="2:8" x14ac:dyDescent="0.3">
      <c r="B1115" s="107">
        <v>43418.478472222225</v>
      </c>
      <c r="C1115" s="108">
        <v>938.59</v>
      </c>
      <c r="D1115" s="108">
        <v>938.88789000000008</v>
      </c>
      <c r="E1115" s="108">
        <v>938.68258000000003</v>
      </c>
      <c r="F1115" s="108">
        <v>942.19100000000003</v>
      </c>
      <c r="G1115" s="108">
        <v>938.84878000000003</v>
      </c>
      <c r="H1115" s="108">
        <v>939.48451</v>
      </c>
    </row>
    <row r="1116" spans="2:8" x14ac:dyDescent="0.3">
      <c r="B1116" s="107">
        <v>43418.479166666672</v>
      </c>
      <c r="C1116" s="108">
        <v>938.45</v>
      </c>
      <c r="D1116" s="108">
        <v>938.74507000000006</v>
      </c>
      <c r="E1116" s="108">
        <v>938.56461000000002</v>
      </c>
      <c r="F1116" s="108">
        <v>942.04820000000007</v>
      </c>
      <c r="G1116" s="108">
        <v>938.73354000000006</v>
      </c>
      <c r="H1116" s="108">
        <v>939.35264000000006</v>
      </c>
    </row>
    <row r="1117" spans="2:8" x14ac:dyDescent="0.3">
      <c r="B1117" s="107">
        <v>43418.479861111111</v>
      </c>
      <c r="C1117" s="108">
        <v>938.45</v>
      </c>
      <c r="D1117" s="108">
        <v>938.76717000000008</v>
      </c>
      <c r="E1117" s="108">
        <v>938.58113000000003</v>
      </c>
      <c r="F1117" s="108">
        <v>942.13570000000004</v>
      </c>
      <c r="G1117" s="108">
        <v>938.73074000000008</v>
      </c>
      <c r="H1117" s="108">
        <v>939.41806000000008</v>
      </c>
    </row>
    <row r="1118" spans="2:8" x14ac:dyDescent="0.3">
      <c r="B1118" s="107">
        <v>43418.480555555558</v>
      </c>
      <c r="C1118" s="108">
        <v>938.45</v>
      </c>
      <c r="D1118" s="108">
        <v>938.77820000000008</v>
      </c>
      <c r="E1118" s="108">
        <v>938.6087</v>
      </c>
      <c r="F1118" s="108">
        <v>942.15200000000004</v>
      </c>
      <c r="G1118" s="108">
        <v>938.75276000000008</v>
      </c>
      <c r="H1118" s="108">
        <v>939.13163000000009</v>
      </c>
    </row>
    <row r="1119" spans="2:8" x14ac:dyDescent="0.3">
      <c r="B1119" s="107">
        <v>43418.481250000004</v>
      </c>
      <c r="C1119" s="108">
        <v>938.45</v>
      </c>
      <c r="D1119" s="108">
        <v>938.7809400000001</v>
      </c>
      <c r="E1119" s="108">
        <v>938.62247000000002</v>
      </c>
      <c r="F1119" s="108">
        <v>942.05360000000007</v>
      </c>
      <c r="G1119" s="108">
        <v>938.74721</v>
      </c>
      <c r="H1119" s="108">
        <v>938.8288500000001</v>
      </c>
    </row>
    <row r="1120" spans="2:8" x14ac:dyDescent="0.3">
      <c r="B1120" s="107">
        <v>43418.481944444444</v>
      </c>
      <c r="C1120" s="108">
        <v>938.45</v>
      </c>
      <c r="D1120" s="108">
        <v>938.8030500000001</v>
      </c>
      <c r="E1120" s="108">
        <v>938.6555800000001</v>
      </c>
      <c r="F1120" s="108">
        <v>942.09180000000003</v>
      </c>
      <c r="G1120" s="108">
        <v>938.76649000000009</v>
      </c>
      <c r="H1120" s="108">
        <v>939.09613000000002</v>
      </c>
    </row>
    <row r="1121" spans="2:8" x14ac:dyDescent="0.3">
      <c r="B1121" s="107">
        <v>43418.482638888891</v>
      </c>
      <c r="C1121" s="108">
        <v>938.45</v>
      </c>
      <c r="D1121" s="108">
        <v>938.79749000000004</v>
      </c>
      <c r="E1121" s="108">
        <v>938.66383000000008</v>
      </c>
      <c r="F1121" s="108">
        <v>942.09730000000002</v>
      </c>
      <c r="G1121" s="108">
        <v>938.76370000000009</v>
      </c>
      <c r="H1121" s="108">
        <v>939.13974000000007</v>
      </c>
    </row>
    <row r="1122" spans="2:8" x14ac:dyDescent="0.3">
      <c r="B1122" s="107">
        <v>43418.483333333337</v>
      </c>
      <c r="C1122" s="108">
        <v>938.45</v>
      </c>
      <c r="D1122" s="108">
        <v>938.80024000000003</v>
      </c>
      <c r="E1122" s="108">
        <v>938.68866000000003</v>
      </c>
      <c r="F1122" s="108">
        <v>942.17110000000002</v>
      </c>
      <c r="G1122" s="108">
        <v>938.77196000000004</v>
      </c>
      <c r="H1122" s="108">
        <v>939.38521000000003</v>
      </c>
    </row>
    <row r="1123" spans="2:8" x14ac:dyDescent="0.3">
      <c r="B1123" s="107">
        <v>43418.484027777777</v>
      </c>
      <c r="C1123" s="108">
        <v>938.39</v>
      </c>
      <c r="D1123" s="108">
        <v>938.73747000000003</v>
      </c>
      <c r="E1123" s="108">
        <v>938.62864999999999</v>
      </c>
      <c r="F1123" s="108">
        <v>942.14660000000003</v>
      </c>
      <c r="G1123" s="108">
        <v>938.71195999999998</v>
      </c>
      <c r="H1123" s="108">
        <v>939.24337000000003</v>
      </c>
    </row>
    <row r="1124" spans="2:8" x14ac:dyDescent="0.3">
      <c r="B1124" s="107">
        <v>43418.484722222223</v>
      </c>
      <c r="C1124" s="108">
        <v>938.38</v>
      </c>
      <c r="D1124" s="108">
        <v>938.72454000000005</v>
      </c>
      <c r="E1124" s="108">
        <v>938.62953000000005</v>
      </c>
      <c r="F1124" s="108">
        <v>942.23479999999995</v>
      </c>
      <c r="G1124" s="108">
        <v>938.71006</v>
      </c>
      <c r="H1124" s="108">
        <v>939.42409999999995</v>
      </c>
    </row>
    <row r="1125" spans="2:8" x14ac:dyDescent="0.3">
      <c r="B1125" s="107">
        <v>43418.48541666667</v>
      </c>
      <c r="C1125" s="108">
        <v>938.31</v>
      </c>
      <c r="D1125" s="108">
        <v>938.66270999999995</v>
      </c>
      <c r="E1125" s="108">
        <v>938.57043999999996</v>
      </c>
      <c r="F1125" s="108">
        <v>942.17009999999993</v>
      </c>
      <c r="G1125" s="108">
        <v>938.63991999999996</v>
      </c>
      <c r="H1125" s="108">
        <v>939.08943999999997</v>
      </c>
    </row>
    <row r="1126" spans="2:8" x14ac:dyDescent="0.3">
      <c r="B1126" s="107">
        <v>43418.486111111117</v>
      </c>
      <c r="C1126" s="108">
        <v>938.38</v>
      </c>
      <c r="D1126" s="108">
        <v>938.72983999999997</v>
      </c>
      <c r="E1126" s="108">
        <v>938.65966000000003</v>
      </c>
      <c r="F1126" s="108">
        <v>942.24549999999999</v>
      </c>
      <c r="G1126" s="108">
        <v>938.69602999999995</v>
      </c>
      <c r="H1126" s="108">
        <v>939.05841999999996</v>
      </c>
    </row>
    <row r="1127" spans="2:8" x14ac:dyDescent="0.3">
      <c r="B1127" s="107">
        <v>43418.486805555556</v>
      </c>
      <c r="C1127" s="108">
        <v>938.31</v>
      </c>
      <c r="D1127" s="108">
        <v>938.67613999999992</v>
      </c>
      <c r="E1127" s="108">
        <v>938.6004099999999</v>
      </c>
      <c r="F1127" s="108">
        <v>942.21889999999996</v>
      </c>
      <c r="G1127" s="108">
        <v>938.64776999999992</v>
      </c>
      <c r="H1127" s="108">
        <v>939.06993999999997</v>
      </c>
    </row>
    <row r="1128" spans="2:8" x14ac:dyDescent="0.3">
      <c r="B1128" s="107">
        <v>43418.487500000003</v>
      </c>
      <c r="C1128" s="108">
        <v>938.37</v>
      </c>
      <c r="D1128" s="108">
        <v>938.72488999999996</v>
      </c>
      <c r="E1128" s="108">
        <v>938.67127000000005</v>
      </c>
      <c r="F1128" s="108">
        <v>942.24040000000002</v>
      </c>
      <c r="G1128" s="108">
        <v>938.71033999999997</v>
      </c>
      <c r="H1128" s="108">
        <v>939.18159000000003</v>
      </c>
    </row>
    <row r="1129" spans="2:8" x14ac:dyDescent="0.3">
      <c r="B1129" s="107">
        <v>43418.48819444445</v>
      </c>
      <c r="C1129" s="108">
        <v>938.3</v>
      </c>
      <c r="D1129" s="108">
        <v>938.67964999999992</v>
      </c>
      <c r="E1129" s="108">
        <v>938.63424999999995</v>
      </c>
      <c r="F1129" s="108">
        <v>942.09909999999991</v>
      </c>
      <c r="G1129" s="108">
        <v>938.65397999999993</v>
      </c>
      <c r="H1129" s="108">
        <v>938.76779999999997</v>
      </c>
    </row>
    <row r="1130" spans="2:8" x14ac:dyDescent="0.3">
      <c r="B1130" s="107">
        <v>43418.488888888889</v>
      </c>
      <c r="C1130" s="108">
        <v>938.3</v>
      </c>
      <c r="D1130" s="108">
        <v>938.67707999999993</v>
      </c>
      <c r="E1130" s="108">
        <v>938.64549</v>
      </c>
      <c r="F1130" s="108">
        <v>942.154</v>
      </c>
      <c r="G1130" s="108">
        <v>938.66246000000001</v>
      </c>
      <c r="H1130" s="108">
        <v>939.2043799999999</v>
      </c>
    </row>
    <row r="1131" spans="2:8" x14ac:dyDescent="0.3">
      <c r="B1131" s="107">
        <v>43418.489583333336</v>
      </c>
      <c r="C1131" s="108">
        <v>938.3</v>
      </c>
      <c r="D1131" s="108">
        <v>938.67692999999997</v>
      </c>
      <c r="E1131" s="108">
        <v>938.66188999999997</v>
      </c>
      <c r="F1131" s="108">
        <v>942.18939999999998</v>
      </c>
      <c r="G1131" s="108">
        <v>938.66229999999996</v>
      </c>
      <c r="H1131" s="108">
        <v>939.23422999999991</v>
      </c>
    </row>
    <row r="1132" spans="2:8" x14ac:dyDescent="0.3">
      <c r="B1132" s="107">
        <v>43418.490277777782</v>
      </c>
      <c r="C1132" s="108">
        <v>938.23</v>
      </c>
      <c r="D1132" s="108">
        <v>938.62894000000006</v>
      </c>
      <c r="E1132" s="108">
        <v>938.61386000000005</v>
      </c>
      <c r="F1132" s="108">
        <v>942.14110000000005</v>
      </c>
      <c r="G1132" s="108">
        <v>938.60320000000002</v>
      </c>
      <c r="H1132" s="108">
        <v>939.13137000000006</v>
      </c>
    </row>
    <row r="1133" spans="2:8" x14ac:dyDescent="0.3">
      <c r="B1133" s="107">
        <v>43418.490972222222</v>
      </c>
      <c r="C1133" s="108">
        <v>938.23</v>
      </c>
      <c r="D1133" s="108">
        <v>938.63714000000004</v>
      </c>
      <c r="E1133" s="108">
        <v>938.63584000000003</v>
      </c>
      <c r="F1133" s="108">
        <v>942.16290000000004</v>
      </c>
      <c r="G1133" s="108">
        <v>938.61688000000004</v>
      </c>
      <c r="H1133" s="108">
        <v>939.21582000000001</v>
      </c>
    </row>
    <row r="1134" spans="2:8" x14ac:dyDescent="0.3">
      <c r="B1134" s="107">
        <v>43418.491666666669</v>
      </c>
      <c r="C1134" s="108">
        <v>938.17</v>
      </c>
      <c r="D1134" s="108">
        <v>938.60758999999996</v>
      </c>
      <c r="E1134" s="108">
        <v>938.61725999999999</v>
      </c>
      <c r="F1134" s="108">
        <v>942.16030000000001</v>
      </c>
      <c r="G1134" s="108">
        <v>938.58170999999993</v>
      </c>
      <c r="H1134" s="108">
        <v>939.09855999999991</v>
      </c>
    </row>
    <row r="1135" spans="2:8" x14ac:dyDescent="0.3">
      <c r="B1135" s="107">
        <v>43418.492361111115</v>
      </c>
      <c r="C1135" s="108">
        <v>938.17</v>
      </c>
      <c r="D1135" s="108">
        <v>938.59091000000001</v>
      </c>
      <c r="E1135" s="108">
        <v>938.62820999999997</v>
      </c>
      <c r="F1135" s="108">
        <v>942.12739999999997</v>
      </c>
      <c r="G1135" s="108">
        <v>938.57610999999997</v>
      </c>
      <c r="H1135" s="108">
        <v>938.92939000000001</v>
      </c>
    </row>
    <row r="1136" spans="2:8" x14ac:dyDescent="0.3">
      <c r="B1136" s="107">
        <v>43418.493055555555</v>
      </c>
      <c r="C1136" s="108">
        <v>938.16</v>
      </c>
      <c r="D1136" s="108">
        <v>938.60298</v>
      </c>
      <c r="E1136" s="108">
        <v>938.65954999999997</v>
      </c>
      <c r="F1136" s="108">
        <v>942.0462</v>
      </c>
      <c r="G1136" s="108">
        <v>938.58808999999997</v>
      </c>
      <c r="H1136" s="108">
        <v>938.70114000000001</v>
      </c>
    </row>
    <row r="1137" spans="2:8" x14ac:dyDescent="0.3">
      <c r="B1137" s="107">
        <v>43418.493750000001</v>
      </c>
      <c r="C1137" s="108">
        <v>938.1</v>
      </c>
      <c r="D1137" s="108">
        <v>938.56229000000008</v>
      </c>
      <c r="E1137" s="108">
        <v>938.62157999999999</v>
      </c>
      <c r="F1137" s="108">
        <v>942.06820000000005</v>
      </c>
      <c r="G1137" s="108">
        <v>938.53907000000004</v>
      </c>
      <c r="H1137" s="108">
        <v>938.94655</v>
      </c>
    </row>
    <row r="1138" spans="2:8" x14ac:dyDescent="0.3">
      <c r="B1138" s="107">
        <v>43418.494444444448</v>
      </c>
      <c r="C1138" s="108">
        <v>938.16</v>
      </c>
      <c r="D1138" s="108">
        <v>938.61118999999997</v>
      </c>
      <c r="E1138" s="108">
        <v>938.68705999999997</v>
      </c>
      <c r="F1138" s="108">
        <v>942.2758</v>
      </c>
      <c r="G1138" s="108">
        <v>938.58524</v>
      </c>
      <c r="H1138" s="108">
        <v>939.47559999999999</v>
      </c>
    </row>
    <row r="1139" spans="2:8" x14ac:dyDescent="0.3">
      <c r="B1139" s="107">
        <v>43418.495138888895</v>
      </c>
      <c r="C1139" s="108">
        <v>938.1</v>
      </c>
      <c r="D1139" s="108">
        <v>938.54577000000006</v>
      </c>
      <c r="E1139" s="108">
        <v>938.62994000000003</v>
      </c>
      <c r="F1139" s="108">
        <v>942.21590000000003</v>
      </c>
      <c r="G1139" s="108">
        <v>938.53915000000006</v>
      </c>
      <c r="H1139" s="108">
        <v>939.32850000000008</v>
      </c>
    </row>
    <row r="1140" spans="2:8" x14ac:dyDescent="0.3">
      <c r="B1140" s="107">
        <v>43418.495833333334</v>
      </c>
      <c r="C1140" s="108">
        <v>938.16</v>
      </c>
      <c r="D1140" s="108">
        <v>938.59736999999996</v>
      </c>
      <c r="E1140" s="108">
        <v>938.69535999999994</v>
      </c>
      <c r="F1140" s="108">
        <v>942.25119999999993</v>
      </c>
      <c r="G1140" s="108">
        <v>938.57699000000002</v>
      </c>
      <c r="H1140" s="108">
        <v>939.26019999999994</v>
      </c>
    </row>
    <row r="1141" spans="2:8" x14ac:dyDescent="0.3">
      <c r="B1141" s="107">
        <v>43418.496527777781</v>
      </c>
      <c r="C1141" s="108">
        <v>938.1</v>
      </c>
      <c r="D1141" s="108">
        <v>938.54840000000002</v>
      </c>
      <c r="E1141" s="108">
        <v>938.64636000000007</v>
      </c>
      <c r="F1141" s="108">
        <v>942.30600000000004</v>
      </c>
      <c r="G1141" s="108">
        <v>938.52798000000007</v>
      </c>
      <c r="H1141" s="108">
        <v>939.48649999999998</v>
      </c>
    </row>
    <row r="1142" spans="2:8" x14ac:dyDescent="0.3">
      <c r="B1142" s="107">
        <v>43418.497222222228</v>
      </c>
      <c r="C1142" s="108">
        <v>938.1</v>
      </c>
      <c r="D1142" s="108">
        <v>938.53453999999999</v>
      </c>
      <c r="E1142" s="108">
        <v>938.65737000000001</v>
      </c>
      <c r="F1142" s="108">
        <v>942.33870000000002</v>
      </c>
      <c r="G1142" s="108">
        <v>938.51692000000003</v>
      </c>
      <c r="H1142" s="108">
        <v>939.43190000000004</v>
      </c>
    </row>
    <row r="1143" spans="2:8" x14ac:dyDescent="0.3">
      <c r="B1143" s="107">
        <v>43418.497916666667</v>
      </c>
      <c r="C1143" s="108">
        <v>938.09</v>
      </c>
      <c r="D1143" s="108">
        <v>938.53818999999999</v>
      </c>
      <c r="E1143" s="108">
        <v>938.66100000000006</v>
      </c>
      <c r="F1143" s="108">
        <v>942.26840000000004</v>
      </c>
      <c r="G1143" s="108">
        <v>938.52328</v>
      </c>
      <c r="H1143" s="108">
        <v>938.95810000000006</v>
      </c>
    </row>
    <row r="1144" spans="2:8" x14ac:dyDescent="0.3">
      <c r="B1144" s="107">
        <v>43418.498611111114</v>
      </c>
      <c r="C1144" s="108">
        <v>938.03</v>
      </c>
      <c r="D1144" s="108">
        <v>938.48926999999992</v>
      </c>
      <c r="E1144" s="108">
        <v>938.62860999999998</v>
      </c>
      <c r="F1144" s="108">
        <v>942.19470000000001</v>
      </c>
      <c r="G1144" s="108">
        <v>938.46879999999999</v>
      </c>
      <c r="H1144" s="108">
        <v>938.92538999999999</v>
      </c>
    </row>
    <row r="1145" spans="2:8" x14ac:dyDescent="0.3">
      <c r="B1145" s="107">
        <v>43418.499305555561</v>
      </c>
      <c r="C1145" s="108">
        <v>938.03</v>
      </c>
      <c r="D1145" s="108">
        <v>938.45868999999993</v>
      </c>
      <c r="E1145" s="108">
        <v>938.62293999999997</v>
      </c>
      <c r="F1145" s="108">
        <v>942.2192</v>
      </c>
      <c r="G1145" s="108">
        <v>938.44934999999998</v>
      </c>
      <c r="H1145" s="108">
        <v>939.18709999999999</v>
      </c>
    </row>
    <row r="1146" spans="2:8" x14ac:dyDescent="0.3">
      <c r="B1146" s="107">
        <v>43418.5</v>
      </c>
      <c r="C1146" s="108">
        <v>938.02</v>
      </c>
      <c r="D1146" s="108">
        <v>938.48162000000002</v>
      </c>
      <c r="E1146" s="108">
        <v>938.64579000000003</v>
      </c>
      <c r="F1146" s="108">
        <v>942.19240000000002</v>
      </c>
      <c r="G1146" s="108">
        <v>938.46663000000001</v>
      </c>
      <c r="H1146" s="108">
        <v>939.11130000000003</v>
      </c>
    </row>
    <row r="1147" spans="2:8" x14ac:dyDescent="0.3">
      <c r="B1147" s="107">
        <v>43418.500694444447</v>
      </c>
      <c r="C1147" s="108">
        <v>938.02</v>
      </c>
      <c r="D1147" s="108">
        <v>938.47857999999997</v>
      </c>
      <c r="E1147" s="108">
        <v>938.65656000000001</v>
      </c>
      <c r="F1147" s="108">
        <v>942.32060000000001</v>
      </c>
      <c r="G1147" s="108">
        <v>938.46635000000003</v>
      </c>
      <c r="H1147" s="108">
        <v>939.43830000000003</v>
      </c>
    </row>
    <row r="1148" spans="2:8" x14ac:dyDescent="0.3">
      <c r="B1148" s="107">
        <v>43418.501388888886</v>
      </c>
      <c r="C1148" s="108">
        <v>938.02</v>
      </c>
      <c r="D1148" s="108">
        <v>938.48410999999999</v>
      </c>
      <c r="E1148" s="108">
        <v>938.67310999999995</v>
      </c>
      <c r="F1148" s="108">
        <v>942.27139999999997</v>
      </c>
      <c r="G1148" s="108">
        <v>938.47461999999996</v>
      </c>
      <c r="H1148" s="108">
        <v>939.05920000000003</v>
      </c>
    </row>
    <row r="1149" spans="2:8" x14ac:dyDescent="0.3">
      <c r="B1149" s="107">
        <v>43418.502083333333</v>
      </c>
      <c r="C1149" s="108">
        <v>937.95</v>
      </c>
      <c r="D1149" s="108">
        <v>938.4277800000001</v>
      </c>
      <c r="E1149" s="108">
        <v>938.63331000000005</v>
      </c>
      <c r="F1149" s="108">
        <v>942.22850000000005</v>
      </c>
      <c r="G1149" s="108">
        <v>938.41822999999999</v>
      </c>
      <c r="H1149" s="108">
        <v>939.10090000000002</v>
      </c>
    </row>
    <row r="1150" spans="2:8" x14ac:dyDescent="0.3">
      <c r="B1150" s="107">
        <v>43418.50277777778</v>
      </c>
      <c r="C1150" s="108">
        <v>937.94</v>
      </c>
      <c r="D1150" s="108">
        <v>938.4370100000001</v>
      </c>
      <c r="E1150" s="108">
        <v>938.65077000000008</v>
      </c>
      <c r="F1150" s="108">
        <v>942.3687000000001</v>
      </c>
      <c r="G1150" s="108">
        <v>938.4218800000001</v>
      </c>
      <c r="H1150" s="108">
        <v>939.44530000000009</v>
      </c>
    </row>
    <row r="1151" spans="2:8" x14ac:dyDescent="0.3">
      <c r="B1151" s="107">
        <v>43418.503472222219</v>
      </c>
      <c r="C1151" s="108">
        <v>937.88</v>
      </c>
      <c r="D1151" s="108">
        <v>938.36860999999999</v>
      </c>
      <c r="E1151" s="108">
        <v>938.60999000000004</v>
      </c>
      <c r="F1151" s="108">
        <v>942.24019999999996</v>
      </c>
      <c r="G1151" s="108">
        <v>938.34798999999998</v>
      </c>
      <c r="H1151" s="108">
        <v>938.89700000000005</v>
      </c>
    </row>
    <row r="1152" spans="2:8" x14ac:dyDescent="0.3">
      <c r="B1152" s="107">
        <v>43418.504166666666</v>
      </c>
      <c r="C1152" s="108">
        <v>937.94</v>
      </c>
      <c r="D1152" s="108">
        <v>938.4312900000001</v>
      </c>
      <c r="E1152" s="108">
        <v>938.68094000000008</v>
      </c>
      <c r="F1152" s="108">
        <v>942.28920000000005</v>
      </c>
      <c r="G1152" s="108">
        <v>938.42168000000004</v>
      </c>
      <c r="H1152" s="108">
        <v>939.13970000000006</v>
      </c>
    </row>
    <row r="1153" spans="2:8" x14ac:dyDescent="0.3">
      <c r="B1153" s="107">
        <v>43418.504861111112</v>
      </c>
      <c r="C1153" s="108">
        <v>937.88</v>
      </c>
      <c r="D1153" s="108">
        <v>938.42385999999999</v>
      </c>
      <c r="E1153" s="108">
        <v>938.68166999999994</v>
      </c>
      <c r="F1153" s="108">
        <v>942.32489999999996</v>
      </c>
      <c r="G1153" s="108">
        <v>938.41682000000003</v>
      </c>
      <c r="H1153" s="108">
        <v>939.20780000000002</v>
      </c>
    </row>
    <row r="1154" spans="2:8" x14ac:dyDescent="0.3">
      <c r="B1154" s="107">
        <v>43418.505555555559</v>
      </c>
      <c r="C1154" s="108">
        <v>937.88</v>
      </c>
      <c r="D1154" s="108">
        <v>938.40443000000005</v>
      </c>
      <c r="E1154" s="108">
        <v>938.68988000000002</v>
      </c>
      <c r="F1154" s="108">
        <v>942.24549999999999</v>
      </c>
      <c r="G1154" s="108">
        <v>938.40296999999998</v>
      </c>
      <c r="H1154" s="108">
        <v>938.80687999999998</v>
      </c>
    </row>
    <row r="1155" spans="2:8" x14ac:dyDescent="0.3">
      <c r="B1155" s="107">
        <v>43418.506249999999</v>
      </c>
      <c r="C1155" s="108">
        <v>937.81</v>
      </c>
      <c r="D1155" s="108">
        <v>938.35096999999996</v>
      </c>
      <c r="E1155" s="108">
        <v>938.65293999999994</v>
      </c>
      <c r="F1155" s="108">
        <v>942.26019999999994</v>
      </c>
      <c r="G1155" s="108">
        <v>938.34393999999998</v>
      </c>
      <c r="H1155" s="108">
        <v>939.23859999999991</v>
      </c>
    </row>
    <row r="1156" spans="2:8" x14ac:dyDescent="0.3">
      <c r="B1156" s="107">
        <v>43418.506944444445</v>
      </c>
      <c r="C1156" s="108">
        <v>937.81</v>
      </c>
      <c r="D1156" s="108">
        <v>938.37028999999995</v>
      </c>
      <c r="E1156" s="108">
        <v>938.67773999999997</v>
      </c>
      <c r="F1156" s="108">
        <v>942.33119999999997</v>
      </c>
      <c r="G1156" s="108">
        <v>938.35215999999991</v>
      </c>
      <c r="H1156" s="108">
        <v>939.26039999999989</v>
      </c>
    </row>
    <row r="1157" spans="2:8" x14ac:dyDescent="0.3">
      <c r="B1157" s="107">
        <v>43418.507638888892</v>
      </c>
      <c r="C1157" s="108">
        <v>937.81</v>
      </c>
      <c r="D1157" s="108">
        <v>938.37302</v>
      </c>
      <c r="E1157" s="108">
        <v>938.68597999999997</v>
      </c>
      <c r="F1157" s="108">
        <v>942.24919999999997</v>
      </c>
      <c r="G1157" s="108">
        <v>938.36038999999994</v>
      </c>
      <c r="H1157" s="108">
        <v>938.87859999999989</v>
      </c>
    </row>
    <row r="1158" spans="2:8" x14ac:dyDescent="0.3">
      <c r="B1158" s="107">
        <v>43418.508333333331</v>
      </c>
      <c r="C1158" s="108">
        <v>937.74</v>
      </c>
      <c r="D1158" s="108">
        <v>938.31960000000004</v>
      </c>
      <c r="E1158" s="108">
        <v>938.66287</v>
      </c>
      <c r="F1158" s="108">
        <v>942.13810000000001</v>
      </c>
      <c r="G1158" s="108">
        <v>938.30415000000005</v>
      </c>
      <c r="H1158" s="108">
        <v>938.81669999999997</v>
      </c>
    </row>
    <row r="1159" spans="2:8" x14ac:dyDescent="0.3">
      <c r="B1159" s="107">
        <v>43418.509027777778</v>
      </c>
      <c r="C1159" s="108">
        <v>937.74</v>
      </c>
      <c r="D1159" s="108">
        <v>938.32510000000002</v>
      </c>
      <c r="E1159" s="108">
        <v>938.68217000000004</v>
      </c>
      <c r="F1159" s="108">
        <v>942.18730000000005</v>
      </c>
      <c r="G1159" s="108">
        <v>938.31790999999998</v>
      </c>
      <c r="H1159" s="108">
        <v>938.99120000000005</v>
      </c>
    </row>
    <row r="1160" spans="2:8" x14ac:dyDescent="0.3">
      <c r="B1160" s="107">
        <v>43418.509722222225</v>
      </c>
      <c r="C1160" s="108">
        <v>937.74</v>
      </c>
      <c r="D1160" s="108">
        <v>938.33337000000006</v>
      </c>
      <c r="E1160" s="108">
        <v>938.71524999999997</v>
      </c>
      <c r="F1160" s="108">
        <v>942.28840000000002</v>
      </c>
      <c r="G1160" s="108">
        <v>938.33166000000006</v>
      </c>
      <c r="H1160" s="108">
        <v>939.40570000000002</v>
      </c>
    </row>
    <row r="1161" spans="2:8" x14ac:dyDescent="0.3">
      <c r="B1161" s="107">
        <v>43418.510416666664</v>
      </c>
      <c r="C1161" s="108">
        <v>937.67</v>
      </c>
      <c r="D1161" s="108">
        <v>938.25505999999996</v>
      </c>
      <c r="E1161" s="108">
        <v>938.63695999999993</v>
      </c>
      <c r="F1161" s="108">
        <v>942.19380000000001</v>
      </c>
      <c r="G1161" s="108">
        <v>938.24234999999999</v>
      </c>
      <c r="H1161" s="108">
        <v>939.00029999999992</v>
      </c>
    </row>
    <row r="1162" spans="2:8" x14ac:dyDescent="0.3">
      <c r="B1162" s="107">
        <v>43418.511111111111</v>
      </c>
      <c r="C1162" s="108">
        <v>937.67</v>
      </c>
      <c r="D1162" s="108">
        <v>938.24674999999991</v>
      </c>
      <c r="E1162" s="108">
        <v>938.6507499999999</v>
      </c>
      <c r="F1162" s="108">
        <v>942.26209999999992</v>
      </c>
      <c r="G1162" s="108">
        <v>938.23957999999993</v>
      </c>
      <c r="H1162" s="108">
        <v>939.33299999999997</v>
      </c>
    </row>
    <row r="1163" spans="2:8" x14ac:dyDescent="0.3">
      <c r="B1163" s="107">
        <v>43418.511805555558</v>
      </c>
      <c r="C1163" s="108">
        <v>937.67</v>
      </c>
      <c r="D1163" s="108">
        <v>938.25780999999995</v>
      </c>
      <c r="E1163" s="108">
        <v>938.67559999999992</v>
      </c>
      <c r="F1163" s="108">
        <v>942.25939999999991</v>
      </c>
      <c r="G1163" s="108">
        <v>938.25335999999993</v>
      </c>
      <c r="H1163" s="108">
        <v>939.07119999999998</v>
      </c>
    </row>
    <row r="1164" spans="2:8" x14ac:dyDescent="0.3">
      <c r="B1164" s="107">
        <v>43418.512499999997</v>
      </c>
      <c r="C1164" s="108">
        <v>937.61</v>
      </c>
      <c r="D1164" s="108">
        <v>938.20056999999997</v>
      </c>
      <c r="E1164" s="108">
        <v>938.6404</v>
      </c>
      <c r="F1164" s="108">
        <v>942.4153</v>
      </c>
      <c r="G1164" s="108">
        <v>938.18784000000005</v>
      </c>
      <c r="H1164" s="108">
        <v>939.53750000000002</v>
      </c>
    </row>
    <row r="1165" spans="2:8" x14ac:dyDescent="0.3">
      <c r="B1165" s="107">
        <v>43418.513194444444</v>
      </c>
      <c r="C1165" s="108">
        <v>937.61</v>
      </c>
      <c r="D1165" s="108">
        <v>938.20333000000005</v>
      </c>
      <c r="E1165" s="108">
        <v>938.65150000000006</v>
      </c>
      <c r="F1165" s="108">
        <v>942.36609999999996</v>
      </c>
      <c r="G1165" s="108">
        <v>938.19885999999997</v>
      </c>
      <c r="H1165" s="108">
        <v>939.01390000000004</v>
      </c>
    </row>
    <row r="1166" spans="2:8" x14ac:dyDescent="0.3">
      <c r="B1166" s="107">
        <v>43418.513888888891</v>
      </c>
      <c r="C1166" s="108">
        <v>937.61</v>
      </c>
      <c r="D1166" s="108">
        <v>938.21977000000004</v>
      </c>
      <c r="E1166" s="108">
        <v>938.6789</v>
      </c>
      <c r="F1166" s="108">
        <v>942.45339999999999</v>
      </c>
      <c r="G1166" s="108">
        <v>938.20695999999998</v>
      </c>
      <c r="H1166" s="108">
        <v>939.44190000000003</v>
      </c>
    </row>
    <row r="1167" spans="2:8" x14ac:dyDescent="0.3">
      <c r="B1167" s="107">
        <v>43418.51458333333</v>
      </c>
      <c r="C1167" s="108">
        <v>937.61</v>
      </c>
      <c r="D1167" s="108">
        <v>938.22532999999999</v>
      </c>
      <c r="E1167" s="108">
        <v>938.69270000000006</v>
      </c>
      <c r="F1167" s="108">
        <v>942.48080000000004</v>
      </c>
      <c r="G1167" s="108">
        <v>938.22352999999998</v>
      </c>
      <c r="H1167" s="108">
        <v>939.48820000000001</v>
      </c>
    </row>
    <row r="1168" spans="2:8" x14ac:dyDescent="0.3">
      <c r="B1168" s="107">
        <v>43418.515277777777</v>
      </c>
      <c r="C1168" s="108">
        <v>937.6</v>
      </c>
      <c r="D1168" s="108">
        <v>938.21797000000004</v>
      </c>
      <c r="E1168" s="108">
        <v>938.69910000000004</v>
      </c>
      <c r="F1168" s="108">
        <v>942.53899999999999</v>
      </c>
      <c r="G1168" s="108">
        <v>938.21064000000001</v>
      </c>
      <c r="H1168" s="108">
        <v>939.38810000000001</v>
      </c>
    </row>
    <row r="1169" spans="2:8" x14ac:dyDescent="0.3">
      <c r="B1169" s="107">
        <v>43418.515972222223</v>
      </c>
      <c r="C1169" s="108">
        <v>937.6</v>
      </c>
      <c r="D1169" s="108">
        <v>938.19848999999999</v>
      </c>
      <c r="E1169" s="108">
        <v>938.70450000000005</v>
      </c>
      <c r="F1169" s="108">
        <v>942.55250000000001</v>
      </c>
      <c r="G1169" s="108">
        <v>938.19950000000006</v>
      </c>
      <c r="H1169" s="108">
        <v>939.32799999999997</v>
      </c>
    </row>
    <row r="1170" spans="2:8" x14ac:dyDescent="0.3">
      <c r="B1170" s="107">
        <v>43418.51666666667</v>
      </c>
      <c r="C1170" s="108">
        <v>937.53</v>
      </c>
      <c r="D1170" s="108">
        <v>938.14207999999996</v>
      </c>
      <c r="E1170" s="108">
        <v>938.66739999999993</v>
      </c>
      <c r="F1170" s="108">
        <v>942.13499999999999</v>
      </c>
      <c r="G1170" s="108">
        <v>938.15680999999995</v>
      </c>
      <c r="H1170" s="108">
        <v>938.77239999999995</v>
      </c>
    </row>
    <row r="1171" spans="2:8" x14ac:dyDescent="0.3">
      <c r="B1171" s="107">
        <v>43418.517361111109</v>
      </c>
      <c r="C1171" s="108">
        <v>937.53</v>
      </c>
      <c r="D1171" s="108">
        <v>938.14188999999999</v>
      </c>
      <c r="E1171" s="108">
        <v>938.69209999999998</v>
      </c>
      <c r="F1171" s="108">
        <v>941.95439999999996</v>
      </c>
      <c r="G1171" s="108">
        <v>938.15384999999992</v>
      </c>
      <c r="H1171" s="108">
        <v>939.19479999999999</v>
      </c>
    </row>
    <row r="1172" spans="2:8" x14ac:dyDescent="0.3">
      <c r="B1172" s="107">
        <v>43418.518055555556</v>
      </c>
      <c r="C1172" s="108">
        <v>937.53</v>
      </c>
      <c r="D1172" s="108">
        <v>938.14725999999996</v>
      </c>
      <c r="E1172" s="108">
        <v>938.7029</v>
      </c>
      <c r="F1172" s="108">
        <v>942.32600000000002</v>
      </c>
      <c r="G1172" s="108">
        <v>938.16471999999999</v>
      </c>
      <c r="H1172" s="108">
        <v>939.62279999999998</v>
      </c>
    </row>
    <row r="1173" spans="2:8" x14ac:dyDescent="0.3">
      <c r="B1173" s="107">
        <v>43418.518750000003</v>
      </c>
      <c r="C1173" s="108">
        <v>937.47</v>
      </c>
      <c r="D1173" s="108">
        <v>938.10973999999999</v>
      </c>
      <c r="E1173" s="108">
        <v>938.66809999999998</v>
      </c>
      <c r="F1173" s="108">
        <v>942.50689999999997</v>
      </c>
      <c r="G1173" s="108">
        <v>938.10507000000007</v>
      </c>
      <c r="H1173" s="108">
        <v>939.66129999999998</v>
      </c>
    </row>
    <row r="1174" spans="2:8" x14ac:dyDescent="0.3">
      <c r="B1174" s="107">
        <v>43418.519444444442</v>
      </c>
      <c r="C1174" s="108">
        <v>937.46</v>
      </c>
      <c r="D1174" s="108">
        <v>938.08018000000004</v>
      </c>
      <c r="E1174" s="108">
        <v>938.6662</v>
      </c>
      <c r="F1174" s="108">
        <v>942.50220000000002</v>
      </c>
      <c r="G1174" s="108">
        <v>938.08384000000001</v>
      </c>
      <c r="H1174" s="108">
        <v>939.21210000000008</v>
      </c>
    </row>
    <row r="1175" spans="2:8" x14ac:dyDescent="0.3">
      <c r="B1175" s="107">
        <v>43418.520138888889</v>
      </c>
      <c r="C1175" s="108">
        <v>937.46</v>
      </c>
      <c r="D1175" s="108">
        <v>938.07726000000002</v>
      </c>
      <c r="E1175" s="108">
        <v>938.67160000000001</v>
      </c>
      <c r="F1175" s="108">
        <v>942.15750000000003</v>
      </c>
      <c r="G1175" s="108">
        <v>938.08920000000001</v>
      </c>
      <c r="H1175" s="108">
        <v>938.72930000000008</v>
      </c>
    </row>
    <row r="1176" spans="2:8" x14ac:dyDescent="0.3">
      <c r="B1176" s="107">
        <v>43418.520833333336</v>
      </c>
      <c r="C1176" s="108">
        <v>937.39</v>
      </c>
      <c r="D1176" s="108">
        <v>938.04033000000004</v>
      </c>
      <c r="E1176" s="108">
        <v>938.65660000000003</v>
      </c>
      <c r="F1176" s="108">
        <v>942.15300000000002</v>
      </c>
      <c r="G1176" s="108">
        <v>938.04939000000002</v>
      </c>
      <c r="H1176" s="108">
        <v>938.92909999999995</v>
      </c>
    </row>
    <row r="1177" spans="2:8" x14ac:dyDescent="0.3">
      <c r="B1177" s="107">
        <v>43418.521527777775</v>
      </c>
      <c r="C1177" s="108">
        <v>937.39</v>
      </c>
      <c r="D1177" s="108">
        <v>938.03469999999993</v>
      </c>
      <c r="E1177" s="108">
        <v>938.66480000000001</v>
      </c>
      <c r="F1177" s="108">
        <v>942.05449999999996</v>
      </c>
      <c r="G1177" s="108">
        <v>938.03826000000004</v>
      </c>
      <c r="H1177" s="108">
        <v>938.8963</v>
      </c>
    </row>
    <row r="1178" spans="2:8" x14ac:dyDescent="0.3">
      <c r="B1178" s="107">
        <v>43418.522222222222</v>
      </c>
      <c r="C1178" s="108">
        <v>937.39</v>
      </c>
      <c r="D1178" s="108">
        <v>938.02631999999994</v>
      </c>
      <c r="E1178" s="108">
        <v>938.67849999999999</v>
      </c>
      <c r="F1178" s="108">
        <v>941.8931</v>
      </c>
      <c r="G1178" s="108">
        <v>938.05196000000001</v>
      </c>
      <c r="H1178" s="108">
        <v>938.65350000000001</v>
      </c>
    </row>
    <row r="1179" spans="2:8" x14ac:dyDescent="0.3">
      <c r="B1179" s="107">
        <v>43418.522916666669</v>
      </c>
      <c r="C1179" s="108">
        <v>937.39</v>
      </c>
      <c r="D1179" s="108">
        <v>938.06217000000004</v>
      </c>
      <c r="E1179" s="108">
        <v>938.71429999999998</v>
      </c>
      <c r="F1179" s="108">
        <v>941.8356</v>
      </c>
      <c r="G1179" s="108">
        <v>937.40959999999995</v>
      </c>
      <c r="H1179" s="108">
        <v>938.74069999999995</v>
      </c>
    </row>
    <row r="1180" spans="2:8" x14ac:dyDescent="0.3">
      <c r="B1180" s="107">
        <v>43418.523611111108</v>
      </c>
      <c r="C1180" s="108">
        <v>937.32</v>
      </c>
      <c r="D1180" s="108">
        <v>937.96723000000009</v>
      </c>
      <c r="E1180" s="108">
        <v>937.27545000000009</v>
      </c>
      <c r="F1180" s="108">
        <v>941.678</v>
      </c>
      <c r="G1180" s="108">
        <v>938.00385000000006</v>
      </c>
      <c r="H1180" s="108">
        <v>938.67060000000004</v>
      </c>
    </row>
    <row r="1181" spans="2:8" x14ac:dyDescent="0.3">
      <c r="B1181" s="107">
        <v>43418.524305555555</v>
      </c>
      <c r="C1181" s="108">
        <v>937.32</v>
      </c>
      <c r="D1181" s="108">
        <v>937.98380000000009</v>
      </c>
      <c r="E1181" s="108">
        <v>938.71040000000005</v>
      </c>
      <c r="F1181" s="108">
        <v>941.65070000000003</v>
      </c>
      <c r="G1181" s="108">
        <v>938.00657000000001</v>
      </c>
      <c r="H1181" s="108">
        <v>938.96510000000001</v>
      </c>
    </row>
    <row r="1182" spans="2:8" x14ac:dyDescent="0.3">
      <c r="B1182" s="107">
        <v>43418.525000000001</v>
      </c>
      <c r="C1182" s="108">
        <v>937.25</v>
      </c>
      <c r="D1182" s="108">
        <v>937.94128000000001</v>
      </c>
      <c r="E1182" s="108">
        <v>938.67340000000002</v>
      </c>
      <c r="F1182" s="108">
        <v>941.73350000000005</v>
      </c>
      <c r="G1182" s="108">
        <v>937.95015999999998</v>
      </c>
      <c r="H1182" s="108">
        <v>939.33939999999996</v>
      </c>
    </row>
    <row r="1183" spans="2:8" x14ac:dyDescent="0.3">
      <c r="B1183" s="107">
        <v>43418.525694444441</v>
      </c>
      <c r="C1183" s="108">
        <v>937.25</v>
      </c>
      <c r="D1183" s="108">
        <v>937.94943000000001</v>
      </c>
      <c r="E1183" s="108">
        <v>938.69529999999997</v>
      </c>
      <c r="F1183" s="108">
        <v>941.89459999999997</v>
      </c>
      <c r="G1183" s="108">
        <v>937.95276999999999</v>
      </c>
      <c r="H1183" s="108">
        <v>938.96289999999999</v>
      </c>
    </row>
    <row r="1184" spans="2:8" x14ac:dyDescent="0.3">
      <c r="B1184" s="107">
        <v>43418.526388888888</v>
      </c>
      <c r="C1184" s="108">
        <v>937.25</v>
      </c>
      <c r="D1184" s="108">
        <v>938.27859999999998</v>
      </c>
      <c r="E1184" s="108">
        <v>938.70910000000003</v>
      </c>
      <c r="F1184" s="108">
        <v>941.70060000000001</v>
      </c>
      <c r="G1184" s="108">
        <v>937.26648</v>
      </c>
      <c r="H1184" s="108">
        <v>938.6739</v>
      </c>
    </row>
    <row r="1185" spans="2:8" x14ac:dyDescent="0.3">
      <c r="B1185" s="107">
        <v>43418.527083333334</v>
      </c>
      <c r="C1185" s="108">
        <v>937.18</v>
      </c>
      <c r="D1185" s="108">
        <v>937.89609999999993</v>
      </c>
      <c r="E1185" s="108">
        <v>938.68329999999992</v>
      </c>
      <c r="F1185" s="108">
        <v>941.66889999999989</v>
      </c>
      <c r="G1185" s="108">
        <v>937.90764999999999</v>
      </c>
      <c r="H1185" s="108">
        <v>939.08929999999998</v>
      </c>
    </row>
    <row r="1186" spans="2:8" x14ac:dyDescent="0.3">
      <c r="B1186" s="107">
        <v>43418.527777777781</v>
      </c>
      <c r="C1186" s="108">
        <v>937.19</v>
      </c>
      <c r="D1186" s="108">
        <v>937.90338000000008</v>
      </c>
      <c r="E1186" s="108">
        <v>938.70440000000008</v>
      </c>
      <c r="F1186" s="108">
        <v>942.05340000000001</v>
      </c>
      <c r="G1186" s="108">
        <v>937.91494</v>
      </c>
      <c r="H1186" s="108">
        <v>939.33390000000009</v>
      </c>
    </row>
    <row r="1187" spans="2:8" x14ac:dyDescent="0.3">
      <c r="B1187" s="107">
        <v>43418.52847222222</v>
      </c>
      <c r="C1187" s="108">
        <v>937.18</v>
      </c>
      <c r="D1187" s="108">
        <v>937.90153999999995</v>
      </c>
      <c r="E1187" s="108">
        <v>938.71359999999993</v>
      </c>
      <c r="F1187" s="108">
        <v>941.95579999999995</v>
      </c>
      <c r="G1187" s="108">
        <v>937.91306999999995</v>
      </c>
      <c r="H1187" s="108">
        <v>939.4819</v>
      </c>
    </row>
    <row r="1188" spans="2:8" x14ac:dyDescent="0.3">
      <c r="B1188" s="107">
        <v>43418.529166666667</v>
      </c>
      <c r="C1188" s="108">
        <v>937.18</v>
      </c>
      <c r="D1188" s="108">
        <v>937.89035999999999</v>
      </c>
      <c r="E1188" s="108">
        <v>938.73829999999998</v>
      </c>
      <c r="F1188" s="108">
        <v>941.99119999999994</v>
      </c>
      <c r="G1188" s="108">
        <v>937.90467999999998</v>
      </c>
      <c r="H1188" s="108">
        <v>939.60449999999992</v>
      </c>
    </row>
    <row r="1189" spans="2:8" x14ac:dyDescent="0.3">
      <c r="B1189" s="107">
        <v>43418.529861111114</v>
      </c>
      <c r="C1189" s="108">
        <v>937.11</v>
      </c>
      <c r="D1189" s="108">
        <v>937.83686999999998</v>
      </c>
      <c r="E1189" s="108">
        <v>938.68200000000002</v>
      </c>
      <c r="F1189" s="108">
        <v>942.18349999999998</v>
      </c>
      <c r="G1189" s="108">
        <v>937.84285</v>
      </c>
      <c r="H1189" s="108">
        <v>939.50440000000003</v>
      </c>
    </row>
    <row r="1190" spans="2:8" x14ac:dyDescent="0.3">
      <c r="B1190" s="107">
        <v>43418.530555555553</v>
      </c>
      <c r="C1190" s="108">
        <v>937.05</v>
      </c>
      <c r="D1190" s="108">
        <v>937.78233</v>
      </c>
      <c r="E1190" s="108">
        <v>938.64949999999999</v>
      </c>
      <c r="F1190" s="108">
        <v>942.35849999999994</v>
      </c>
      <c r="G1190" s="108">
        <v>937.78828999999996</v>
      </c>
      <c r="H1190" s="108">
        <v>939.52879999999993</v>
      </c>
    </row>
    <row r="1191" spans="2:8" x14ac:dyDescent="0.3">
      <c r="B1191" s="107">
        <v>43418.53125</v>
      </c>
      <c r="C1191" s="108">
        <v>937.05</v>
      </c>
      <c r="D1191" s="108">
        <v>937.78779999999995</v>
      </c>
      <c r="E1191" s="108">
        <v>938.6798</v>
      </c>
      <c r="F1191" s="108">
        <v>942.40479999999991</v>
      </c>
      <c r="G1191" s="108">
        <v>937.79649999999992</v>
      </c>
      <c r="H1191" s="108">
        <v>939.30250000000001</v>
      </c>
    </row>
    <row r="1192" spans="2:8" x14ac:dyDescent="0.3">
      <c r="B1192" s="107">
        <v>43418.531944444447</v>
      </c>
      <c r="C1192" s="108">
        <v>937.11</v>
      </c>
      <c r="D1192" s="108">
        <v>937.84234000000004</v>
      </c>
      <c r="E1192" s="108">
        <v>938.74270000000001</v>
      </c>
      <c r="F1192" s="108">
        <v>942.55240000000003</v>
      </c>
      <c r="G1192" s="108">
        <v>937.85382000000004</v>
      </c>
      <c r="H1192" s="108">
        <v>939.52890000000002</v>
      </c>
    </row>
    <row r="1193" spans="2:8" x14ac:dyDescent="0.3">
      <c r="B1193" s="107">
        <v>43418.532638888886</v>
      </c>
      <c r="C1193" s="108">
        <v>937.11</v>
      </c>
      <c r="D1193" s="108">
        <v>937.81739000000005</v>
      </c>
      <c r="E1193" s="108">
        <v>938.73980000000006</v>
      </c>
      <c r="F1193" s="108">
        <v>942.45119999999997</v>
      </c>
      <c r="G1193" s="108">
        <v>937.82344000000001</v>
      </c>
      <c r="H1193" s="108">
        <v>938.95349999999996</v>
      </c>
    </row>
    <row r="1194" spans="2:8" x14ac:dyDescent="0.3">
      <c r="B1194" s="107">
        <v>43418.533333333333</v>
      </c>
      <c r="C1194" s="108">
        <v>937.05</v>
      </c>
      <c r="D1194" s="108">
        <v>937.75456999999994</v>
      </c>
      <c r="E1194" s="108">
        <v>938.69359999999995</v>
      </c>
      <c r="F1194" s="108">
        <v>942.3501</v>
      </c>
      <c r="G1194" s="108">
        <v>937.76338999999996</v>
      </c>
      <c r="H1194" s="108">
        <v>938.89069999999992</v>
      </c>
    </row>
    <row r="1195" spans="2:8" x14ac:dyDescent="0.3">
      <c r="B1195" s="107">
        <v>43418.53402777778</v>
      </c>
      <c r="C1195" s="108">
        <v>937.04</v>
      </c>
      <c r="D1195" s="108">
        <v>937.75835999999993</v>
      </c>
      <c r="E1195" s="108">
        <v>938.70839999999998</v>
      </c>
      <c r="F1195" s="108">
        <v>942.18979999999999</v>
      </c>
      <c r="G1195" s="108">
        <v>937.78366999999992</v>
      </c>
      <c r="H1195" s="108">
        <v>938.55070000000001</v>
      </c>
    </row>
    <row r="1196" spans="2:8" x14ac:dyDescent="0.3">
      <c r="B1196" s="107">
        <v>43418.534722222219</v>
      </c>
      <c r="C1196" s="108">
        <v>936.98</v>
      </c>
      <c r="D1196" s="108">
        <v>937.72046</v>
      </c>
      <c r="E1196" s="108">
        <v>938.68700000000001</v>
      </c>
      <c r="F1196" s="108">
        <v>941.92740000000003</v>
      </c>
      <c r="G1196" s="108">
        <v>937.72363000000007</v>
      </c>
      <c r="H1196" s="108">
        <v>938.53700000000003</v>
      </c>
    </row>
    <row r="1197" spans="2:8" x14ac:dyDescent="0.3">
      <c r="B1197" s="107">
        <v>43418.535416666666</v>
      </c>
      <c r="C1197" s="108">
        <v>936.98</v>
      </c>
      <c r="D1197" s="108">
        <v>937.71213999999998</v>
      </c>
      <c r="E1197" s="108">
        <v>938.6952</v>
      </c>
      <c r="F1197" s="108">
        <v>942.08870000000002</v>
      </c>
      <c r="G1197" s="108">
        <v>937.73463000000004</v>
      </c>
      <c r="H1197" s="108">
        <v>939.27049999999997</v>
      </c>
    </row>
    <row r="1198" spans="2:8" x14ac:dyDescent="0.3">
      <c r="B1198" s="107">
        <v>43418.536111111112</v>
      </c>
      <c r="C1198" s="108">
        <v>936.98</v>
      </c>
      <c r="D1198" s="108">
        <v>937.72579000000007</v>
      </c>
      <c r="E1198" s="108">
        <v>938.72820000000002</v>
      </c>
      <c r="F1198" s="108">
        <v>942.36180000000002</v>
      </c>
      <c r="G1198" s="108">
        <v>937.74547000000007</v>
      </c>
      <c r="H1198" s="108">
        <v>939.5566</v>
      </c>
    </row>
    <row r="1199" spans="2:8" x14ac:dyDescent="0.3">
      <c r="B1199" s="107">
        <v>43418.536805555559</v>
      </c>
      <c r="C1199" s="108">
        <v>936.91</v>
      </c>
      <c r="D1199" s="108">
        <v>937.68056000000001</v>
      </c>
      <c r="E1199" s="108">
        <v>938.69669999999996</v>
      </c>
      <c r="F1199" s="108">
        <v>942.53489999999999</v>
      </c>
      <c r="G1199" s="108">
        <v>937.69186999999999</v>
      </c>
      <c r="H1199" s="108">
        <v>939.54369999999994</v>
      </c>
    </row>
    <row r="1200" spans="2:8" x14ac:dyDescent="0.3">
      <c r="B1200" s="107">
        <v>43418.537499999999</v>
      </c>
      <c r="C1200" s="108">
        <v>936.91</v>
      </c>
      <c r="D1200" s="108">
        <v>937.68043999999998</v>
      </c>
      <c r="E1200" s="108">
        <v>938.71029999999996</v>
      </c>
      <c r="F1200" s="108">
        <v>942.53469999999993</v>
      </c>
      <c r="G1200" s="108">
        <v>937.68347999999992</v>
      </c>
      <c r="H1200" s="108">
        <v>939.27089999999998</v>
      </c>
    </row>
    <row r="1201" spans="2:8" x14ac:dyDescent="0.3">
      <c r="B1201" s="107">
        <v>43418.538194444445</v>
      </c>
      <c r="C1201" s="108">
        <v>936.84</v>
      </c>
      <c r="D1201" s="108">
        <v>937.62971000000005</v>
      </c>
      <c r="E1201" s="108">
        <v>938.68709999999999</v>
      </c>
      <c r="F1201" s="108">
        <v>942.52200000000005</v>
      </c>
      <c r="G1201" s="108">
        <v>937.64922000000001</v>
      </c>
      <c r="H1201" s="108">
        <v>939.40260000000001</v>
      </c>
    </row>
    <row r="1202" spans="2:8" x14ac:dyDescent="0.3">
      <c r="B1202" s="107">
        <v>43418.538888888892</v>
      </c>
      <c r="C1202" s="108">
        <v>936.84</v>
      </c>
      <c r="D1202" s="108">
        <v>937.63516000000004</v>
      </c>
      <c r="E1202" s="108">
        <v>938.70910000000003</v>
      </c>
      <c r="F1202" s="108">
        <v>942.5684</v>
      </c>
      <c r="G1202" s="108">
        <v>937.65741000000003</v>
      </c>
      <c r="H1202" s="108">
        <v>939.31799999999998</v>
      </c>
    </row>
    <row r="1203" spans="2:8" x14ac:dyDescent="0.3">
      <c r="B1203" s="107">
        <v>43418.539583333331</v>
      </c>
      <c r="C1203" s="108">
        <v>936.84</v>
      </c>
      <c r="D1203" s="108">
        <v>937.64893000000006</v>
      </c>
      <c r="E1203" s="108">
        <v>938.73670000000004</v>
      </c>
      <c r="F1203" s="108">
        <v>942.38790000000006</v>
      </c>
      <c r="G1203" s="108">
        <v>937.66561000000002</v>
      </c>
      <c r="H1203" s="108">
        <v>938.78620000000001</v>
      </c>
    </row>
    <row r="1204" spans="2:8" x14ac:dyDescent="0.3">
      <c r="B1204" s="107">
        <v>43418.540277777778</v>
      </c>
      <c r="C1204" s="108">
        <v>936.77</v>
      </c>
      <c r="D1204" s="108">
        <v>937.59010999999998</v>
      </c>
      <c r="E1204" s="108">
        <v>938.70269999999994</v>
      </c>
      <c r="F1204" s="108">
        <v>942.55309999999997</v>
      </c>
      <c r="G1204" s="108">
        <v>937.61225999999999</v>
      </c>
      <c r="H1204" s="108">
        <v>939.52350000000001</v>
      </c>
    </row>
    <row r="1205" spans="2:8" x14ac:dyDescent="0.3">
      <c r="B1205" s="107">
        <v>43418.540972222225</v>
      </c>
      <c r="C1205" s="108">
        <v>936.84</v>
      </c>
      <c r="D1205" s="108">
        <v>937.65461000000005</v>
      </c>
      <c r="E1205" s="108">
        <v>938.77550000000008</v>
      </c>
      <c r="F1205" s="108">
        <v>942.53020000000004</v>
      </c>
      <c r="G1205" s="108">
        <v>937.67403000000002</v>
      </c>
      <c r="H1205" s="108">
        <v>938.82180000000005</v>
      </c>
    </row>
    <row r="1206" spans="2:8" x14ac:dyDescent="0.3">
      <c r="B1206" s="107">
        <v>43418.541666666664</v>
      </c>
      <c r="C1206" s="108">
        <v>936.84</v>
      </c>
      <c r="D1206" s="108">
        <v>937.65453000000002</v>
      </c>
      <c r="E1206" s="108">
        <v>938.79740000000004</v>
      </c>
      <c r="F1206" s="108">
        <v>942.55200000000002</v>
      </c>
      <c r="G1206" s="108">
        <v>937.67119000000002</v>
      </c>
      <c r="H1206" s="108">
        <v>939.26350000000002</v>
      </c>
    </row>
    <row r="1207" spans="2:8" x14ac:dyDescent="0.3">
      <c r="B1207" s="107">
        <v>43418.542361111111</v>
      </c>
      <c r="C1207" s="108">
        <v>936.77</v>
      </c>
      <c r="D1207" s="108">
        <v>937.58723999999995</v>
      </c>
      <c r="E1207" s="108">
        <v>938.74950000000001</v>
      </c>
      <c r="F1207" s="108">
        <v>942.58309999999994</v>
      </c>
      <c r="G1207" s="108">
        <v>937.61214999999993</v>
      </c>
      <c r="H1207" s="108">
        <v>939.51789999999994</v>
      </c>
    </row>
    <row r="1208" spans="2:8" x14ac:dyDescent="0.3">
      <c r="B1208" s="107">
        <v>43418.54305555555</v>
      </c>
      <c r="C1208" s="108">
        <v>936.77</v>
      </c>
      <c r="D1208" s="108">
        <v>937.60101999999995</v>
      </c>
      <c r="E1208" s="108">
        <v>938.77699999999993</v>
      </c>
      <c r="F1208" s="108">
        <v>942.5557</v>
      </c>
      <c r="G1208" s="108">
        <v>937.63139999999999</v>
      </c>
      <c r="H1208" s="108">
        <v>938.87979999999993</v>
      </c>
    </row>
    <row r="1209" spans="2:8" x14ac:dyDescent="0.3">
      <c r="B1209" s="107">
        <v>43418.543749999997</v>
      </c>
      <c r="C1209" s="108">
        <v>936.7</v>
      </c>
      <c r="D1209" s="108">
        <v>937.53651000000002</v>
      </c>
      <c r="E1209" s="108">
        <v>938.7401000000001</v>
      </c>
      <c r="F1209" s="108">
        <v>942.47190000000001</v>
      </c>
      <c r="G1209" s="108">
        <v>937.55583999999999</v>
      </c>
      <c r="H1209" s="108">
        <v>939.20510000000002</v>
      </c>
    </row>
    <row r="1210" spans="2:8" x14ac:dyDescent="0.3">
      <c r="B1210" s="107">
        <v>43418.544444444444</v>
      </c>
      <c r="C1210" s="108">
        <v>936.77</v>
      </c>
      <c r="D1210" s="108">
        <v>937.61200999999994</v>
      </c>
      <c r="E1210" s="108">
        <v>938.82659999999998</v>
      </c>
      <c r="F1210" s="108">
        <v>942.6567</v>
      </c>
      <c r="G1210" s="108">
        <v>937.62856999999997</v>
      </c>
      <c r="H1210" s="108">
        <v>939.59680000000003</v>
      </c>
    </row>
    <row r="1211" spans="2:8" x14ac:dyDescent="0.3">
      <c r="B1211" s="107">
        <v>43418.545138888883</v>
      </c>
      <c r="C1211" s="108">
        <v>936.83</v>
      </c>
      <c r="D1211" s="108">
        <v>937.68858</v>
      </c>
      <c r="E1211" s="108">
        <v>938.92520000000002</v>
      </c>
      <c r="F1211" s="108">
        <v>942.72210000000007</v>
      </c>
      <c r="G1211" s="108">
        <v>937.71059000000002</v>
      </c>
      <c r="H1211" s="108">
        <v>939.24240000000009</v>
      </c>
    </row>
    <row r="1212" spans="2:8" x14ac:dyDescent="0.3">
      <c r="B1212" s="107">
        <v>43418.54583333333</v>
      </c>
      <c r="C1212" s="108">
        <v>936.83</v>
      </c>
      <c r="D1212" s="108">
        <v>937.69407999999999</v>
      </c>
      <c r="E1212" s="108">
        <v>938.94450000000006</v>
      </c>
      <c r="F1212" s="108">
        <v>942.62100000000009</v>
      </c>
      <c r="G1212" s="108">
        <v>937.71607000000006</v>
      </c>
      <c r="H1212" s="108">
        <v>939.16870000000006</v>
      </c>
    </row>
    <row r="1213" spans="2:8" x14ac:dyDescent="0.3">
      <c r="B1213" s="107">
        <v>43418.546527777777</v>
      </c>
      <c r="C1213" s="108">
        <v>936.76</v>
      </c>
      <c r="D1213" s="108">
        <v>937.62944000000005</v>
      </c>
      <c r="E1213" s="108">
        <v>938.90459999999996</v>
      </c>
      <c r="F1213" s="108">
        <v>942.37850000000003</v>
      </c>
      <c r="G1213" s="108">
        <v>937.65139999999997</v>
      </c>
      <c r="H1213" s="108">
        <v>938.76859999999999</v>
      </c>
    </row>
    <row r="1214" spans="2:8" x14ac:dyDescent="0.3">
      <c r="B1214" s="107">
        <v>43418.547222222223</v>
      </c>
      <c r="C1214" s="108">
        <v>936.76</v>
      </c>
      <c r="D1214" s="108">
        <v>937.63775999999996</v>
      </c>
      <c r="E1214" s="108">
        <v>938.94050000000004</v>
      </c>
      <c r="F1214" s="108">
        <v>942.47699999999998</v>
      </c>
      <c r="G1214" s="108">
        <v>937.66520000000003</v>
      </c>
      <c r="H1214" s="108">
        <v>939.50749999999994</v>
      </c>
    </row>
    <row r="1215" spans="2:8" x14ac:dyDescent="0.3">
      <c r="B1215" s="107">
        <v>43418.547916666663</v>
      </c>
      <c r="C1215" s="108">
        <v>936.76</v>
      </c>
      <c r="D1215" s="108">
        <v>937.63777000000005</v>
      </c>
      <c r="E1215" s="108">
        <v>938.97090000000003</v>
      </c>
      <c r="F1215" s="108">
        <v>942.7038</v>
      </c>
      <c r="G1215" s="108">
        <v>937.66796999999997</v>
      </c>
      <c r="H1215" s="108">
        <v>939.82389999999998</v>
      </c>
    </row>
    <row r="1216" spans="2:8" x14ac:dyDescent="0.3">
      <c r="B1216" s="107">
        <v>43418.548611111109</v>
      </c>
      <c r="C1216" s="108">
        <v>936.77</v>
      </c>
      <c r="D1216" s="108">
        <v>937.65885000000003</v>
      </c>
      <c r="E1216" s="108">
        <v>938.99469999999997</v>
      </c>
      <c r="F1216" s="108">
        <v>942.86149999999998</v>
      </c>
      <c r="G1216" s="108">
        <v>937.67799000000002</v>
      </c>
      <c r="H1216" s="108">
        <v>939.77660000000003</v>
      </c>
    </row>
    <row r="1217" spans="2:8" x14ac:dyDescent="0.3">
      <c r="B1217" s="107">
        <v>43418.549305555556</v>
      </c>
      <c r="C1217" s="108">
        <v>936.77</v>
      </c>
      <c r="D1217" s="108">
        <v>937.67545999999993</v>
      </c>
      <c r="E1217" s="108">
        <v>939.03340000000003</v>
      </c>
      <c r="F1217" s="108">
        <v>942.87789999999995</v>
      </c>
      <c r="G1217" s="108">
        <v>937.69728999999995</v>
      </c>
      <c r="H1217" s="108">
        <v>939.59119999999996</v>
      </c>
    </row>
    <row r="1218" spans="2:8" x14ac:dyDescent="0.3">
      <c r="B1218" s="107">
        <v>43418.549999999996</v>
      </c>
      <c r="C1218" s="108">
        <v>936.69</v>
      </c>
      <c r="D1218" s="108">
        <v>937.59767000000011</v>
      </c>
      <c r="E1218" s="108">
        <v>938.98860000000002</v>
      </c>
      <c r="F1218" s="108">
        <v>942.67140000000006</v>
      </c>
      <c r="G1218" s="108">
        <v>937.62498000000005</v>
      </c>
      <c r="H1218" s="108">
        <v>938.83170000000007</v>
      </c>
    </row>
    <row r="1219" spans="2:8" x14ac:dyDescent="0.3">
      <c r="B1219" s="107">
        <v>43418.550694444442</v>
      </c>
      <c r="C1219" s="108">
        <v>936.62</v>
      </c>
      <c r="D1219" s="108">
        <v>937.53853000000004</v>
      </c>
      <c r="E1219" s="108">
        <v>938.93500000000006</v>
      </c>
      <c r="F1219" s="108">
        <v>942.56020000000001</v>
      </c>
      <c r="G1219" s="108">
        <v>937.55476999999996</v>
      </c>
      <c r="H1219" s="108">
        <v>939.10230000000001</v>
      </c>
    </row>
    <row r="1220" spans="2:8" x14ac:dyDescent="0.3">
      <c r="B1220" s="107">
        <v>43418.551388888889</v>
      </c>
      <c r="C1220" s="108">
        <v>936.55</v>
      </c>
      <c r="D1220" s="108">
        <v>937.44070999999997</v>
      </c>
      <c r="E1220" s="108">
        <v>938.86479999999995</v>
      </c>
      <c r="F1220" s="108">
        <v>942.40249999999992</v>
      </c>
      <c r="G1220" s="108">
        <v>937.46255999999994</v>
      </c>
      <c r="H1220" s="108">
        <v>939.14119999999991</v>
      </c>
    </row>
    <row r="1221" spans="2:8" x14ac:dyDescent="0.3">
      <c r="B1221" s="107">
        <v>43418.552083333328</v>
      </c>
      <c r="C1221" s="108">
        <v>936.49</v>
      </c>
      <c r="D1221" s="108">
        <v>937.40548000000001</v>
      </c>
      <c r="E1221" s="108">
        <v>938.84879999999998</v>
      </c>
      <c r="F1221" s="108">
        <v>942.56100000000004</v>
      </c>
      <c r="G1221" s="108">
        <v>937.43550000000005</v>
      </c>
      <c r="H1221" s="108">
        <v>939.69450000000006</v>
      </c>
    </row>
    <row r="1222" spans="2:8" x14ac:dyDescent="0.3">
      <c r="B1222" s="107">
        <v>43418.552777777775</v>
      </c>
      <c r="C1222" s="108">
        <v>936.48</v>
      </c>
      <c r="D1222" s="108">
        <v>937.39260999999999</v>
      </c>
      <c r="E1222" s="108">
        <v>938.86080000000004</v>
      </c>
      <c r="F1222" s="108">
        <v>942.62739999999997</v>
      </c>
      <c r="G1222" s="108">
        <v>937.42264</v>
      </c>
      <c r="H1222" s="108">
        <v>939.63260000000002</v>
      </c>
    </row>
    <row r="1223" spans="2:8" x14ac:dyDescent="0.3">
      <c r="B1223" s="107">
        <v>43418.553472222222</v>
      </c>
      <c r="C1223" s="108">
        <v>936.41</v>
      </c>
      <c r="D1223" s="108">
        <v>937.31961000000001</v>
      </c>
      <c r="E1223" s="108">
        <v>938.80709999999999</v>
      </c>
      <c r="F1223" s="108">
        <v>942.58169999999996</v>
      </c>
      <c r="G1223" s="108">
        <v>937.35789999999997</v>
      </c>
      <c r="H1223" s="108">
        <v>939.53239999999994</v>
      </c>
    </row>
    <row r="1224" spans="2:8" x14ac:dyDescent="0.3">
      <c r="B1224" s="107">
        <v>43418.554166666661</v>
      </c>
      <c r="C1224" s="108">
        <v>936.41</v>
      </c>
      <c r="D1224" s="108">
        <v>937.32218</v>
      </c>
      <c r="E1224" s="108">
        <v>938.82069999999999</v>
      </c>
      <c r="F1224" s="108">
        <v>942.63059999999996</v>
      </c>
      <c r="G1224" s="108">
        <v>937.35493999999994</v>
      </c>
      <c r="H1224" s="108">
        <v>939.65210000000002</v>
      </c>
    </row>
    <row r="1225" spans="2:8" x14ac:dyDescent="0.3">
      <c r="B1225" s="107">
        <v>43418.554861111108</v>
      </c>
      <c r="C1225" s="108">
        <v>936.34</v>
      </c>
      <c r="D1225" s="108">
        <v>937.24637000000007</v>
      </c>
      <c r="E1225" s="108">
        <v>938.75869999999998</v>
      </c>
      <c r="F1225" s="108">
        <v>942.57389999999998</v>
      </c>
      <c r="G1225" s="108">
        <v>937.27363000000003</v>
      </c>
      <c r="H1225" s="108">
        <v>939.29830000000004</v>
      </c>
    </row>
    <row r="1226" spans="2:8" x14ac:dyDescent="0.3">
      <c r="B1226" s="107">
        <v>43418.555555555555</v>
      </c>
      <c r="C1226" s="108">
        <v>936.34</v>
      </c>
      <c r="D1226" s="108">
        <v>937.24335000000008</v>
      </c>
      <c r="E1226" s="108">
        <v>938.78050000000007</v>
      </c>
      <c r="F1226" s="108">
        <v>942.59</v>
      </c>
      <c r="G1226" s="108">
        <v>937.27061000000003</v>
      </c>
      <c r="H1226" s="108">
        <v>939.46429999999998</v>
      </c>
    </row>
    <row r="1227" spans="2:8" x14ac:dyDescent="0.3">
      <c r="B1227" s="107">
        <v>43418.556249999994</v>
      </c>
      <c r="C1227" s="108">
        <v>936.33</v>
      </c>
      <c r="D1227" s="108">
        <v>937.23867000000007</v>
      </c>
      <c r="E1227" s="108">
        <v>938.79780000000005</v>
      </c>
      <c r="F1227" s="108">
        <v>942.60980000000006</v>
      </c>
      <c r="G1227" s="108">
        <v>937.27417000000003</v>
      </c>
      <c r="H1227" s="108">
        <v>939.53860000000009</v>
      </c>
    </row>
    <row r="1228" spans="2:8" x14ac:dyDescent="0.3">
      <c r="B1228" s="107">
        <v>43418.556944444441</v>
      </c>
      <c r="C1228" s="108">
        <v>936.33</v>
      </c>
      <c r="D1228" s="108">
        <v>937.23036999999999</v>
      </c>
      <c r="E1228" s="108">
        <v>938.80060000000003</v>
      </c>
      <c r="F1228" s="108">
        <v>942.63440000000003</v>
      </c>
      <c r="G1228" s="108">
        <v>937.25763000000006</v>
      </c>
      <c r="H1228" s="108">
        <v>939.53309999999999</v>
      </c>
    </row>
    <row r="1229" spans="2:8" x14ac:dyDescent="0.3">
      <c r="B1229" s="107">
        <v>43418.557638888888</v>
      </c>
      <c r="C1229" s="108">
        <v>936.26</v>
      </c>
      <c r="D1229" s="108">
        <v>937.16849999999999</v>
      </c>
      <c r="E1229" s="108">
        <v>938.74699999999996</v>
      </c>
      <c r="F1229" s="108">
        <v>942.62429999999995</v>
      </c>
      <c r="G1229" s="108">
        <v>937.20123999999998</v>
      </c>
      <c r="H1229" s="108">
        <v>939.50379999999996</v>
      </c>
    </row>
    <row r="1230" spans="2:8" x14ac:dyDescent="0.3">
      <c r="B1230" s="107">
        <v>43418.558333333334</v>
      </c>
      <c r="C1230" s="108">
        <v>936.26</v>
      </c>
      <c r="D1230" s="108">
        <v>937.15746999999999</v>
      </c>
      <c r="E1230" s="108">
        <v>938.75530000000003</v>
      </c>
      <c r="F1230" s="108">
        <v>942.71180000000004</v>
      </c>
      <c r="G1230" s="108">
        <v>937.18749000000003</v>
      </c>
      <c r="H1230" s="108">
        <v>939.58019999999999</v>
      </c>
    </row>
    <row r="1231" spans="2:8" x14ac:dyDescent="0.3">
      <c r="B1231" s="107">
        <v>43418.559027777774</v>
      </c>
      <c r="C1231" s="108">
        <v>936.26</v>
      </c>
      <c r="D1231" s="108">
        <v>937.16012000000001</v>
      </c>
      <c r="E1231" s="108">
        <v>938.77719999999999</v>
      </c>
      <c r="F1231" s="108">
        <v>942.73619999999994</v>
      </c>
      <c r="G1231" s="108">
        <v>937.19562999999994</v>
      </c>
      <c r="H1231" s="108">
        <v>939.52279999999996</v>
      </c>
    </row>
    <row r="1232" spans="2:8" x14ac:dyDescent="0.3">
      <c r="B1232" s="107">
        <v>43418.55972222222</v>
      </c>
      <c r="C1232" s="108">
        <v>936.26</v>
      </c>
      <c r="D1232" s="108">
        <v>937.17952000000002</v>
      </c>
      <c r="E1232" s="108">
        <v>938.80759999999998</v>
      </c>
      <c r="F1232" s="108">
        <v>942.78819999999996</v>
      </c>
      <c r="G1232" s="108">
        <v>937.19568000000004</v>
      </c>
      <c r="H1232" s="108">
        <v>939.66459999999995</v>
      </c>
    </row>
    <row r="1233" spans="2:8" x14ac:dyDescent="0.3">
      <c r="B1233" s="107">
        <v>43418.560416666667</v>
      </c>
      <c r="C1233" s="108">
        <v>936.2</v>
      </c>
      <c r="D1233" s="108">
        <v>937.09743000000003</v>
      </c>
      <c r="E1233" s="108">
        <v>938.7559</v>
      </c>
      <c r="F1233" s="108">
        <v>942.82120000000009</v>
      </c>
      <c r="G1233" s="108">
        <v>937.1384700000001</v>
      </c>
      <c r="H1233" s="108">
        <v>939.55830000000003</v>
      </c>
    </row>
    <row r="1234" spans="2:8" x14ac:dyDescent="0.3">
      <c r="B1234" s="107">
        <v>43418.561111111107</v>
      </c>
      <c r="C1234" s="108">
        <v>936.2</v>
      </c>
      <c r="D1234" s="108">
        <v>937.08363000000008</v>
      </c>
      <c r="E1234" s="108">
        <v>938.75600000000009</v>
      </c>
      <c r="F1234" s="108">
        <v>942.83490000000006</v>
      </c>
      <c r="G1234" s="108">
        <v>937.13575000000003</v>
      </c>
      <c r="H1234" s="108">
        <v>939.34300000000007</v>
      </c>
    </row>
    <row r="1235" spans="2:8" x14ac:dyDescent="0.3">
      <c r="B1235" s="107">
        <v>43418.561805555553</v>
      </c>
      <c r="C1235" s="108">
        <v>936.2</v>
      </c>
      <c r="D1235" s="108">
        <v>937.10025000000007</v>
      </c>
      <c r="E1235" s="108">
        <v>938.77530000000002</v>
      </c>
      <c r="F1235" s="108">
        <v>942.78300000000002</v>
      </c>
      <c r="G1235" s="108">
        <v>937.1330200000001</v>
      </c>
      <c r="H1235" s="108">
        <v>939.06220000000008</v>
      </c>
    </row>
    <row r="1236" spans="2:8" x14ac:dyDescent="0.3">
      <c r="B1236" s="107">
        <v>43418.5625</v>
      </c>
      <c r="C1236" s="108">
        <v>936.2</v>
      </c>
      <c r="D1236" s="108">
        <v>937.09474</v>
      </c>
      <c r="E1236" s="108">
        <v>938.79740000000004</v>
      </c>
      <c r="F1236" s="108">
        <v>942.80490000000009</v>
      </c>
      <c r="G1236" s="108">
        <v>937.13028000000008</v>
      </c>
      <c r="H1236" s="108">
        <v>939.18760000000009</v>
      </c>
    </row>
    <row r="1237" spans="2:8" x14ac:dyDescent="0.3">
      <c r="B1237" s="107">
        <v>43418.563194444439</v>
      </c>
      <c r="C1237" s="108">
        <v>936.13</v>
      </c>
      <c r="D1237" s="108">
        <v>937.05241000000001</v>
      </c>
      <c r="E1237" s="108">
        <v>938.76329999999996</v>
      </c>
      <c r="F1237" s="108">
        <v>942.78409999999997</v>
      </c>
      <c r="G1237" s="108">
        <v>937.08785999999998</v>
      </c>
      <c r="H1237" s="108">
        <v>939.23220000000003</v>
      </c>
    </row>
    <row r="1238" spans="2:8" x14ac:dyDescent="0.3">
      <c r="B1238" s="107">
        <v>43418.563888888886</v>
      </c>
      <c r="C1238" s="108">
        <v>936.13</v>
      </c>
      <c r="D1238" s="108">
        <v>937.06889999999999</v>
      </c>
      <c r="E1238" s="108">
        <v>938.79629999999997</v>
      </c>
      <c r="F1238" s="108">
        <v>942.93700000000001</v>
      </c>
      <c r="G1238" s="108">
        <v>937.10428000000002</v>
      </c>
      <c r="H1238" s="108">
        <v>939.63279999999997</v>
      </c>
    </row>
    <row r="1239" spans="2:8" x14ac:dyDescent="0.3">
      <c r="B1239" s="107">
        <v>43418.564583333333</v>
      </c>
      <c r="C1239" s="108">
        <v>936.06</v>
      </c>
      <c r="D1239" s="108">
        <v>936.99876999999992</v>
      </c>
      <c r="E1239" s="108">
        <v>938.7426999999999</v>
      </c>
      <c r="F1239" s="108">
        <v>942.91059999999993</v>
      </c>
      <c r="G1239" s="108">
        <v>937.03414999999995</v>
      </c>
      <c r="H1239" s="108">
        <v>939.44539999999995</v>
      </c>
    </row>
    <row r="1240" spans="2:8" x14ac:dyDescent="0.3">
      <c r="B1240" s="107">
        <v>43418.565277777772</v>
      </c>
      <c r="C1240" s="108">
        <v>936.06</v>
      </c>
      <c r="D1240" s="108">
        <v>936.99313999999993</v>
      </c>
      <c r="E1240" s="108">
        <v>938.76189999999997</v>
      </c>
      <c r="F1240" s="108">
        <v>942.86669999999992</v>
      </c>
      <c r="G1240" s="108">
        <v>937.03403999999989</v>
      </c>
      <c r="H1240" s="108">
        <v>939.19179999999994</v>
      </c>
    </row>
    <row r="1241" spans="2:8" x14ac:dyDescent="0.3">
      <c r="B1241" s="107">
        <v>43418.565972222219</v>
      </c>
      <c r="C1241" s="108">
        <v>936</v>
      </c>
      <c r="D1241" s="108">
        <v>936.95533999999998</v>
      </c>
      <c r="E1241" s="108">
        <v>938.73779999999999</v>
      </c>
      <c r="F1241" s="108">
        <v>942.83410000000003</v>
      </c>
      <c r="G1241" s="108">
        <v>936.99066000000005</v>
      </c>
      <c r="H1241" s="108">
        <v>939.33630000000005</v>
      </c>
    </row>
    <row r="1242" spans="2:8" x14ac:dyDescent="0.3">
      <c r="B1242" s="107">
        <v>43418.566666666666</v>
      </c>
      <c r="C1242" s="108">
        <v>936.06</v>
      </c>
      <c r="D1242" s="108">
        <v>936.99311999999998</v>
      </c>
      <c r="E1242" s="108">
        <v>938.79219999999998</v>
      </c>
      <c r="F1242" s="108">
        <v>942.86939999999993</v>
      </c>
      <c r="G1242" s="108">
        <v>937.02575999999999</v>
      </c>
      <c r="H1242" s="108">
        <v>939.399</v>
      </c>
    </row>
    <row r="1243" spans="2:8" x14ac:dyDescent="0.3">
      <c r="B1243" s="107">
        <v>43418.567361111105</v>
      </c>
      <c r="C1243" s="108">
        <v>936</v>
      </c>
      <c r="D1243" s="108">
        <v>936.95516999999995</v>
      </c>
      <c r="E1243" s="108">
        <v>938.77629999999999</v>
      </c>
      <c r="F1243" s="108">
        <v>942.70270000000005</v>
      </c>
      <c r="G1243" s="108">
        <v>936.99323000000004</v>
      </c>
      <c r="H1243" s="108">
        <v>938.92719999999997</v>
      </c>
    </row>
    <row r="1244" spans="2:8" x14ac:dyDescent="0.3">
      <c r="B1244" s="107">
        <v>43418.568055555552</v>
      </c>
      <c r="C1244" s="108">
        <v>936</v>
      </c>
      <c r="D1244" s="108">
        <v>936.95241999999996</v>
      </c>
      <c r="E1244" s="108">
        <v>938.80110000000002</v>
      </c>
      <c r="F1244" s="108">
        <v>942.72190000000001</v>
      </c>
      <c r="G1244" s="108">
        <v>936.98497999999995</v>
      </c>
      <c r="H1244" s="108">
        <v>939.08259999999996</v>
      </c>
    </row>
    <row r="1245" spans="2:8" x14ac:dyDescent="0.3">
      <c r="B1245" s="107">
        <v>43418.568749999999</v>
      </c>
      <c r="C1245" s="108">
        <v>935.99</v>
      </c>
      <c r="D1245" s="108">
        <v>936.95342000000005</v>
      </c>
      <c r="E1245" s="108">
        <v>938.80489999999998</v>
      </c>
      <c r="F1245" s="108">
        <v>942.68449999999996</v>
      </c>
      <c r="G1245" s="108">
        <v>936.97766999999999</v>
      </c>
      <c r="H1245" s="108">
        <v>938.99350000000004</v>
      </c>
    </row>
    <row r="1246" spans="2:8" x14ac:dyDescent="0.3">
      <c r="B1246" s="107">
        <v>43418.569444444445</v>
      </c>
      <c r="C1246" s="108">
        <v>935.93</v>
      </c>
      <c r="D1246" s="108">
        <v>936.9127299999999</v>
      </c>
      <c r="E1246" s="108">
        <v>938.77509999999995</v>
      </c>
      <c r="F1246" s="108">
        <v>942.7145999999999</v>
      </c>
      <c r="G1246" s="108">
        <v>936.9396999999999</v>
      </c>
      <c r="H1246" s="108">
        <v>939.31509999999992</v>
      </c>
    </row>
    <row r="1247" spans="2:8" x14ac:dyDescent="0.3">
      <c r="B1247" s="107">
        <v>43418.570138888885</v>
      </c>
      <c r="C1247" s="108">
        <v>935.93</v>
      </c>
      <c r="D1247" s="108">
        <v>936.91269</v>
      </c>
      <c r="E1247" s="108">
        <v>938.81099999999992</v>
      </c>
      <c r="F1247" s="108">
        <v>942.71999999999991</v>
      </c>
      <c r="G1247" s="108">
        <v>936.95059999999989</v>
      </c>
      <c r="H1247" s="108">
        <v>939.3341999999999</v>
      </c>
    </row>
    <row r="1248" spans="2:8" x14ac:dyDescent="0.3">
      <c r="B1248" s="107">
        <v>43418.570833333331</v>
      </c>
      <c r="C1248" s="108">
        <v>935.93</v>
      </c>
      <c r="D1248" s="108">
        <v>936.89621999999997</v>
      </c>
      <c r="E1248" s="108">
        <v>938.81939999999997</v>
      </c>
      <c r="F1248" s="108">
        <v>942.75839999999994</v>
      </c>
      <c r="G1248" s="108">
        <v>936.92597999999998</v>
      </c>
      <c r="H1248" s="108">
        <v>939.38609999999994</v>
      </c>
    </row>
    <row r="1249" spans="2:8" x14ac:dyDescent="0.3">
      <c r="B1249" s="107">
        <v>43418.571527777778</v>
      </c>
      <c r="C1249" s="108">
        <v>935.93</v>
      </c>
      <c r="D1249" s="108">
        <v>936.91274999999996</v>
      </c>
      <c r="E1249" s="108">
        <v>938.83859999999993</v>
      </c>
      <c r="F1249" s="108">
        <v>942.70369999999991</v>
      </c>
      <c r="G1249" s="108">
        <v>936.94799999999998</v>
      </c>
      <c r="H1249" s="108">
        <v>939.09709999999995</v>
      </c>
    </row>
    <row r="1250" spans="2:8" x14ac:dyDescent="0.3">
      <c r="B1250" s="107">
        <v>43418.572222222218</v>
      </c>
      <c r="C1250" s="108">
        <v>935.86</v>
      </c>
      <c r="D1250" s="108">
        <v>936.86220000000003</v>
      </c>
      <c r="E1250" s="108">
        <v>938.81290000000001</v>
      </c>
      <c r="F1250" s="108">
        <v>942.65020000000004</v>
      </c>
      <c r="G1250" s="108">
        <v>936.89740000000006</v>
      </c>
      <c r="H1250" s="108">
        <v>938.99990000000003</v>
      </c>
    </row>
    <row r="1251" spans="2:8" x14ac:dyDescent="0.3">
      <c r="B1251" s="107">
        <v>43418.572916666664</v>
      </c>
      <c r="C1251" s="108">
        <v>935.86</v>
      </c>
      <c r="D1251" s="108">
        <v>936.83168000000001</v>
      </c>
      <c r="E1251" s="108">
        <v>938.81280000000004</v>
      </c>
      <c r="F1251" s="108">
        <v>942.47239999999999</v>
      </c>
      <c r="G1251" s="108">
        <v>936.88620000000003</v>
      </c>
      <c r="H1251" s="108">
        <v>938.74080000000004</v>
      </c>
    </row>
    <row r="1252" spans="2:8" x14ac:dyDescent="0.3">
      <c r="B1252" s="107">
        <v>43418.573611111111</v>
      </c>
      <c r="C1252" s="108">
        <v>935.86</v>
      </c>
      <c r="D1252" s="108">
        <v>936.8261</v>
      </c>
      <c r="E1252" s="108">
        <v>938.81270000000006</v>
      </c>
      <c r="F1252" s="108">
        <v>942.59810000000004</v>
      </c>
      <c r="G1252" s="108">
        <v>936.87509999999997</v>
      </c>
      <c r="H1252" s="108">
        <v>939.40589999999997</v>
      </c>
    </row>
    <row r="1253" spans="2:8" x14ac:dyDescent="0.3">
      <c r="B1253" s="107">
        <v>43418.57430555555</v>
      </c>
      <c r="C1253" s="108">
        <v>935.8</v>
      </c>
      <c r="D1253" s="108">
        <v>936.78834999999992</v>
      </c>
      <c r="E1253" s="108">
        <v>938.78599999999994</v>
      </c>
      <c r="F1253" s="108">
        <v>942.69399999999996</v>
      </c>
      <c r="G1253" s="108">
        <v>936.82629999999995</v>
      </c>
      <c r="H1253" s="108">
        <v>939.55599999999993</v>
      </c>
    </row>
    <row r="1254" spans="2:8" x14ac:dyDescent="0.3">
      <c r="B1254" s="107">
        <v>43418.574999999997</v>
      </c>
      <c r="C1254" s="108">
        <v>935.8</v>
      </c>
      <c r="D1254" s="108">
        <v>936.76909000000001</v>
      </c>
      <c r="E1254" s="108">
        <v>938.7944</v>
      </c>
      <c r="F1254" s="108">
        <v>942.76519999999994</v>
      </c>
      <c r="G1254" s="108">
        <v>936.81809999999996</v>
      </c>
      <c r="H1254" s="108">
        <v>939.35709999999995</v>
      </c>
    </row>
    <row r="1255" spans="2:8" x14ac:dyDescent="0.3">
      <c r="B1255" s="107">
        <v>43418.575694444444</v>
      </c>
      <c r="C1255" s="108">
        <v>935.8</v>
      </c>
      <c r="D1255" s="108">
        <v>936.79113999999993</v>
      </c>
      <c r="E1255" s="108">
        <v>938.82459999999992</v>
      </c>
      <c r="F1255" s="108">
        <v>942.69129999999996</v>
      </c>
      <c r="G1255" s="108">
        <v>936.82909999999993</v>
      </c>
      <c r="H1255" s="108">
        <v>938.99439999999993</v>
      </c>
    </row>
    <row r="1256" spans="2:8" x14ac:dyDescent="0.3">
      <c r="B1256" s="107">
        <v>43418.576388888883</v>
      </c>
      <c r="C1256" s="108">
        <v>935.73</v>
      </c>
      <c r="D1256" s="108">
        <v>936.73770000000002</v>
      </c>
      <c r="E1256" s="108">
        <v>938.78489999999999</v>
      </c>
      <c r="F1256" s="108">
        <v>942.68680000000006</v>
      </c>
      <c r="G1256" s="108">
        <v>936.77280000000007</v>
      </c>
      <c r="H1256" s="108">
        <v>939.09879999999998</v>
      </c>
    </row>
    <row r="1257" spans="2:8" x14ac:dyDescent="0.3">
      <c r="B1257" s="107">
        <v>43418.57708333333</v>
      </c>
      <c r="C1257" s="108">
        <v>935.73</v>
      </c>
      <c r="D1257" s="108">
        <v>936.74030000000005</v>
      </c>
      <c r="E1257" s="108">
        <v>938.81510000000003</v>
      </c>
      <c r="F1257" s="108">
        <v>942.61019999999996</v>
      </c>
      <c r="G1257" s="108">
        <v>936.77819999999997</v>
      </c>
      <c r="H1257" s="108">
        <v>938.75250000000005</v>
      </c>
    </row>
    <row r="1258" spans="2:8" x14ac:dyDescent="0.3">
      <c r="B1258" s="107">
        <v>43418.577777777777</v>
      </c>
      <c r="C1258" s="108">
        <v>935.73</v>
      </c>
      <c r="D1258" s="108">
        <v>936.71265000000005</v>
      </c>
      <c r="E1258" s="108">
        <v>938.80410000000006</v>
      </c>
      <c r="F1258" s="108">
        <v>942.55820000000006</v>
      </c>
      <c r="G1258" s="108">
        <v>936.75890000000004</v>
      </c>
      <c r="H1258" s="108">
        <v>938.90780000000007</v>
      </c>
    </row>
    <row r="1259" spans="2:8" x14ac:dyDescent="0.3">
      <c r="B1259" s="107">
        <v>43418.578472222223</v>
      </c>
      <c r="C1259" s="108">
        <v>935.66</v>
      </c>
      <c r="D1259" s="108">
        <v>936.66469999999993</v>
      </c>
      <c r="E1259" s="108">
        <v>938.77269999999999</v>
      </c>
      <c r="F1259" s="108">
        <v>942.5729</v>
      </c>
      <c r="G1259" s="108">
        <v>936.71359999999993</v>
      </c>
      <c r="H1259" s="108">
        <v>939.11039999999991</v>
      </c>
    </row>
    <row r="1260" spans="2:8" x14ac:dyDescent="0.3">
      <c r="B1260" s="107">
        <v>43418.579166666663</v>
      </c>
      <c r="C1260" s="108">
        <v>935.66</v>
      </c>
      <c r="D1260" s="108">
        <v>936.68129999999996</v>
      </c>
      <c r="E1260" s="108">
        <v>938.81399999999996</v>
      </c>
      <c r="F1260" s="108">
        <v>942.77239999999995</v>
      </c>
      <c r="G1260" s="108">
        <v>936.71640000000002</v>
      </c>
      <c r="H1260" s="108">
        <v>939.5548</v>
      </c>
    </row>
    <row r="1261" spans="2:8" x14ac:dyDescent="0.3">
      <c r="B1261" s="107">
        <v>43418.579861111109</v>
      </c>
      <c r="C1261" s="108">
        <v>935.66</v>
      </c>
      <c r="D1261" s="108">
        <v>936.67020000000002</v>
      </c>
      <c r="E1261" s="108">
        <v>938.81399999999996</v>
      </c>
      <c r="F1261" s="108">
        <v>942.79419999999993</v>
      </c>
      <c r="G1261" s="108">
        <v>936.71640000000002</v>
      </c>
      <c r="H1261" s="108">
        <v>939.64749999999992</v>
      </c>
    </row>
    <row r="1262" spans="2:8" x14ac:dyDescent="0.3">
      <c r="B1262" s="107">
        <v>43418.580555555556</v>
      </c>
      <c r="C1262" s="108">
        <v>935.66</v>
      </c>
      <c r="D1262" s="108">
        <v>936.65363000000002</v>
      </c>
      <c r="E1262" s="108">
        <v>938.81119999999999</v>
      </c>
      <c r="F1262" s="108">
        <v>942.80779999999993</v>
      </c>
      <c r="G1262" s="108">
        <v>936.68880000000001</v>
      </c>
      <c r="H1262" s="108">
        <v>939.5847</v>
      </c>
    </row>
    <row r="1263" spans="2:8" x14ac:dyDescent="0.3">
      <c r="B1263" s="107">
        <v>43418.581249999996</v>
      </c>
      <c r="C1263" s="108">
        <v>935.66</v>
      </c>
      <c r="D1263" s="108">
        <v>936.61213999999995</v>
      </c>
      <c r="E1263" s="108">
        <v>938.78089999999997</v>
      </c>
      <c r="F1263" s="108">
        <v>942.64109999999994</v>
      </c>
      <c r="G1263" s="108">
        <v>936.65846999999997</v>
      </c>
      <c r="H1263" s="108">
        <v>938.7423</v>
      </c>
    </row>
    <row r="1264" spans="2:8" x14ac:dyDescent="0.3">
      <c r="B1264" s="107">
        <v>43418.581944444442</v>
      </c>
      <c r="C1264" s="108">
        <v>935.6</v>
      </c>
      <c r="D1264" s="108">
        <v>936.61850000000004</v>
      </c>
      <c r="E1264" s="108">
        <v>938.78710000000001</v>
      </c>
      <c r="F1264" s="108">
        <v>942.54830000000004</v>
      </c>
      <c r="G1264" s="108">
        <v>936.65909999999997</v>
      </c>
      <c r="H1264" s="108">
        <v>938.77499999999998</v>
      </c>
    </row>
    <row r="1265" spans="2:8" x14ac:dyDescent="0.3">
      <c r="B1265" s="107">
        <v>43418.582638888889</v>
      </c>
      <c r="C1265" s="108">
        <v>935.6</v>
      </c>
      <c r="D1265" s="108">
        <v>936.57700999999997</v>
      </c>
      <c r="E1265" s="108">
        <v>938.78710000000001</v>
      </c>
      <c r="F1265" s="108">
        <v>942.48270000000002</v>
      </c>
      <c r="G1265" s="108">
        <v>936.62599999999998</v>
      </c>
      <c r="H1265" s="108">
        <v>938.66600000000005</v>
      </c>
    </row>
    <row r="1266" spans="2:8" x14ac:dyDescent="0.3">
      <c r="B1266" s="107">
        <v>43418.583333333336</v>
      </c>
      <c r="C1266" s="108">
        <v>935.6</v>
      </c>
      <c r="D1266" s="108">
        <v>936.58546000000001</v>
      </c>
      <c r="E1266" s="108">
        <v>938.79269999999997</v>
      </c>
      <c r="F1266" s="108">
        <v>942.49390000000005</v>
      </c>
      <c r="G1266" s="108">
        <v>936.62070000000006</v>
      </c>
      <c r="H1266" s="108">
        <v>938.89780000000007</v>
      </c>
    </row>
    <row r="1267" spans="2:8" x14ac:dyDescent="0.3">
      <c r="B1267" s="107">
        <v>43418.584027777782</v>
      </c>
      <c r="C1267" s="108">
        <v>935.6</v>
      </c>
      <c r="D1267" s="108">
        <v>936.55500000000006</v>
      </c>
      <c r="E1267" s="108">
        <v>938.78719999999998</v>
      </c>
      <c r="F1267" s="108">
        <v>942.52390000000003</v>
      </c>
      <c r="G1267" s="108">
        <v>936.60680000000002</v>
      </c>
      <c r="H1267" s="108">
        <v>939.21950000000004</v>
      </c>
    </row>
    <row r="1268" spans="2:8" x14ac:dyDescent="0.3">
      <c r="B1268" s="107">
        <v>43418.584722222222</v>
      </c>
      <c r="C1268" s="108">
        <v>935.6</v>
      </c>
      <c r="D1268" s="108">
        <v>936.58262999999999</v>
      </c>
      <c r="E1268" s="108">
        <v>938.82850000000008</v>
      </c>
      <c r="F1268" s="108">
        <v>942.57580000000007</v>
      </c>
      <c r="G1268" s="108">
        <v>936.63160000000005</v>
      </c>
      <c r="H1268" s="108">
        <v>939.22220000000004</v>
      </c>
    </row>
    <row r="1269" spans="2:8" x14ac:dyDescent="0.3">
      <c r="B1269" s="107">
        <v>43418.585416666669</v>
      </c>
      <c r="C1269" s="108">
        <v>935.53</v>
      </c>
      <c r="D1269" s="108">
        <v>936.51261</v>
      </c>
      <c r="E1269" s="108">
        <v>938.78059999999994</v>
      </c>
      <c r="F1269" s="108">
        <v>942.57399999999996</v>
      </c>
      <c r="G1269" s="108">
        <v>936.56709999999998</v>
      </c>
      <c r="H1269" s="108">
        <v>939.46299999999997</v>
      </c>
    </row>
    <row r="1270" spans="2:8" x14ac:dyDescent="0.3">
      <c r="B1270" s="107">
        <v>43418.586111111115</v>
      </c>
      <c r="C1270" s="108">
        <v>935.53</v>
      </c>
      <c r="D1270" s="108">
        <v>936.52904000000001</v>
      </c>
      <c r="E1270" s="108">
        <v>938.80520000000001</v>
      </c>
      <c r="F1270" s="108">
        <v>942.64760000000001</v>
      </c>
      <c r="G1270" s="108">
        <v>936.57240000000002</v>
      </c>
      <c r="H1270" s="108">
        <v>939.41369999999995</v>
      </c>
    </row>
    <row r="1271" spans="2:8" x14ac:dyDescent="0.3">
      <c r="B1271" s="107">
        <v>43418.586805555555</v>
      </c>
      <c r="C1271" s="108">
        <v>935.46</v>
      </c>
      <c r="D1271" s="108">
        <v>936.4674</v>
      </c>
      <c r="E1271" s="108">
        <v>938.76280000000008</v>
      </c>
      <c r="F1271" s="108">
        <v>942.69510000000002</v>
      </c>
      <c r="G1271" s="108">
        <v>936.51070000000004</v>
      </c>
      <c r="H1271" s="108">
        <v>939.53180000000009</v>
      </c>
    </row>
    <row r="1272" spans="2:8" x14ac:dyDescent="0.3">
      <c r="B1272" s="107">
        <v>43418.587500000001</v>
      </c>
      <c r="C1272" s="108">
        <v>935.47</v>
      </c>
      <c r="D1272" s="108">
        <v>936.44694000000004</v>
      </c>
      <c r="E1272" s="108">
        <v>938.77010000000007</v>
      </c>
      <c r="F1272" s="108">
        <v>942.70519999999999</v>
      </c>
      <c r="G1272" s="108">
        <v>936.50700000000006</v>
      </c>
      <c r="H1272" s="108">
        <v>939.25009999999997</v>
      </c>
    </row>
    <row r="1273" spans="2:8" x14ac:dyDescent="0.3">
      <c r="B1273" s="107">
        <v>43418.588194444448</v>
      </c>
      <c r="C1273" s="108">
        <v>935.53</v>
      </c>
      <c r="D1273" s="108">
        <v>936.51524999999992</v>
      </c>
      <c r="E1273" s="108">
        <v>938.83839999999998</v>
      </c>
      <c r="F1273" s="108">
        <v>942.71600000000001</v>
      </c>
      <c r="G1273" s="108">
        <v>936.55589999999995</v>
      </c>
      <c r="H1273" s="108">
        <v>939.10839999999996</v>
      </c>
    </row>
    <row r="1274" spans="2:8" x14ac:dyDescent="0.3">
      <c r="B1274" s="107">
        <v>43418.588888888895</v>
      </c>
      <c r="C1274" s="108">
        <v>935.47</v>
      </c>
      <c r="D1274" s="108">
        <v>936.46078999999997</v>
      </c>
      <c r="E1274" s="108">
        <v>938.80320000000006</v>
      </c>
      <c r="F1274" s="108">
        <v>942.67510000000004</v>
      </c>
      <c r="G1274" s="108">
        <v>936.51250000000005</v>
      </c>
      <c r="H1274" s="108">
        <v>939.10289999999998</v>
      </c>
    </row>
    <row r="1275" spans="2:8" x14ac:dyDescent="0.3">
      <c r="B1275" s="107">
        <v>43418.589583333334</v>
      </c>
      <c r="C1275" s="108">
        <v>935.47</v>
      </c>
      <c r="D1275" s="108">
        <v>936.46356000000003</v>
      </c>
      <c r="E1275" s="108">
        <v>938.83630000000005</v>
      </c>
      <c r="F1275" s="108">
        <v>942.79259999999999</v>
      </c>
      <c r="G1275" s="108">
        <v>936.51800000000003</v>
      </c>
      <c r="H1275" s="108">
        <v>939.6155</v>
      </c>
    </row>
    <row r="1276" spans="2:8" x14ac:dyDescent="0.3">
      <c r="B1276" s="107">
        <v>43418.590277777781</v>
      </c>
      <c r="C1276" s="108">
        <v>935.4</v>
      </c>
      <c r="D1276" s="108">
        <v>936.42949999999996</v>
      </c>
      <c r="E1276" s="108">
        <v>938.79390000000001</v>
      </c>
      <c r="F1276" s="108">
        <v>942.81279999999992</v>
      </c>
      <c r="G1276" s="108">
        <v>936.46449999999993</v>
      </c>
      <c r="H1276" s="108">
        <v>939.45550000000003</v>
      </c>
    </row>
    <row r="1277" spans="2:8" x14ac:dyDescent="0.3">
      <c r="B1277" s="107">
        <v>43418.590972222228</v>
      </c>
      <c r="C1277" s="108">
        <v>935.47</v>
      </c>
      <c r="D1277" s="108">
        <v>936.42762000000005</v>
      </c>
      <c r="E1277" s="108">
        <v>938.82530000000008</v>
      </c>
      <c r="F1277" s="108">
        <v>942.68880000000001</v>
      </c>
      <c r="G1277" s="108">
        <v>936.47940000000006</v>
      </c>
      <c r="H1277" s="108">
        <v>938.85490000000004</v>
      </c>
    </row>
    <row r="1278" spans="2:8" x14ac:dyDescent="0.3">
      <c r="B1278" s="107">
        <v>43418.591666666667</v>
      </c>
      <c r="C1278" s="108">
        <v>935.47</v>
      </c>
      <c r="D1278" s="108">
        <v>936.43038000000001</v>
      </c>
      <c r="E1278" s="108">
        <v>938.83360000000005</v>
      </c>
      <c r="F1278" s="108">
        <v>942.58770000000004</v>
      </c>
      <c r="G1278" s="108">
        <v>936.47670000000005</v>
      </c>
      <c r="H1278" s="108">
        <v>938.90940000000001</v>
      </c>
    </row>
    <row r="1279" spans="2:8" x14ac:dyDescent="0.3">
      <c r="B1279" s="107">
        <v>43418.592361111114</v>
      </c>
      <c r="C1279" s="108">
        <v>935.47</v>
      </c>
      <c r="D1279" s="108">
        <v>936.42484999999999</v>
      </c>
      <c r="E1279" s="108">
        <v>938.84190000000001</v>
      </c>
      <c r="F1279" s="108">
        <v>942.71339999999998</v>
      </c>
      <c r="G1279" s="108">
        <v>936.47390000000007</v>
      </c>
      <c r="H1279" s="108">
        <v>939.30740000000003</v>
      </c>
    </row>
    <row r="1280" spans="2:8" x14ac:dyDescent="0.3">
      <c r="B1280" s="107">
        <v>43418.593055555561</v>
      </c>
      <c r="C1280" s="108">
        <v>935.4</v>
      </c>
      <c r="D1280" s="108">
        <v>936.35208999999998</v>
      </c>
      <c r="E1280" s="108">
        <v>938.77459999999996</v>
      </c>
      <c r="F1280" s="108">
        <v>942.45209999999997</v>
      </c>
      <c r="G1280" s="108">
        <v>936.38739999999996</v>
      </c>
      <c r="H1280" s="108">
        <v>938.60219999999993</v>
      </c>
    </row>
    <row r="1281" spans="2:8" x14ac:dyDescent="0.3">
      <c r="B1281" s="107">
        <v>43418.59375</v>
      </c>
      <c r="C1281" s="108">
        <v>935.4</v>
      </c>
      <c r="D1281" s="108">
        <v>936.32980999999995</v>
      </c>
      <c r="E1281" s="108">
        <v>938.76339999999993</v>
      </c>
      <c r="F1281" s="108">
        <v>942.43549999999993</v>
      </c>
      <c r="G1281" s="108">
        <v>936.38446999999996</v>
      </c>
      <c r="H1281" s="108">
        <v>938.70839999999998</v>
      </c>
    </row>
    <row r="1282" spans="2:8" x14ac:dyDescent="0.3">
      <c r="B1282" s="107">
        <v>43418.594444444447</v>
      </c>
      <c r="C1282" s="108">
        <v>935.4</v>
      </c>
      <c r="D1282" s="108">
        <v>936.34090000000003</v>
      </c>
      <c r="E1282" s="108">
        <v>938.77729999999997</v>
      </c>
      <c r="F1282" s="108">
        <v>942.4547</v>
      </c>
      <c r="G1282" s="108">
        <v>936.38726999999994</v>
      </c>
      <c r="H1282" s="108">
        <v>939.02469999999994</v>
      </c>
    </row>
    <row r="1283" spans="2:8" x14ac:dyDescent="0.3">
      <c r="B1283" s="107">
        <v>43418.595138888893</v>
      </c>
      <c r="C1283" s="108">
        <v>935.4</v>
      </c>
      <c r="D1283" s="108">
        <v>936.32420000000002</v>
      </c>
      <c r="E1283" s="108">
        <v>938.76329999999996</v>
      </c>
      <c r="F1283" s="108">
        <v>942.50649999999996</v>
      </c>
      <c r="G1283" s="108">
        <v>936.35684000000003</v>
      </c>
      <c r="H1283" s="108">
        <v>939.18809999999996</v>
      </c>
    </row>
    <row r="1284" spans="2:8" x14ac:dyDescent="0.3">
      <c r="B1284" s="107">
        <v>43418.595833333333</v>
      </c>
      <c r="C1284" s="108">
        <v>935.46</v>
      </c>
      <c r="D1284" s="108">
        <v>936.34829999999999</v>
      </c>
      <c r="E1284" s="108">
        <v>938.80680000000007</v>
      </c>
      <c r="F1284" s="108">
        <v>942.42990000000009</v>
      </c>
      <c r="G1284" s="108">
        <v>936.39760000000001</v>
      </c>
      <c r="H1284" s="108">
        <v>938.74110000000007</v>
      </c>
    </row>
    <row r="1285" spans="2:8" x14ac:dyDescent="0.3">
      <c r="B1285" s="107">
        <v>43418.59652777778</v>
      </c>
      <c r="C1285" s="108">
        <v>935.4</v>
      </c>
      <c r="D1285" s="108">
        <v>936.33534999999995</v>
      </c>
      <c r="E1285" s="108">
        <v>938.80759999999998</v>
      </c>
      <c r="F1285" s="108">
        <v>942.45740000000001</v>
      </c>
      <c r="G1285" s="108">
        <v>936.38172999999995</v>
      </c>
      <c r="H1285" s="108">
        <v>939.21550000000002</v>
      </c>
    </row>
    <row r="1286" spans="2:8" x14ac:dyDescent="0.3">
      <c r="B1286" s="107">
        <v>43418.597222222226</v>
      </c>
      <c r="C1286" s="108">
        <v>935.4</v>
      </c>
      <c r="D1286" s="108">
        <v>936.32984999999996</v>
      </c>
      <c r="E1286" s="108">
        <v>938.81859999999995</v>
      </c>
      <c r="F1286" s="108">
        <v>942.6105</v>
      </c>
      <c r="G1286" s="108">
        <v>936.38175999999999</v>
      </c>
      <c r="H1286" s="108">
        <v>939.44989999999996</v>
      </c>
    </row>
    <row r="1287" spans="2:8" x14ac:dyDescent="0.3">
      <c r="B1287" s="107">
        <v>43418.597916666666</v>
      </c>
      <c r="C1287" s="108">
        <v>935.4</v>
      </c>
      <c r="D1287" s="108">
        <v>936.30774999999994</v>
      </c>
      <c r="E1287" s="108">
        <v>938.81039999999996</v>
      </c>
      <c r="F1287" s="108">
        <v>942.66509999999994</v>
      </c>
      <c r="G1287" s="108">
        <v>936.37076999999999</v>
      </c>
      <c r="H1287" s="108">
        <v>939.40639999999996</v>
      </c>
    </row>
    <row r="1288" spans="2:8" x14ac:dyDescent="0.3">
      <c r="B1288" s="107">
        <v>43418.598611111112</v>
      </c>
      <c r="C1288" s="108">
        <v>935.4</v>
      </c>
      <c r="D1288" s="108">
        <v>936.32713000000001</v>
      </c>
      <c r="E1288" s="108">
        <v>938.8297</v>
      </c>
      <c r="F1288" s="108">
        <v>942.64059999999995</v>
      </c>
      <c r="G1288" s="108">
        <v>936.37353999999993</v>
      </c>
      <c r="H1288" s="108">
        <v>939.04649999999992</v>
      </c>
    </row>
    <row r="1289" spans="2:8" x14ac:dyDescent="0.3">
      <c r="B1289" s="107">
        <v>43418.599305555559</v>
      </c>
      <c r="C1289" s="108">
        <v>935.33</v>
      </c>
      <c r="D1289" s="108">
        <v>936.27097000000003</v>
      </c>
      <c r="E1289" s="108">
        <v>938.79290000000003</v>
      </c>
      <c r="F1289" s="108">
        <v>942.55150000000003</v>
      </c>
      <c r="G1289" s="108">
        <v>936.31734000000006</v>
      </c>
      <c r="H1289" s="108">
        <v>938.74750000000006</v>
      </c>
    </row>
    <row r="1290" spans="2:8" x14ac:dyDescent="0.3">
      <c r="B1290" s="107">
        <v>43418.600000000006</v>
      </c>
      <c r="C1290" s="108">
        <v>935.33</v>
      </c>
      <c r="D1290" s="108">
        <v>936.2709900000001</v>
      </c>
      <c r="E1290" s="108">
        <v>938.80670000000009</v>
      </c>
      <c r="F1290" s="108">
        <v>942.53780000000006</v>
      </c>
      <c r="G1290" s="108">
        <v>936.32012000000009</v>
      </c>
      <c r="H1290" s="108">
        <v>938.81299999999999</v>
      </c>
    </row>
    <row r="1291" spans="2:8" x14ac:dyDescent="0.3">
      <c r="B1291" s="107">
        <v>43418.600694444445</v>
      </c>
      <c r="C1291" s="108">
        <v>935.33</v>
      </c>
      <c r="D1291" s="108">
        <v>936.25441000000001</v>
      </c>
      <c r="E1291" s="108">
        <v>938.80670000000009</v>
      </c>
      <c r="F1291" s="108">
        <v>942.4969000000001</v>
      </c>
      <c r="G1291" s="108">
        <v>936.29808000000003</v>
      </c>
      <c r="H1291" s="108">
        <v>938.75580000000002</v>
      </c>
    </row>
    <row r="1292" spans="2:8" x14ac:dyDescent="0.3">
      <c r="B1292" s="107">
        <v>43418.601388888892</v>
      </c>
      <c r="C1292" s="108">
        <v>935.33</v>
      </c>
      <c r="D1292" s="108">
        <v>936.25718000000006</v>
      </c>
      <c r="E1292" s="108">
        <v>938.81220000000008</v>
      </c>
      <c r="F1292" s="108">
        <v>942.4067</v>
      </c>
      <c r="G1292" s="108">
        <v>936.29809</v>
      </c>
      <c r="H1292" s="108">
        <v>938.6767000000001</v>
      </c>
    </row>
    <row r="1293" spans="2:8" x14ac:dyDescent="0.3">
      <c r="B1293" s="107">
        <v>43418.602083333339</v>
      </c>
      <c r="C1293" s="108">
        <v>935.33</v>
      </c>
      <c r="D1293" s="108">
        <v>936.23783000000003</v>
      </c>
      <c r="E1293" s="108">
        <v>938.80119999999999</v>
      </c>
      <c r="F1293" s="108">
        <v>942.41759999999999</v>
      </c>
      <c r="G1293" s="108">
        <v>936.28156000000001</v>
      </c>
      <c r="H1293" s="108">
        <v>938.94389999999999</v>
      </c>
    </row>
    <row r="1294" spans="2:8" x14ac:dyDescent="0.3">
      <c r="B1294" s="107">
        <v>43418.602777777778</v>
      </c>
      <c r="C1294" s="108">
        <v>935.27</v>
      </c>
      <c r="D1294" s="108">
        <v>936.18889999999999</v>
      </c>
      <c r="E1294" s="108">
        <v>938.77429999999993</v>
      </c>
      <c r="F1294" s="108">
        <v>942.38499999999999</v>
      </c>
      <c r="G1294" s="108">
        <v>936.24636999999996</v>
      </c>
      <c r="H1294" s="108">
        <v>938.97109999999998</v>
      </c>
    </row>
    <row r="1295" spans="2:8" x14ac:dyDescent="0.3">
      <c r="B1295" s="107">
        <v>43418.603472222225</v>
      </c>
      <c r="C1295" s="108">
        <v>935.27</v>
      </c>
      <c r="D1295" s="108">
        <v>936.17507000000001</v>
      </c>
      <c r="E1295" s="108">
        <v>938.7826</v>
      </c>
      <c r="F1295" s="108">
        <v>942.42599999999993</v>
      </c>
      <c r="G1295" s="108">
        <v>936.22156999999993</v>
      </c>
      <c r="H1295" s="108">
        <v>939.03110000000004</v>
      </c>
    </row>
    <row r="1296" spans="2:8" x14ac:dyDescent="0.3">
      <c r="B1296" s="107">
        <v>43418.604166666672</v>
      </c>
      <c r="C1296" s="108">
        <v>935.27</v>
      </c>
      <c r="D1296" s="108">
        <v>936.17507999999998</v>
      </c>
      <c r="E1296" s="108">
        <v>938.77149999999995</v>
      </c>
      <c r="F1296" s="108">
        <v>942.51609999999994</v>
      </c>
      <c r="G1296" s="108">
        <v>936.21055000000001</v>
      </c>
      <c r="H1296" s="108">
        <v>939.39909999999998</v>
      </c>
    </row>
    <row r="1297" spans="2:8" x14ac:dyDescent="0.3">
      <c r="B1297" s="107">
        <v>43418.604861111111</v>
      </c>
      <c r="C1297" s="108">
        <v>935.33</v>
      </c>
      <c r="D1297" s="108">
        <v>936.22955000000002</v>
      </c>
      <c r="E1297" s="108">
        <v>938.83150000000001</v>
      </c>
      <c r="F1297" s="108">
        <v>942.52970000000005</v>
      </c>
      <c r="G1297" s="108">
        <v>936.27882</v>
      </c>
      <c r="H1297" s="108">
        <v>939.13200000000006</v>
      </c>
    </row>
    <row r="1298" spans="2:8" x14ac:dyDescent="0.3">
      <c r="B1298" s="107">
        <v>43418.605555555558</v>
      </c>
      <c r="C1298" s="108">
        <v>935.33</v>
      </c>
      <c r="D1298" s="108">
        <v>936.22955000000002</v>
      </c>
      <c r="E1298" s="108">
        <v>938.85640000000001</v>
      </c>
      <c r="F1298" s="108">
        <v>942.54880000000003</v>
      </c>
      <c r="G1298" s="108">
        <v>936.27882</v>
      </c>
      <c r="H1298" s="108">
        <v>939.09930000000008</v>
      </c>
    </row>
    <row r="1299" spans="2:8" x14ac:dyDescent="0.3">
      <c r="B1299" s="107">
        <v>43418.606250000004</v>
      </c>
      <c r="C1299" s="108">
        <v>935.27</v>
      </c>
      <c r="D1299" s="108">
        <v>936.16693999999995</v>
      </c>
      <c r="E1299" s="108">
        <v>938.79930000000002</v>
      </c>
      <c r="F1299" s="108">
        <v>942.56010000000003</v>
      </c>
      <c r="G1299" s="108">
        <v>936.22450000000003</v>
      </c>
      <c r="H1299" s="108">
        <v>939.38300000000004</v>
      </c>
    </row>
    <row r="1300" spans="2:8" x14ac:dyDescent="0.3">
      <c r="B1300" s="107">
        <v>43418.606944444444</v>
      </c>
      <c r="C1300" s="108">
        <v>935.27</v>
      </c>
      <c r="D1300" s="108">
        <v>936.15031999999997</v>
      </c>
      <c r="E1300" s="108">
        <v>938.79380000000003</v>
      </c>
      <c r="F1300" s="108">
        <v>942.53</v>
      </c>
      <c r="G1300" s="108">
        <v>936.19965999999999</v>
      </c>
      <c r="H1300" s="108">
        <v>939.19209999999998</v>
      </c>
    </row>
    <row r="1301" spans="2:8" x14ac:dyDescent="0.3">
      <c r="B1301" s="107">
        <v>43418.607638888891</v>
      </c>
      <c r="C1301" s="108">
        <v>935.27</v>
      </c>
      <c r="D1301" s="108">
        <v>936.16964999999993</v>
      </c>
      <c r="E1301" s="108">
        <v>938.81859999999995</v>
      </c>
      <c r="F1301" s="108">
        <v>942.55729999999994</v>
      </c>
      <c r="G1301" s="108">
        <v>936.22167999999999</v>
      </c>
      <c r="H1301" s="108">
        <v>939.16210000000001</v>
      </c>
    </row>
    <row r="1302" spans="2:8" x14ac:dyDescent="0.3">
      <c r="B1302" s="107">
        <v>43418.608333333337</v>
      </c>
      <c r="C1302" s="108">
        <v>935.27</v>
      </c>
      <c r="D1302" s="108">
        <v>936.17792999999995</v>
      </c>
      <c r="E1302" s="108">
        <v>938.84889999999996</v>
      </c>
      <c r="F1302" s="108">
        <v>942.63379999999995</v>
      </c>
      <c r="G1302" s="108">
        <v>936.23820000000001</v>
      </c>
      <c r="H1302" s="108">
        <v>939.47829999999999</v>
      </c>
    </row>
    <row r="1303" spans="2:8" x14ac:dyDescent="0.3">
      <c r="B1303" s="107">
        <v>43418.609027777777</v>
      </c>
      <c r="C1303" s="108">
        <v>935.27</v>
      </c>
      <c r="D1303" s="108">
        <v>936.16683999999998</v>
      </c>
      <c r="E1303" s="108">
        <v>938.83780000000002</v>
      </c>
      <c r="F1303" s="108">
        <v>942.64739999999995</v>
      </c>
      <c r="G1303" s="108">
        <v>936.22163</v>
      </c>
      <c r="H1303" s="108">
        <v>939.36649999999997</v>
      </c>
    </row>
    <row r="1304" spans="2:8" x14ac:dyDescent="0.3">
      <c r="B1304" s="107">
        <v>43418.609722222223</v>
      </c>
      <c r="C1304" s="108">
        <v>935.21</v>
      </c>
      <c r="D1304" s="108">
        <v>936.13188000000002</v>
      </c>
      <c r="E1304" s="108">
        <v>938.82490000000007</v>
      </c>
      <c r="F1304" s="108">
        <v>942.69690000000003</v>
      </c>
      <c r="G1304" s="108">
        <v>936.18383000000006</v>
      </c>
      <c r="H1304" s="108">
        <v>939.49480000000005</v>
      </c>
    </row>
    <row r="1305" spans="2:8" x14ac:dyDescent="0.3">
      <c r="B1305" s="107">
        <v>43418.61041666667</v>
      </c>
      <c r="C1305" s="108">
        <v>935.14</v>
      </c>
      <c r="D1305" s="108">
        <v>936.06736999999998</v>
      </c>
      <c r="E1305" s="108">
        <v>938.76869999999997</v>
      </c>
      <c r="F1305" s="108">
        <v>942.66509999999994</v>
      </c>
      <c r="G1305" s="108">
        <v>936.11929999999995</v>
      </c>
      <c r="H1305" s="108">
        <v>939.48199999999997</v>
      </c>
    </row>
    <row r="1306" spans="2:8" x14ac:dyDescent="0.3">
      <c r="B1306" s="107">
        <v>43418.611111111117</v>
      </c>
      <c r="C1306" s="108">
        <v>935.14</v>
      </c>
      <c r="D1306" s="108">
        <v>936.06457</v>
      </c>
      <c r="E1306" s="108">
        <v>938.77969999999993</v>
      </c>
      <c r="F1306" s="108">
        <v>942.553</v>
      </c>
      <c r="G1306" s="108">
        <v>936.11099999999999</v>
      </c>
      <c r="H1306" s="108">
        <v>938.74310000000003</v>
      </c>
    </row>
    <row r="1307" spans="2:8" x14ac:dyDescent="0.3">
      <c r="B1307" s="107">
        <v>43418.611805555556</v>
      </c>
      <c r="C1307" s="108">
        <v>935.14</v>
      </c>
      <c r="D1307" s="108">
        <v>936.08389999999997</v>
      </c>
      <c r="E1307" s="108">
        <v>938.81269999999995</v>
      </c>
      <c r="F1307" s="108">
        <v>942.53930000000003</v>
      </c>
      <c r="G1307" s="108">
        <v>936.13577999999995</v>
      </c>
      <c r="H1307" s="108">
        <v>938.76220000000001</v>
      </c>
    </row>
    <row r="1308" spans="2:8" x14ac:dyDescent="0.3">
      <c r="B1308" s="107">
        <v>43418.612500000003</v>
      </c>
      <c r="C1308" s="108">
        <v>935.14</v>
      </c>
      <c r="D1308" s="108">
        <v>936.08388000000002</v>
      </c>
      <c r="E1308" s="108">
        <v>938.82370000000003</v>
      </c>
      <c r="F1308" s="108">
        <v>942.46</v>
      </c>
      <c r="G1308" s="108">
        <v>936.12748999999997</v>
      </c>
      <c r="H1308" s="108">
        <v>938.72130000000004</v>
      </c>
    </row>
    <row r="1309" spans="2:8" x14ac:dyDescent="0.3">
      <c r="B1309" s="107">
        <v>43418.61319444445</v>
      </c>
      <c r="C1309" s="108">
        <v>935.14</v>
      </c>
      <c r="D1309" s="108">
        <v>936.08401000000003</v>
      </c>
      <c r="E1309" s="108">
        <v>938.84320000000002</v>
      </c>
      <c r="F1309" s="108">
        <v>942.39739999999995</v>
      </c>
      <c r="G1309" s="108">
        <v>936.13589000000002</v>
      </c>
      <c r="H1309" s="108">
        <v>938.78139999999996</v>
      </c>
    </row>
    <row r="1310" spans="2:8" x14ac:dyDescent="0.3">
      <c r="B1310" s="107">
        <v>43418.613888888889</v>
      </c>
      <c r="C1310" s="108">
        <v>935.08</v>
      </c>
      <c r="D1310" s="108">
        <v>936.04333000000008</v>
      </c>
      <c r="E1310" s="108">
        <v>938.81630000000007</v>
      </c>
      <c r="F1310" s="108">
        <v>942.36740000000009</v>
      </c>
      <c r="G1310" s="108">
        <v>936.07860000000005</v>
      </c>
      <c r="H1310" s="108">
        <v>938.89850000000001</v>
      </c>
    </row>
    <row r="1311" spans="2:8" x14ac:dyDescent="0.3">
      <c r="B1311" s="107">
        <v>43418.614583333336</v>
      </c>
      <c r="C1311" s="108">
        <v>935.07</v>
      </c>
      <c r="D1311" s="108">
        <v>936.03329000000008</v>
      </c>
      <c r="E1311" s="108">
        <v>938.82</v>
      </c>
      <c r="F1311" s="108">
        <v>942.42290000000003</v>
      </c>
      <c r="G1311" s="108">
        <v>936.08230000000003</v>
      </c>
      <c r="H1311" s="108">
        <v>939.07390000000009</v>
      </c>
    </row>
    <row r="1312" spans="2:8" x14ac:dyDescent="0.3">
      <c r="B1312" s="107">
        <v>43418.615277777782</v>
      </c>
      <c r="C1312" s="108">
        <v>935.08</v>
      </c>
      <c r="D1312" s="108">
        <v>936.02407000000005</v>
      </c>
      <c r="E1312" s="108">
        <v>938.83019999999999</v>
      </c>
      <c r="F1312" s="108">
        <v>942.40030000000002</v>
      </c>
      <c r="G1312" s="108">
        <v>936.07319000000007</v>
      </c>
      <c r="H1312" s="108">
        <v>938.98590000000002</v>
      </c>
    </row>
    <row r="1313" spans="2:8" x14ac:dyDescent="0.3">
      <c r="B1313" s="107">
        <v>43418.615972222222</v>
      </c>
      <c r="C1313" s="108">
        <v>935.08</v>
      </c>
      <c r="D1313" s="108">
        <v>936.01019000000008</v>
      </c>
      <c r="E1313" s="108">
        <v>938.81910000000005</v>
      </c>
      <c r="F1313" s="108">
        <v>942.34829999999999</v>
      </c>
      <c r="G1313" s="108">
        <v>936.06211000000008</v>
      </c>
      <c r="H1313" s="108">
        <v>938.81410000000005</v>
      </c>
    </row>
    <row r="1314" spans="2:8" x14ac:dyDescent="0.3">
      <c r="B1314" s="107">
        <v>43418.616666666669</v>
      </c>
      <c r="C1314" s="108">
        <v>935.08</v>
      </c>
      <c r="D1314" s="108">
        <v>936.01014000000009</v>
      </c>
      <c r="E1314" s="108">
        <v>938.82450000000006</v>
      </c>
      <c r="F1314" s="108">
        <v>942.4575000000001</v>
      </c>
      <c r="G1314" s="108">
        <v>936.05655999999999</v>
      </c>
      <c r="H1314" s="108">
        <v>939.35380000000009</v>
      </c>
    </row>
    <row r="1315" spans="2:8" x14ac:dyDescent="0.3">
      <c r="B1315" s="107">
        <v>43418.617361111115</v>
      </c>
      <c r="C1315" s="108">
        <v>935.08</v>
      </c>
      <c r="D1315" s="108">
        <v>936.01026999999999</v>
      </c>
      <c r="E1315" s="108">
        <v>938.84680000000003</v>
      </c>
      <c r="F1315" s="108">
        <v>942.53970000000004</v>
      </c>
      <c r="G1315" s="108">
        <v>936.07321999999999</v>
      </c>
      <c r="H1315" s="108">
        <v>939.34580000000005</v>
      </c>
    </row>
    <row r="1316" spans="2:8" x14ac:dyDescent="0.3">
      <c r="B1316" s="107">
        <v>43418.618055555555</v>
      </c>
      <c r="C1316" s="108">
        <v>935.08</v>
      </c>
      <c r="D1316" s="108">
        <v>935.99108999999999</v>
      </c>
      <c r="E1316" s="108">
        <v>938.83320000000003</v>
      </c>
      <c r="F1316" s="108">
        <v>942.58640000000003</v>
      </c>
      <c r="G1316" s="108">
        <v>936.04309000000001</v>
      </c>
      <c r="H1316" s="108">
        <v>939.36509999999998</v>
      </c>
    </row>
    <row r="1317" spans="2:8" x14ac:dyDescent="0.3">
      <c r="B1317" s="107">
        <v>43418.618750000001</v>
      </c>
      <c r="C1317" s="108">
        <v>935.01</v>
      </c>
      <c r="D1317" s="108">
        <v>935.91269999999997</v>
      </c>
      <c r="E1317" s="108">
        <v>938.75749999999994</v>
      </c>
      <c r="F1317" s="108">
        <v>942.53539999999998</v>
      </c>
      <c r="G1317" s="108">
        <v>935.95921999999996</v>
      </c>
      <c r="H1317" s="108">
        <v>939.34680000000003</v>
      </c>
    </row>
    <row r="1318" spans="2:8" x14ac:dyDescent="0.3">
      <c r="B1318" s="107">
        <v>43418.619444444448</v>
      </c>
      <c r="C1318" s="108">
        <v>935.08</v>
      </c>
      <c r="D1318" s="108">
        <v>935.98539000000005</v>
      </c>
      <c r="E1318" s="108">
        <v>938.84950000000003</v>
      </c>
      <c r="F1318" s="108">
        <v>942.5643</v>
      </c>
      <c r="G1318" s="108">
        <v>936.02363000000003</v>
      </c>
      <c r="H1318" s="108">
        <v>938.98590000000002</v>
      </c>
    </row>
    <row r="1319" spans="2:8" x14ac:dyDescent="0.3">
      <c r="B1319" s="107">
        <v>43418.620138888895</v>
      </c>
      <c r="C1319" s="108">
        <v>935.01</v>
      </c>
      <c r="D1319" s="108">
        <v>935.91533000000004</v>
      </c>
      <c r="E1319" s="108">
        <v>938.78219999999999</v>
      </c>
      <c r="F1319" s="108">
        <v>942.54340000000002</v>
      </c>
      <c r="G1319" s="108">
        <v>935.95632000000001</v>
      </c>
      <c r="H1319" s="108">
        <v>939.47749999999996</v>
      </c>
    </row>
    <row r="1320" spans="2:8" x14ac:dyDescent="0.3">
      <c r="B1320" s="107">
        <v>43418.620833333334</v>
      </c>
      <c r="C1320" s="108">
        <v>935.01</v>
      </c>
      <c r="D1320" s="108">
        <v>935.93202999999994</v>
      </c>
      <c r="E1320" s="108">
        <v>938.80989999999997</v>
      </c>
      <c r="F1320" s="108">
        <v>942.71029999999996</v>
      </c>
      <c r="G1320" s="108">
        <v>935.98123999999996</v>
      </c>
      <c r="H1320" s="108">
        <v>939.40940000000001</v>
      </c>
    </row>
    <row r="1321" spans="2:8" x14ac:dyDescent="0.3">
      <c r="B1321" s="107">
        <v>43418.621527777781</v>
      </c>
      <c r="C1321" s="108">
        <v>935.01</v>
      </c>
      <c r="D1321" s="108">
        <v>935.92105000000004</v>
      </c>
      <c r="E1321" s="108">
        <v>938.82380000000001</v>
      </c>
      <c r="F1321" s="108">
        <v>942.77869999999996</v>
      </c>
      <c r="G1321" s="108">
        <v>935.95928000000004</v>
      </c>
      <c r="H1321" s="108">
        <v>939.57039999999995</v>
      </c>
    </row>
    <row r="1322" spans="2:8" x14ac:dyDescent="0.3">
      <c r="B1322" s="107">
        <v>43418.622222222228</v>
      </c>
      <c r="C1322" s="108">
        <v>935.02</v>
      </c>
      <c r="D1322" s="108">
        <v>935.92012</v>
      </c>
      <c r="E1322" s="108">
        <v>938.8229</v>
      </c>
      <c r="F1322" s="108">
        <v>942.88729999999998</v>
      </c>
      <c r="G1322" s="108">
        <v>935.95839000000001</v>
      </c>
      <c r="H1322" s="108">
        <v>939.63229999999999</v>
      </c>
    </row>
    <row r="1323" spans="2:8" x14ac:dyDescent="0.3">
      <c r="B1323" s="107">
        <v>43418.622916666667</v>
      </c>
      <c r="C1323" s="108">
        <v>935.01</v>
      </c>
      <c r="D1323" s="108">
        <v>935.90448000000004</v>
      </c>
      <c r="E1323" s="108">
        <v>938.82659999999998</v>
      </c>
      <c r="F1323" s="108">
        <v>942.84429999999998</v>
      </c>
      <c r="G1323" s="108">
        <v>935.95654000000002</v>
      </c>
      <c r="H1323" s="108">
        <v>939.17240000000004</v>
      </c>
    </row>
    <row r="1324" spans="2:8" x14ac:dyDescent="0.3">
      <c r="B1324" s="107">
        <v>43418.623611111114</v>
      </c>
      <c r="C1324" s="108">
        <v>934.95</v>
      </c>
      <c r="D1324" s="108">
        <v>935.87204000000008</v>
      </c>
      <c r="E1324" s="108">
        <v>938.80240000000003</v>
      </c>
      <c r="F1324" s="108">
        <v>942.96450000000004</v>
      </c>
      <c r="G1324" s="108">
        <v>935.91298000000006</v>
      </c>
      <c r="H1324" s="108">
        <v>939.43400000000008</v>
      </c>
    </row>
    <row r="1325" spans="2:8" x14ac:dyDescent="0.3">
      <c r="B1325" s="107">
        <v>43418.624305555561</v>
      </c>
      <c r="C1325" s="108">
        <v>934.95</v>
      </c>
      <c r="D1325" s="108">
        <v>935.86106000000007</v>
      </c>
      <c r="E1325" s="108">
        <v>938.79690000000005</v>
      </c>
      <c r="F1325" s="108">
        <v>942.9674</v>
      </c>
      <c r="G1325" s="108">
        <v>935.91307000000006</v>
      </c>
      <c r="H1325" s="108">
        <v>938.7989</v>
      </c>
    </row>
    <row r="1326" spans="2:8" x14ac:dyDescent="0.3">
      <c r="B1326" s="107">
        <v>43418.625</v>
      </c>
      <c r="C1326" s="108">
        <v>935.01</v>
      </c>
      <c r="D1326" s="108">
        <v>935.89885000000004</v>
      </c>
      <c r="E1326" s="108">
        <v>938.85680000000002</v>
      </c>
      <c r="F1326" s="108">
        <v>942.75130000000001</v>
      </c>
      <c r="G1326" s="108">
        <v>935.95368999999994</v>
      </c>
      <c r="H1326" s="108">
        <v>938.68430000000001</v>
      </c>
    </row>
    <row r="1327" spans="2:8" x14ac:dyDescent="0.3">
      <c r="B1327" s="107">
        <v>43418.625694444447</v>
      </c>
      <c r="C1327" s="108">
        <v>934.95</v>
      </c>
      <c r="D1327" s="108">
        <v>935.85553000000004</v>
      </c>
      <c r="E1327" s="108">
        <v>938.79690000000005</v>
      </c>
      <c r="F1327" s="108">
        <v>942.6422</v>
      </c>
      <c r="G1327" s="108">
        <v>935.8965300000001</v>
      </c>
      <c r="H1327" s="108">
        <v>938.59170000000006</v>
      </c>
    </row>
    <row r="1328" spans="2:8" x14ac:dyDescent="0.3">
      <c r="B1328" s="107">
        <v>43418.626388888886</v>
      </c>
      <c r="C1328" s="108">
        <v>935.01</v>
      </c>
      <c r="D1328" s="108">
        <v>935.89332000000002</v>
      </c>
      <c r="E1328" s="108">
        <v>938.85130000000004</v>
      </c>
      <c r="F1328" s="108">
        <v>942.59</v>
      </c>
      <c r="G1328" s="108">
        <v>935.93714999999997</v>
      </c>
      <c r="H1328" s="108">
        <v>938.67610000000002</v>
      </c>
    </row>
    <row r="1329" spans="2:8" x14ac:dyDescent="0.3">
      <c r="B1329" s="107">
        <v>43418.627083333333</v>
      </c>
      <c r="C1329" s="108">
        <v>935.02</v>
      </c>
      <c r="D1329" s="108">
        <v>935.88410999999996</v>
      </c>
      <c r="E1329" s="108">
        <v>938.8587</v>
      </c>
      <c r="F1329" s="108">
        <v>942.61119999999994</v>
      </c>
      <c r="G1329" s="108">
        <v>935.92801999999995</v>
      </c>
      <c r="H1329" s="108">
        <v>938.83079999999995</v>
      </c>
    </row>
    <row r="1330" spans="2:8" x14ac:dyDescent="0.3">
      <c r="B1330" s="107">
        <v>43418.62777777778</v>
      </c>
      <c r="C1330" s="108">
        <v>935.02</v>
      </c>
      <c r="D1330" s="108">
        <v>935.89522999999997</v>
      </c>
      <c r="E1330" s="108">
        <v>938.87260000000003</v>
      </c>
      <c r="F1330" s="108">
        <v>942.54840000000002</v>
      </c>
      <c r="G1330" s="108">
        <v>935.93911000000003</v>
      </c>
      <c r="H1330" s="108">
        <v>938.78449999999998</v>
      </c>
    </row>
    <row r="1331" spans="2:8" x14ac:dyDescent="0.3">
      <c r="B1331" s="107">
        <v>43418.628472222219</v>
      </c>
      <c r="C1331" s="108">
        <v>934.95</v>
      </c>
      <c r="D1331" s="108">
        <v>935.8365</v>
      </c>
      <c r="E1331" s="108">
        <v>938.83590000000004</v>
      </c>
      <c r="F1331" s="108">
        <v>942.53060000000005</v>
      </c>
      <c r="G1331" s="108">
        <v>935.88861000000009</v>
      </c>
      <c r="H1331" s="108">
        <v>938.84559999999999</v>
      </c>
    </row>
    <row r="1332" spans="2:8" x14ac:dyDescent="0.3">
      <c r="B1332" s="107">
        <v>43418.629166666666</v>
      </c>
      <c r="C1332" s="108">
        <v>934.95</v>
      </c>
      <c r="D1332" s="108">
        <v>935.83911000000001</v>
      </c>
      <c r="E1332" s="108">
        <v>938.85230000000001</v>
      </c>
      <c r="F1332" s="108">
        <v>942.63150000000007</v>
      </c>
      <c r="G1332" s="108">
        <v>935.88569000000007</v>
      </c>
      <c r="H1332" s="108">
        <v>939.24070000000006</v>
      </c>
    </row>
    <row r="1333" spans="2:8" x14ac:dyDescent="0.3">
      <c r="B1333" s="107">
        <v>43418.629861111112</v>
      </c>
      <c r="C1333" s="108">
        <v>934.89</v>
      </c>
      <c r="D1333" s="108">
        <v>935.78743999999995</v>
      </c>
      <c r="E1333" s="108">
        <v>938.79509999999993</v>
      </c>
      <c r="F1333" s="108">
        <v>942.68089999999995</v>
      </c>
      <c r="G1333" s="108">
        <v>935.83398999999997</v>
      </c>
      <c r="H1333" s="108">
        <v>939.27620000000002</v>
      </c>
    </row>
    <row r="1334" spans="2:8" x14ac:dyDescent="0.3">
      <c r="B1334" s="107">
        <v>43418.630555555559</v>
      </c>
      <c r="C1334" s="108">
        <v>934.89</v>
      </c>
      <c r="D1334" s="108">
        <v>935.79576999999995</v>
      </c>
      <c r="E1334" s="108">
        <v>938.81999999999994</v>
      </c>
      <c r="F1334" s="108">
        <v>942.73009999999999</v>
      </c>
      <c r="G1334" s="108">
        <v>935.84505000000001</v>
      </c>
      <c r="H1334" s="108">
        <v>939.27620000000002</v>
      </c>
    </row>
    <row r="1335" spans="2:8" x14ac:dyDescent="0.3">
      <c r="B1335" s="107">
        <v>43418.631249999999</v>
      </c>
      <c r="C1335" s="108">
        <v>934.89</v>
      </c>
      <c r="D1335" s="108">
        <v>935.78473999999994</v>
      </c>
      <c r="E1335" s="108">
        <v>938.82550000000003</v>
      </c>
      <c r="F1335" s="108">
        <v>942.78480000000002</v>
      </c>
      <c r="G1335" s="108">
        <v>935.83681999999999</v>
      </c>
      <c r="H1335" s="108">
        <v>939.25720000000001</v>
      </c>
    </row>
    <row r="1336" spans="2:8" x14ac:dyDescent="0.3">
      <c r="B1336" s="107">
        <v>43418.631944444445</v>
      </c>
      <c r="C1336" s="108">
        <v>934.89</v>
      </c>
      <c r="D1336" s="108">
        <v>935.78476000000001</v>
      </c>
      <c r="E1336" s="108">
        <v>938.82280000000003</v>
      </c>
      <c r="F1336" s="108">
        <v>942.83949999999993</v>
      </c>
      <c r="G1336" s="108">
        <v>935.82305999999994</v>
      </c>
      <c r="H1336" s="108">
        <v>939.33619999999996</v>
      </c>
    </row>
    <row r="1337" spans="2:8" x14ac:dyDescent="0.3">
      <c r="B1337" s="107">
        <v>43418.632638888892</v>
      </c>
      <c r="C1337" s="108">
        <v>934.89</v>
      </c>
      <c r="D1337" s="108">
        <v>935.77908000000002</v>
      </c>
      <c r="E1337" s="108">
        <v>938.83640000000003</v>
      </c>
      <c r="F1337" s="108">
        <v>942.89390000000003</v>
      </c>
      <c r="G1337" s="108">
        <v>935.8229</v>
      </c>
      <c r="H1337" s="108">
        <v>939.13699999999994</v>
      </c>
    </row>
    <row r="1338" spans="2:8" x14ac:dyDescent="0.3">
      <c r="B1338" s="107">
        <v>43418.633333333331</v>
      </c>
      <c r="C1338" s="108">
        <v>934.89</v>
      </c>
      <c r="D1338" s="108">
        <v>935.77081999999996</v>
      </c>
      <c r="E1338" s="108">
        <v>938.83370000000002</v>
      </c>
      <c r="F1338" s="108">
        <v>942.88580000000002</v>
      </c>
      <c r="G1338" s="108">
        <v>935.81191999999999</v>
      </c>
      <c r="H1338" s="108">
        <v>938.85900000000004</v>
      </c>
    </row>
    <row r="1339" spans="2:8" x14ac:dyDescent="0.3">
      <c r="B1339" s="107">
        <v>43418.634027777778</v>
      </c>
      <c r="C1339" s="108">
        <v>934.89</v>
      </c>
      <c r="D1339" s="108">
        <v>935.77638999999999</v>
      </c>
      <c r="E1339" s="108">
        <v>938.85860000000002</v>
      </c>
      <c r="F1339" s="108">
        <v>942.90219999999999</v>
      </c>
      <c r="G1339" s="108">
        <v>935.82574</v>
      </c>
      <c r="H1339" s="108">
        <v>938.74180000000001</v>
      </c>
    </row>
    <row r="1340" spans="2:8" x14ac:dyDescent="0.3">
      <c r="B1340" s="107">
        <v>43418.634722222225</v>
      </c>
      <c r="C1340" s="108">
        <v>934.89</v>
      </c>
      <c r="D1340" s="108">
        <v>935.77071999999998</v>
      </c>
      <c r="E1340" s="108">
        <v>938.85019999999997</v>
      </c>
      <c r="F1340" s="108">
        <v>942.93209999999999</v>
      </c>
      <c r="G1340" s="108">
        <v>935.81732999999997</v>
      </c>
      <c r="H1340" s="108">
        <v>938.84529999999995</v>
      </c>
    </row>
    <row r="1341" spans="2:8" x14ac:dyDescent="0.3">
      <c r="B1341" s="107">
        <v>43418.635416666664</v>
      </c>
      <c r="C1341" s="108">
        <v>934.89</v>
      </c>
      <c r="D1341" s="108">
        <v>935.76801</v>
      </c>
      <c r="E1341" s="108">
        <v>938.86130000000003</v>
      </c>
      <c r="F1341" s="108">
        <v>942.79009999999994</v>
      </c>
      <c r="G1341" s="108">
        <v>935.81187999999997</v>
      </c>
      <c r="H1341" s="108">
        <v>938.49639999999999</v>
      </c>
    </row>
    <row r="1342" spans="2:8" x14ac:dyDescent="0.3">
      <c r="B1342" s="107">
        <v>43418.636111111111</v>
      </c>
      <c r="C1342" s="108">
        <v>934.82</v>
      </c>
      <c r="D1342" s="108">
        <v>935.69532000000004</v>
      </c>
      <c r="E1342" s="108">
        <v>938.79410000000007</v>
      </c>
      <c r="F1342" s="108">
        <v>942.69010000000003</v>
      </c>
      <c r="G1342" s="108">
        <v>935.73093000000006</v>
      </c>
      <c r="H1342" s="108">
        <v>938.4919000000001</v>
      </c>
    </row>
    <row r="1343" spans="2:8" x14ac:dyDescent="0.3">
      <c r="B1343" s="107">
        <v>43418.636805555558</v>
      </c>
      <c r="C1343" s="108">
        <v>934.89</v>
      </c>
      <c r="D1343" s="108">
        <v>935.74614999999994</v>
      </c>
      <c r="E1343" s="108">
        <v>938.86159999999995</v>
      </c>
      <c r="F1343" s="108">
        <v>942.6866</v>
      </c>
      <c r="G1343" s="108">
        <v>935.79286000000002</v>
      </c>
      <c r="H1343" s="108">
        <v>938.57839999999999</v>
      </c>
    </row>
    <row r="1344" spans="2:8" x14ac:dyDescent="0.3">
      <c r="B1344" s="107">
        <v>43418.637499999997</v>
      </c>
      <c r="C1344" s="108">
        <v>934.83</v>
      </c>
      <c r="D1344" s="108">
        <v>935.70012000000008</v>
      </c>
      <c r="E1344" s="108">
        <v>938.81280000000004</v>
      </c>
      <c r="F1344" s="108">
        <v>942.67050000000006</v>
      </c>
      <c r="G1344" s="108">
        <v>935.74404000000004</v>
      </c>
      <c r="H1344" s="108">
        <v>938.72850000000005</v>
      </c>
    </row>
    <row r="1345" spans="2:8" x14ac:dyDescent="0.3">
      <c r="B1345" s="107">
        <v>43418.638194444444</v>
      </c>
      <c r="C1345" s="108">
        <v>934.83</v>
      </c>
      <c r="D1345" s="108">
        <v>935.69731999999999</v>
      </c>
      <c r="E1345" s="108">
        <v>938.82100000000003</v>
      </c>
      <c r="F1345" s="108">
        <v>942.5693</v>
      </c>
      <c r="G1345" s="108">
        <v>935.74399000000005</v>
      </c>
      <c r="H1345" s="108">
        <v>938.66849999999999</v>
      </c>
    </row>
    <row r="1346" spans="2:8" x14ac:dyDescent="0.3">
      <c r="B1346" s="107">
        <v>43418.638888888891</v>
      </c>
      <c r="C1346" s="108">
        <v>934.83</v>
      </c>
      <c r="D1346" s="108">
        <v>935.69176000000004</v>
      </c>
      <c r="E1346" s="108">
        <v>938.84030000000007</v>
      </c>
      <c r="F1346" s="108">
        <v>942.73050000000001</v>
      </c>
      <c r="G1346" s="108">
        <v>935.73018000000002</v>
      </c>
      <c r="H1346" s="108">
        <v>939.19190000000003</v>
      </c>
    </row>
    <row r="1347" spans="2:8" x14ac:dyDescent="0.3">
      <c r="B1347" s="107">
        <v>43418.63958333333</v>
      </c>
      <c r="C1347" s="108">
        <v>934.83</v>
      </c>
      <c r="D1347" s="108">
        <v>935.67237</v>
      </c>
      <c r="E1347" s="108">
        <v>938.82090000000005</v>
      </c>
      <c r="F1347" s="108">
        <v>942.76880000000006</v>
      </c>
      <c r="G1347" s="108">
        <v>935.71638000000007</v>
      </c>
      <c r="H1347" s="108">
        <v>939.21370000000002</v>
      </c>
    </row>
    <row r="1348" spans="2:8" x14ac:dyDescent="0.3">
      <c r="B1348" s="107">
        <v>43418.640277777777</v>
      </c>
      <c r="C1348" s="108">
        <v>934.83</v>
      </c>
      <c r="D1348" s="108">
        <v>935.66969000000006</v>
      </c>
      <c r="E1348" s="108">
        <v>938.81000000000006</v>
      </c>
      <c r="F1348" s="108">
        <v>942.7088</v>
      </c>
      <c r="G1348" s="108">
        <v>935.70269000000008</v>
      </c>
      <c r="H1348" s="108">
        <v>939.03390000000002</v>
      </c>
    </row>
    <row r="1349" spans="2:8" x14ac:dyDescent="0.3">
      <c r="B1349" s="107">
        <v>43418.640972222223</v>
      </c>
      <c r="C1349" s="108">
        <v>934.82</v>
      </c>
      <c r="D1349" s="108">
        <v>935.66226000000006</v>
      </c>
      <c r="E1349" s="108">
        <v>938.82460000000003</v>
      </c>
      <c r="F1349" s="108">
        <v>942.71760000000006</v>
      </c>
      <c r="G1349" s="108">
        <v>935.69800000000009</v>
      </c>
      <c r="H1349" s="108">
        <v>939.22540000000004</v>
      </c>
    </row>
    <row r="1350" spans="2:8" x14ac:dyDescent="0.3">
      <c r="B1350" s="107">
        <v>43418.64166666667</v>
      </c>
      <c r="C1350" s="108">
        <v>934.82</v>
      </c>
      <c r="D1350" s="108">
        <v>935.64290000000005</v>
      </c>
      <c r="E1350" s="108">
        <v>938.81080000000009</v>
      </c>
      <c r="F1350" s="108">
        <v>942.72310000000004</v>
      </c>
      <c r="G1350" s="108">
        <v>935.6842200000001</v>
      </c>
      <c r="H1350" s="108">
        <v>938.88460000000009</v>
      </c>
    </row>
    <row r="1351" spans="2:8" x14ac:dyDescent="0.3">
      <c r="B1351" s="107">
        <v>43418.642361111109</v>
      </c>
      <c r="C1351" s="108">
        <v>934.82</v>
      </c>
      <c r="D1351" s="108">
        <v>935.64014000000009</v>
      </c>
      <c r="E1351" s="108">
        <v>938.8053000000001</v>
      </c>
      <c r="F1351" s="108">
        <v>942.69850000000008</v>
      </c>
      <c r="G1351" s="108">
        <v>935.67319000000009</v>
      </c>
      <c r="H1351" s="108">
        <v>938.8764000000001</v>
      </c>
    </row>
    <row r="1352" spans="2:8" x14ac:dyDescent="0.3">
      <c r="B1352" s="107">
        <v>43418.643055555556</v>
      </c>
      <c r="C1352" s="108">
        <v>934.82</v>
      </c>
      <c r="D1352" s="108">
        <v>935.63461000000007</v>
      </c>
      <c r="E1352" s="108">
        <v>938.81080000000009</v>
      </c>
      <c r="F1352" s="108">
        <v>942.66300000000001</v>
      </c>
      <c r="G1352" s="108">
        <v>935.68146000000002</v>
      </c>
      <c r="H1352" s="108">
        <v>938.54660000000001</v>
      </c>
    </row>
    <row r="1353" spans="2:8" x14ac:dyDescent="0.3">
      <c r="B1353" s="107">
        <v>43418.643750000003</v>
      </c>
      <c r="C1353" s="108">
        <v>934.83</v>
      </c>
      <c r="D1353" s="108">
        <v>935.66966000000002</v>
      </c>
      <c r="E1353" s="108">
        <v>938.84030000000007</v>
      </c>
      <c r="F1353" s="108">
        <v>942.57749999999999</v>
      </c>
      <c r="G1353" s="108">
        <v>935.71091999999999</v>
      </c>
      <c r="H1353" s="108">
        <v>938.56490000000008</v>
      </c>
    </row>
    <row r="1354" spans="2:8" x14ac:dyDescent="0.3">
      <c r="B1354" s="107">
        <v>43418.644444444442</v>
      </c>
      <c r="C1354" s="108">
        <v>934.76</v>
      </c>
      <c r="D1354" s="108">
        <v>935.59132999999997</v>
      </c>
      <c r="E1354" s="108">
        <v>938.79510000000005</v>
      </c>
      <c r="F1354" s="108">
        <v>942.4665</v>
      </c>
      <c r="G1354" s="108">
        <v>935.63261999999997</v>
      </c>
      <c r="H1354" s="108">
        <v>938.44849999999997</v>
      </c>
    </row>
    <row r="1355" spans="2:8" x14ac:dyDescent="0.3">
      <c r="B1355" s="107">
        <v>43418.645138888889</v>
      </c>
      <c r="C1355" s="108">
        <v>934.83</v>
      </c>
      <c r="D1355" s="108">
        <v>935.6531500000001</v>
      </c>
      <c r="E1355" s="108">
        <v>938.85419999999999</v>
      </c>
      <c r="F1355" s="108">
        <v>942.41910000000007</v>
      </c>
      <c r="G1355" s="108">
        <v>935.69447000000002</v>
      </c>
      <c r="H1355" s="108">
        <v>938.46410000000003</v>
      </c>
    </row>
    <row r="1356" spans="2:8" x14ac:dyDescent="0.3">
      <c r="B1356" s="107">
        <v>43418.645833333336</v>
      </c>
      <c r="C1356" s="108">
        <v>934.76</v>
      </c>
      <c r="D1356" s="108">
        <v>935.57479999999998</v>
      </c>
      <c r="E1356" s="108">
        <v>938.78409999999997</v>
      </c>
      <c r="F1356" s="108">
        <v>942.2971</v>
      </c>
      <c r="G1356" s="108">
        <v>935.61339999999996</v>
      </c>
      <c r="H1356" s="108">
        <v>938.49490000000003</v>
      </c>
    </row>
    <row r="1357" spans="2:8" x14ac:dyDescent="0.3">
      <c r="B1357" s="107">
        <v>43418.646527777775</v>
      </c>
      <c r="C1357" s="108">
        <v>934.76</v>
      </c>
      <c r="D1357" s="108">
        <v>935.58321999999998</v>
      </c>
      <c r="E1357" s="108">
        <v>938.81190000000004</v>
      </c>
      <c r="F1357" s="108">
        <v>942.36289999999997</v>
      </c>
      <c r="G1357" s="108">
        <v>935.62455</v>
      </c>
      <c r="H1357" s="108">
        <v>938.66409999999996</v>
      </c>
    </row>
    <row r="1358" spans="2:8" x14ac:dyDescent="0.3">
      <c r="B1358" s="107">
        <v>43418.647222222222</v>
      </c>
      <c r="C1358" s="108">
        <v>934.77</v>
      </c>
      <c r="D1358" s="108">
        <v>935.59055000000001</v>
      </c>
      <c r="E1358" s="108">
        <v>938.81920000000002</v>
      </c>
      <c r="F1358" s="108">
        <v>942.39760000000001</v>
      </c>
      <c r="G1358" s="108">
        <v>935.62637999999993</v>
      </c>
      <c r="H1358" s="108">
        <v>938.70420000000001</v>
      </c>
    </row>
    <row r="1359" spans="2:8" x14ac:dyDescent="0.3">
      <c r="B1359" s="107">
        <v>43418.647916666669</v>
      </c>
      <c r="C1359" s="108">
        <v>934.77</v>
      </c>
      <c r="D1359" s="108">
        <v>935.58786999999995</v>
      </c>
      <c r="E1359" s="108">
        <v>938.82479999999998</v>
      </c>
      <c r="F1359" s="108">
        <v>942.33209999999997</v>
      </c>
      <c r="G1359" s="108">
        <v>935.62370999999996</v>
      </c>
      <c r="H1359" s="108">
        <v>938.48889999999994</v>
      </c>
    </row>
    <row r="1360" spans="2:8" x14ac:dyDescent="0.3">
      <c r="B1360" s="107">
        <v>43418.648611111108</v>
      </c>
      <c r="C1360" s="108">
        <v>934.83</v>
      </c>
      <c r="D1360" s="108">
        <v>935.62855999999999</v>
      </c>
      <c r="E1360" s="108">
        <v>938.87660000000005</v>
      </c>
      <c r="F1360" s="108">
        <v>942.29380000000003</v>
      </c>
      <c r="G1360" s="108">
        <v>935.67550000000006</v>
      </c>
      <c r="H1360" s="108">
        <v>938.43720000000008</v>
      </c>
    </row>
    <row r="1361" spans="2:8" x14ac:dyDescent="0.3">
      <c r="B1361" s="107">
        <v>43418.649305555555</v>
      </c>
      <c r="C1361" s="108">
        <v>934.77</v>
      </c>
      <c r="D1361" s="108">
        <v>935.59354999999994</v>
      </c>
      <c r="E1361" s="108">
        <v>938.83879999999999</v>
      </c>
      <c r="F1361" s="108">
        <v>942.33230000000003</v>
      </c>
      <c r="G1361" s="108">
        <v>935.61284000000001</v>
      </c>
      <c r="H1361" s="108">
        <v>938.928</v>
      </c>
    </row>
    <row r="1362" spans="2:8" x14ac:dyDescent="0.3">
      <c r="B1362" s="107">
        <v>43418.65</v>
      </c>
      <c r="C1362" s="108">
        <v>934.77</v>
      </c>
      <c r="D1362" s="108">
        <v>935.59081000000003</v>
      </c>
      <c r="E1362" s="108">
        <v>938.85259999999994</v>
      </c>
      <c r="F1362" s="108">
        <v>942.33240000000001</v>
      </c>
      <c r="G1362" s="108">
        <v>935.63766999999996</v>
      </c>
      <c r="H1362" s="108">
        <v>939.05889999999999</v>
      </c>
    </row>
    <row r="1363" spans="2:8" x14ac:dyDescent="0.3">
      <c r="B1363" s="107">
        <v>43418.650694444441</v>
      </c>
      <c r="C1363" s="108">
        <v>934.77</v>
      </c>
      <c r="D1363" s="108">
        <v>935.57700999999997</v>
      </c>
      <c r="E1363" s="108">
        <v>938.85540000000003</v>
      </c>
      <c r="F1363" s="108">
        <v>942.43079999999998</v>
      </c>
      <c r="G1363" s="108">
        <v>935.62117000000001</v>
      </c>
      <c r="H1363" s="108">
        <v>939.2989</v>
      </c>
    </row>
    <row r="1364" spans="2:8" x14ac:dyDescent="0.3">
      <c r="B1364" s="107">
        <v>43418.651388888888</v>
      </c>
      <c r="C1364" s="108">
        <v>934.77</v>
      </c>
      <c r="D1364" s="108">
        <v>935.58533</v>
      </c>
      <c r="E1364" s="108">
        <v>938.85820000000001</v>
      </c>
      <c r="F1364" s="108">
        <v>942.50189999999998</v>
      </c>
      <c r="G1364" s="108">
        <v>935.63220999999999</v>
      </c>
      <c r="H1364" s="108">
        <v>938.91989999999998</v>
      </c>
    </row>
    <row r="1365" spans="2:8" x14ac:dyDescent="0.3">
      <c r="B1365" s="107">
        <v>43418.652083333334</v>
      </c>
      <c r="C1365" s="108">
        <v>934.77</v>
      </c>
      <c r="D1365" s="108">
        <v>935.56044999999995</v>
      </c>
      <c r="E1365" s="108">
        <v>938.84719999999993</v>
      </c>
      <c r="F1365" s="108">
        <v>942.49099999999999</v>
      </c>
      <c r="G1365" s="108">
        <v>935.61018000000001</v>
      </c>
      <c r="H1365" s="108">
        <v>938.82730000000004</v>
      </c>
    </row>
    <row r="1366" spans="2:8" x14ac:dyDescent="0.3">
      <c r="B1366" s="107">
        <v>43418.652777777781</v>
      </c>
      <c r="C1366" s="108">
        <v>934.77</v>
      </c>
      <c r="D1366" s="108">
        <v>935.57152999999994</v>
      </c>
      <c r="E1366" s="108">
        <v>938.85550000000001</v>
      </c>
      <c r="F1366" s="108">
        <v>942.53750000000002</v>
      </c>
      <c r="G1366" s="108">
        <v>935.61018999999999</v>
      </c>
      <c r="H1366" s="108">
        <v>938.90359999999998</v>
      </c>
    </row>
    <row r="1367" spans="2:8" x14ac:dyDescent="0.3">
      <c r="B1367" s="107">
        <v>43418.65347222222</v>
      </c>
      <c r="C1367" s="108">
        <v>934.71</v>
      </c>
      <c r="D1367" s="108">
        <v>935.50600000000009</v>
      </c>
      <c r="E1367" s="108">
        <v>938.80930000000001</v>
      </c>
      <c r="F1367" s="108">
        <v>942.48840000000007</v>
      </c>
      <c r="G1367" s="108">
        <v>935.54745000000003</v>
      </c>
      <c r="H1367" s="108">
        <v>938.56280000000004</v>
      </c>
    </row>
    <row r="1368" spans="2:8" x14ac:dyDescent="0.3">
      <c r="B1368" s="107">
        <v>43418.654166666667</v>
      </c>
      <c r="C1368" s="108">
        <v>934.77</v>
      </c>
      <c r="D1368" s="108">
        <v>935.54665999999997</v>
      </c>
      <c r="E1368" s="108">
        <v>938.86929999999995</v>
      </c>
      <c r="F1368" s="108">
        <v>942.59489999999994</v>
      </c>
      <c r="G1368" s="108">
        <v>935.59092999999996</v>
      </c>
      <c r="H1368" s="108">
        <v>939.12180000000001</v>
      </c>
    </row>
    <row r="1369" spans="2:8" x14ac:dyDescent="0.3">
      <c r="B1369" s="107">
        <v>43418.654861111114</v>
      </c>
      <c r="C1369" s="108">
        <v>934.77</v>
      </c>
      <c r="D1369" s="108">
        <v>935.54943000000003</v>
      </c>
      <c r="E1369" s="108">
        <v>938.86929999999995</v>
      </c>
      <c r="F1369" s="108">
        <v>942.41179999999997</v>
      </c>
      <c r="G1369" s="108">
        <v>935.59092999999996</v>
      </c>
      <c r="H1369" s="108">
        <v>938.72919999999999</v>
      </c>
    </row>
    <row r="1370" spans="2:8" x14ac:dyDescent="0.3">
      <c r="B1370" s="107">
        <v>43418.655555555553</v>
      </c>
      <c r="C1370" s="108">
        <v>934.77</v>
      </c>
      <c r="D1370" s="108">
        <v>935.55497000000003</v>
      </c>
      <c r="E1370" s="108">
        <v>938.86659999999995</v>
      </c>
      <c r="F1370" s="108">
        <v>942.35439999999994</v>
      </c>
      <c r="G1370" s="108">
        <v>935.58542999999997</v>
      </c>
      <c r="H1370" s="108">
        <v>938.68279999999993</v>
      </c>
    </row>
    <row r="1371" spans="2:8" x14ac:dyDescent="0.3">
      <c r="B1371" s="107">
        <v>43418.65625</v>
      </c>
      <c r="C1371" s="108">
        <v>934.71</v>
      </c>
      <c r="D1371" s="108">
        <v>935.48944000000006</v>
      </c>
      <c r="E1371" s="108">
        <v>938.8066</v>
      </c>
      <c r="F1371" s="108">
        <v>942.31630000000007</v>
      </c>
      <c r="G1371" s="108">
        <v>935.52543000000003</v>
      </c>
      <c r="H1371" s="108">
        <v>938.69640000000004</v>
      </c>
    </row>
    <row r="1372" spans="2:8" x14ac:dyDescent="0.3">
      <c r="B1372" s="107">
        <v>43418.656944444447</v>
      </c>
      <c r="C1372" s="108">
        <v>934.71</v>
      </c>
      <c r="D1372" s="108">
        <v>935.48668000000009</v>
      </c>
      <c r="E1372" s="108">
        <v>938.81479999999999</v>
      </c>
      <c r="F1372" s="108">
        <v>942.35450000000003</v>
      </c>
      <c r="G1372" s="108">
        <v>935.52819</v>
      </c>
      <c r="H1372" s="108">
        <v>938.95550000000003</v>
      </c>
    </row>
    <row r="1373" spans="2:8" x14ac:dyDescent="0.3">
      <c r="B1373" s="107">
        <v>43418.657638888886</v>
      </c>
      <c r="C1373" s="108">
        <v>934.71</v>
      </c>
      <c r="D1373" s="108">
        <v>935.4896</v>
      </c>
      <c r="E1373" s="108">
        <v>938.83159999999998</v>
      </c>
      <c r="F1373" s="108">
        <v>942.27</v>
      </c>
      <c r="G1373" s="108">
        <v>935.53111000000001</v>
      </c>
      <c r="H1373" s="108">
        <v>938.6585</v>
      </c>
    </row>
    <row r="1374" spans="2:8" x14ac:dyDescent="0.3">
      <c r="B1374" s="107">
        <v>43418.658333333333</v>
      </c>
      <c r="C1374" s="108">
        <v>934.71</v>
      </c>
      <c r="D1374" s="108">
        <v>935.47031000000004</v>
      </c>
      <c r="E1374" s="108">
        <v>938.81240000000003</v>
      </c>
      <c r="F1374" s="108">
        <v>942.29200000000003</v>
      </c>
      <c r="G1374" s="108">
        <v>935.50363000000004</v>
      </c>
      <c r="H1374" s="108">
        <v>938.7894</v>
      </c>
    </row>
    <row r="1375" spans="2:8" x14ac:dyDescent="0.3">
      <c r="B1375" s="107">
        <v>43418.65902777778</v>
      </c>
      <c r="C1375" s="108">
        <v>934.71</v>
      </c>
      <c r="D1375" s="108">
        <v>935.46213</v>
      </c>
      <c r="E1375" s="108">
        <v>938.82350000000008</v>
      </c>
      <c r="F1375" s="108">
        <v>942.25660000000005</v>
      </c>
      <c r="G1375" s="108">
        <v>935.50926000000004</v>
      </c>
      <c r="H1375" s="108">
        <v>938.47329999999999</v>
      </c>
    </row>
    <row r="1376" spans="2:8" x14ac:dyDescent="0.3">
      <c r="B1376" s="107">
        <v>43418.659722222219</v>
      </c>
      <c r="C1376" s="108">
        <v>934.78</v>
      </c>
      <c r="D1376" s="108">
        <v>935.53206</v>
      </c>
      <c r="E1376" s="108">
        <v>938.88789999999995</v>
      </c>
      <c r="F1376" s="108">
        <v>942.31009999999992</v>
      </c>
      <c r="G1376" s="108">
        <v>935.56540999999993</v>
      </c>
      <c r="H1376" s="108">
        <v>938.44499999999994</v>
      </c>
    </row>
    <row r="1377" spans="2:8" x14ac:dyDescent="0.3">
      <c r="B1377" s="107">
        <v>43418.660416666666</v>
      </c>
      <c r="C1377" s="108">
        <v>934.65</v>
      </c>
      <c r="D1377" s="108">
        <v>935.42428999999993</v>
      </c>
      <c r="E1377" s="108">
        <v>938.77739999999994</v>
      </c>
      <c r="F1377" s="108">
        <v>942.23219999999992</v>
      </c>
      <c r="G1377" s="108">
        <v>935.45755999999994</v>
      </c>
      <c r="H1377" s="108">
        <v>938.52509999999995</v>
      </c>
    </row>
    <row r="1378" spans="2:8" x14ac:dyDescent="0.3">
      <c r="B1378" s="107">
        <v>43418.661111111112</v>
      </c>
      <c r="C1378" s="108">
        <v>934.71</v>
      </c>
      <c r="D1378" s="108">
        <v>935.47869000000003</v>
      </c>
      <c r="E1378" s="108">
        <v>938.84</v>
      </c>
      <c r="F1378" s="108">
        <v>942.34130000000005</v>
      </c>
      <c r="G1378" s="108">
        <v>935.51749000000007</v>
      </c>
      <c r="H1378" s="108">
        <v>938.79489999999998</v>
      </c>
    </row>
    <row r="1379" spans="2:8" x14ac:dyDescent="0.3">
      <c r="B1379" s="107">
        <v>43418.661805555559</v>
      </c>
      <c r="C1379" s="108">
        <v>934.71</v>
      </c>
      <c r="D1379" s="108">
        <v>935.47586000000001</v>
      </c>
      <c r="E1379" s="108">
        <v>938.85930000000008</v>
      </c>
      <c r="F1379" s="108">
        <v>942.303</v>
      </c>
      <c r="G1379" s="108">
        <v>935.51742000000002</v>
      </c>
      <c r="H1379" s="108">
        <v>938.72940000000006</v>
      </c>
    </row>
    <row r="1380" spans="2:8" x14ac:dyDescent="0.3">
      <c r="B1380" s="107">
        <v>43418.662499999999</v>
      </c>
      <c r="C1380" s="108">
        <v>934.64</v>
      </c>
      <c r="D1380" s="108">
        <v>935.40305000000001</v>
      </c>
      <c r="E1380" s="108">
        <v>938.79200000000003</v>
      </c>
      <c r="F1380" s="108">
        <v>942.25749999999994</v>
      </c>
      <c r="G1380" s="108">
        <v>935.44186000000002</v>
      </c>
      <c r="H1380" s="108">
        <v>938.85839999999996</v>
      </c>
    </row>
    <row r="1381" spans="2:8" x14ac:dyDescent="0.3">
      <c r="B1381" s="107">
        <v>43418.663194444445</v>
      </c>
      <c r="C1381" s="108">
        <v>934.65</v>
      </c>
      <c r="D1381" s="108">
        <v>935.42156</v>
      </c>
      <c r="E1381" s="108">
        <v>938.82429999999999</v>
      </c>
      <c r="F1381" s="108">
        <v>942.34979999999996</v>
      </c>
      <c r="G1381" s="108">
        <v>935.47137999999995</v>
      </c>
      <c r="H1381" s="108">
        <v>938.89869999999996</v>
      </c>
    </row>
    <row r="1382" spans="2:8" x14ac:dyDescent="0.3">
      <c r="B1382" s="107">
        <v>43418.663888888892</v>
      </c>
      <c r="C1382" s="108">
        <v>934.65</v>
      </c>
      <c r="D1382" s="108">
        <v>935.43254000000002</v>
      </c>
      <c r="E1382" s="108">
        <v>938.84079999999994</v>
      </c>
      <c r="F1382" s="108">
        <v>942.36059999999998</v>
      </c>
      <c r="G1382" s="108">
        <v>935.46853999999996</v>
      </c>
      <c r="H1382" s="108">
        <v>938.65859999999998</v>
      </c>
    </row>
    <row r="1383" spans="2:8" x14ac:dyDescent="0.3">
      <c r="B1383" s="107">
        <v>43418.664583333331</v>
      </c>
      <c r="C1383" s="108">
        <v>934.65</v>
      </c>
      <c r="D1383" s="108">
        <v>935.43539999999996</v>
      </c>
      <c r="E1383" s="108">
        <v>938.84640000000002</v>
      </c>
      <c r="F1383" s="108">
        <v>942.28969999999993</v>
      </c>
      <c r="G1383" s="108">
        <v>935.47965999999997</v>
      </c>
      <c r="H1383" s="108">
        <v>938.52789999999993</v>
      </c>
    </row>
    <row r="1384" spans="2:8" x14ac:dyDescent="0.3">
      <c r="B1384" s="107">
        <v>43418.665277777778</v>
      </c>
      <c r="C1384" s="108">
        <v>934.58</v>
      </c>
      <c r="D1384" s="108">
        <v>935.35702000000003</v>
      </c>
      <c r="E1384" s="108">
        <v>938.78460000000007</v>
      </c>
      <c r="F1384" s="108">
        <v>942.29330000000004</v>
      </c>
      <c r="G1384" s="108">
        <v>935.41507999999999</v>
      </c>
      <c r="H1384" s="108">
        <v>938.53140000000008</v>
      </c>
    </row>
    <row r="1385" spans="2:8" x14ac:dyDescent="0.3">
      <c r="B1385" s="107">
        <v>43418.665972222225</v>
      </c>
      <c r="C1385" s="108">
        <v>934.65</v>
      </c>
      <c r="D1385" s="108">
        <v>935.41327999999999</v>
      </c>
      <c r="E1385" s="108">
        <v>938.84359999999992</v>
      </c>
      <c r="F1385" s="108">
        <v>942.28419999999994</v>
      </c>
      <c r="G1385" s="108">
        <v>935.45762000000002</v>
      </c>
      <c r="H1385" s="108">
        <v>938.47879999999998</v>
      </c>
    </row>
    <row r="1386" spans="2:8" x14ac:dyDescent="0.3">
      <c r="B1386" s="107">
        <v>43418.666666666664</v>
      </c>
      <c r="C1386" s="108">
        <v>934.59</v>
      </c>
      <c r="D1386" s="108">
        <v>935.35628000000008</v>
      </c>
      <c r="E1386" s="108">
        <v>938.79770000000008</v>
      </c>
      <c r="F1386" s="108">
        <v>942.18079999999998</v>
      </c>
      <c r="G1386" s="108">
        <v>935.39786000000004</v>
      </c>
      <c r="H1386" s="108">
        <v>938.59630000000004</v>
      </c>
    </row>
    <row r="1387" spans="2:8" x14ac:dyDescent="0.3">
      <c r="B1387" s="107">
        <v>43418.667361111111</v>
      </c>
      <c r="C1387" s="108">
        <v>934.59</v>
      </c>
      <c r="D1387" s="108">
        <v>935.36463000000003</v>
      </c>
      <c r="E1387" s="108">
        <v>938.79500000000007</v>
      </c>
      <c r="F1387" s="108">
        <v>942.17810000000009</v>
      </c>
      <c r="G1387" s="108">
        <v>935.39240000000007</v>
      </c>
      <c r="H1387" s="108">
        <v>939.01080000000002</v>
      </c>
    </row>
    <row r="1388" spans="2:8" x14ac:dyDescent="0.3">
      <c r="B1388" s="107">
        <v>43418.66805555555</v>
      </c>
      <c r="C1388" s="108">
        <v>934.59</v>
      </c>
      <c r="D1388" s="108">
        <v>935.34528</v>
      </c>
      <c r="E1388" s="108">
        <v>938.80880000000002</v>
      </c>
      <c r="F1388" s="108">
        <v>942.16449999999998</v>
      </c>
      <c r="G1388" s="108">
        <v>935.39242000000002</v>
      </c>
      <c r="H1388" s="108">
        <v>939.1771</v>
      </c>
    </row>
    <row r="1389" spans="2:8" x14ac:dyDescent="0.3">
      <c r="B1389" s="107">
        <v>43418.668749999997</v>
      </c>
      <c r="C1389" s="108">
        <v>934.59</v>
      </c>
      <c r="D1389" s="108">
        <v>935.33715000000007</v>
      </c>
      <c r="E1389" s="108">
        <v>938.80349999999999</v>
      </c>
      <c r="F1389" s="108">
        <v>942.15380000000005</v>
      </c>
      <c r="G1389" s="108">
        <v>935.38984000000005</v>
      </c>
      <c r="H1389" s="108">
        <v>938.85829999999999</v>
      </c>
    </row>
    <row r="1390" spans="2:8" x14ac:dyDescent="0.3">
      <c r="B1390" s="107">
        <v>43418.669444444444</v>
      </c>
      <c r="C1390" s="108">
        <v>934.59</v>
      </c>
      <c r="D1390" s="108">
        <v>935.34282000000007</v>
      </c>
      <c r="E1390" s="108">
        <v>938.80640000000005</v>
      </c>
      <c r="F1390" s="108">
        <v>942.18680000000006</v>
      </c>
      <c r="G1390" s="108">
        <v>935.38998000000004</v>
      </c>
      <c r="H1390" s="108">
        <v>938.91570000000002</v>
      </c>
    </row>
    <row r="1391" spans="2:8" x14ac:dyDescent="0.3">
      <c r="B1391" s="107">
        <v>43418.670138888883</v>
      </c>
      <c r="C1391" s="108">
        <v>934.6</v>
      </c>
      <c r="D1391" s="108">
        <v>935.34186999999997</v>
      </c>
      <c r="E1391" s="108">
        <v>938.80830000000003</v>
      </c>
      <c r="F1391" s="108">
        <v>942.14769999999999</v>
      </c>
      <c r="G1391" s="108">
        <v>935.38632000000007</v>
      </c>
      <c r="H1391" s="108">
        <v>938.72680000000003</v>
      </c>
    </row>
    <row r="1392" spans="2:8" x14ac:dyDescent="0.3">
      <c r="B1392" s="107">
        <v>43418.67083333333</v>
      </c>
      <c r="C1392" s="108">
        <v>934.6</v>
      </c>
      <c r="D1392" s="108">
        <v>935.34195999999997</v>
      </c>
      <c r="E1392" s="108">
        <v>938.83050000000003</v>
      </c>
      <c r="F1392" s="108">
        <v>942.12599999999998</v>
      </c>
      <c r="G1392" s="108">
        <v>935.3809</v>
      </c>
      <c r="H1392" s="108">
        <v>938.61779999999999</v>
      </c>
    </row>
    <row r="1393" spans="2:8" x14ac:dyDescent="0.3">
      <c r="B1393" s="107">
        <v>43418.671527777777</v>
      </c>
      <c r="C1393" s="108">
        <v>934.6</v>
      </c>
      <c r="D1393" s="108">
        <v>935.35309000000007</v>
      </c>
      <c r="E1393" s="108">
        <v>938.83879999999999</v>
      </c>
      <c r="F1393" s="108">
        <v>942.04410000000007</v>
      </c>
      <c r="G1393" s="108">
        <v>935.38648000000001</v>
      </c>
      <c r="H1393" s="108">
        <v>938.4271</v>
      </c>
    </row>
    <row r="1394" spans="2:8" x14ac:dyDescent="0.3">
      <c r="B1394" s="107">
        <v>43418.672222222223</v>
      </c>
      <c r="C1394" s="108">
        <v>934.6</v>
      </c>
      <c r="D1394" s="108">
        <v>935.33659999999998</v>
      </c>
      <c r="E1394" s="108">
        <v>938.84170000000006</v>
      </c>
      <c r="F1394" s="108">
        <v>941.95130000000006</v>
      </c>
      <c r="G1394" s="108">
        <v>935.38108</v>
      </c>
      <c r="H1394" s="108">
        <v>938.40539999999999</v>
      </c>
    </row>
    <row r="1395" spans="2:8" x14ac:dyDescent="0.3">
      <c r="B1395" s="107">
        <v>43418.672916666663</v>
      </c>
      <c r="C1395" s="108">
        <v>934.54</v>
      </c>
      <c r="D1395" s="108">
        <v>935.29322999999999</v>
      </c>
      <c r="E1395" s="108">
        <v>938.79549999999995</v>
      </c>
      <c r="F1395" s="108">
        <v>941.85579999999993</v>
      </c>
      <c r="G1395" s="108">
        <v>935.33764999999994</v>
      </c>
      <c r="H1395" s="108">
        <v>938.3836</v>
      </c>
    </row>
    <row r="1396" spans="2:8" x14ac:dyDescent="0.3">
      <c r="B1396" s="107">
        <v>43418.673611111109</v>
      </c>
      <c r="C1396" s="108">
        <v>934.54</v>
      </c>
      <c r="D1396" s="108">
        <v>935.30984999999998</v>
      </c>
      <c r="E1396" s="108">
        <v>938.82589999999993</v>
      </c>
      <c r="F1396" s="108">
        <v>941.82849999999996</v>
      </c>
      <c r="G1396" s="108">
        <v>935.35973000000001</v>
      </c>
      <c r="H1396" s="108">
        <v>938.38630000000001</v>
      </c>
    </row>
    <row r="1397" spans="2:8" x14ac:dyDescent="0.3">
      <c r="B1397" s="107">
        <v>43418.674305555556</v>
      </c>
      <c r="C1397" s="108">
        <v>934.54</v>
      </c>
      <c r="D1397" s="108">
        <v>935.31263999999999</v>
      </c>
      <c r="E1397" s="108">
        <v>938.83979999999997</v>
      </c>
      <c r="F1397" s="108">
        <v>941.71100000000001</v>
      </c>
      <c r="G1397" s="108">
        <v>935.35424</v>
      </c>
      <c r="H1397" s="108">
        <v>938.3836</v>
      </c>
    </row>
    <row r="1398" spans="2:8" x14ac:dyDescent="0.3">
      <c r="B1398" s="107">
        <v>43418.674999999996</v>
      </c>
      <c r="C1398" s="108">
        <v>934.54</v>
      </c>
      <c r="D1398" s="108">
        <v>935.32096000000001</v>
      </c>
      <c r="E1398" s="108">
        <v>938.85629999999992</v>
      </c>
      <c r="F1398" s="108">
        <v>941.60169999999994</v>
      </c>
      <c r="G1398" s="108">
        <v>935.37079999999992</v>
      </c>
      <c r="H1398" s="108">
        <v>938.42179999999996</v>
      </c>
    </row>
    <row r="1399" spans="2:8" x14ac:dyDescent="0.3">
      <c r="B1399" s="107">
        <v>43418.675694444442</v>
      </c>
      <c r="C1399" s="108">
        <v>934.47</v>
      </c>
      <c r="D1399" s="108">
        <v>935.26204000000007</v>
      </c>
      <c r="E1399" s="108">
        <v>938.80010000000004</v>
      </c>
      <c r="F1399" s="108">
        <v>941.42790000000002</v>
      </c>
      <c r="G1399" s="108">
        <v>935.30633</v>
      </c>
      <c r="H1399" s="108">
        <v>938.31100000000004</v>
      </c>
    </row>
    <row r="1400" spans="2:8" x14ac:dyDescent="0.3">
      <c r="B1400" s="107">
        <v>43418.676388888889</v>
      </c>
      <c r="C1400" s="108">
        <v>934.54</v>
      </c>
      <c r="D1400" s="108">
        <v>935.33758999999998</v>
      </c>
      <c r="E1400" s="108">
        <v>938.89779999999996</v>
      </c>
      <c r="F1400" s="108">
        <v>941.41039999999998</v>
      </c>
      <c r="G1400" s="108">
        <v>935.37909999999999</v>
      </c>
      <c r="H1400" s="108">
        <v>938.46280000000002</v>
      </c>
    </row>
    <row r="1401" spans="2:8" x14ac:dyDescent="0.3">
      <c r="B1401" s="107">
        <v>43418.677083333328</v>
      </c>
      <c r="C1401" s="108">
        <v>934.47</v>
      </c>
      <c r="D1401" s="108">
        <v>935.26760000000002</v>
      </c>
      <c r="E1401" s="108">
        <v>938.84159999999997</v>
      </c>
      <c r="F1401" s="108">
        <v>941.32400000000007</v>
      </c>
      <c r="G1401" s="108">
        <v>935.31461999999999</v>
      </c>
      <c r="H1401" s="108">
        <v>938.40370000000007</v>
      </c>
    </row>
    <row r="1402" spans="2:8" x14ac:dyDescent="0.3">
      <c r="B1402" s="107">
        <v>43418.677777777775</v>
      </c>
      <c r="C1402" s="108">
        <v>934.47</v>
      </c>
      <c r="D1402" s="108">
        <v>935.27314000000001</v>
      </c>
      <c r="E1402" s="108">
        <v>938.84429999999998</v>
      </c>
      <c r="F1402" s="108">
        <v>941.26940000000002</v>
      </c>
      <c r="G1402" s="108">
        <v>935.30912000000001</v>
      </c>
      <c r="H1402" s="108">
        <v>938.66000000000008</v>
      </c>
    </row>
    <row r="1403" spans="2:8" x14ac:dyDescent="0.3">
      <c r="B1403" s="107">
        <v>43418.678472222222</v>
      </c>
      <c r="C1403" s="108">
        <v>934.41</v>
      </c>
      <c r="D1403" s="108">
        <v>935.21313999999995</v>
      </c>
      <c r="E1403" s="108">
        <v>938.80089999999996</v>
      </c>
      <c r="F1403" s="108">
        <v>941.08089999999993</v>
      </c>
      <c r="G1403" s="108">
        <v>935.26014999999995</v>
      </c>
      <c r="H1403" s="108">
        <v>938.30009999999993</v>
      </c>
    </row>
    <row r="1404" spans="2:8" x14ac:dyDescent="0.3">
      <c r="B1404" s="107">
        <v>43418.679166666661</v>
      </c>
      <c r="C1404" s="108">
        <v>934.41</v>
      </c>
      <c r="D1404" s="108">
        <v>935.21867999999995</v>
      </c>
      <c r="E1404" s="108">
        <v>938.82299999999998</v>
      </c>
      <c r="F1404" s="108">
        <v>940.98799999999994</v>
      </c>
      <c r="G1404" s="108">
        <v>935.25738999999999</v>
      </c>
      <c r="H1404" s="108">
        <v>938.28369999999995</v>
      </c>
    </row>
    <row r="1405" spans="2:8" x14ac:dyDescent="0.3">
      <c r="B1405" s="107">
        <v>43418.679861111108</v>
      </c>
      <c r="C1405" s="108">
        <v>934.41</v>
      </c>
      <c r="D1405" s="108">
        <v>935.21037999999999</v>
      </c>
      <c r="E1405" s="108">
        <v>938.8175</v>
      </c>
      <c r="F1405" s="108">
        <v>940.88689999999997</v>
      </c>
      <c r="G1405" s="108">
        <v>935.26015999999993</v>
      </c>
      <c r="H1405" s="108">
        <v>938.32189999999991</v>
      </c>
    </row>
    <row r="1406" spans="2:8" x14ac:dyDescent="0.3">
      <c r="B1406" s="107">
        <v>43418.680555555555</v>
      </c>
      <c r="C1406" s="108">
        <v>934.41</v>
      </c>
      <c r="D1406" s="108">
        <v>935.20209</v>
      </c>
      <c r="E1406" s="108">
        <v>938.83949999999993</v>
      </c>
      <c r="F1406" s="108">
        <v>940.79939999999999</v>
      </c>
      <c r="G1406" s="108">
        <v>935.25463999999999</v>
      </c>
      <c r="H1406" s="108">
        <v>938.4855</v>
      </c>
    </row>
    <row r="1407" spans="2:8" x14ac:dyDescent="0.3">
      <c r="B1407" s="107">
        <v>43418.681249999994</v>
      </c>
      <c r="C1407" s="108">
        <v>934.41</v>
      </c>
      <c r="D1407" s="108">
        <v>935.20501999999999</v>
      </c>
      <c r="E1407" s="108">
        <v>938.82589999999993</v>
      </c>
      <c r="F1407" s="108">
        <v>940.7586</v>
      </c>
      <c r="G1407" s="108">
        <v>935.24103000000002</v>
      </c>
      <c r="H1407" s="108">
        <v>938.41750000000002</v>
      </c>
    </row>
    <row r="1408" spans="2:8" x14ac:dyDescent="0.3">
      <c r="B1408" s="107">
        <v>43418.681944444441</v>
      </c>
      <c r="C1408" s="108">
        <v>934.41</v>
      </c>
      <c r="D1408" s="108">
        <v>935.19391999999993</v>
      </c>
      <c r="E1408" s="108">
        <v>938.84519999999998</v>
      </c>
      <c r="F1408" s="108">
        <v>940.73669999999993</v>
      </c>
      <c r="G1408" s="108">
        <v>935.25202999999999</v>
      </c>
      <c r="H1408" s="108">
        <v>938.70650000000001</v>
      </c>
    </row>
    <row r="1409" spans="2:8" x14ac:dyDescent="0.3">
      <c r="B1409" s="107">
        <v>43418.682638888888</v>
      </c>
      <c r="C1409" s="108">
        <v>934.41</v>
      </c>
      <c r="D1409" s="108">
        <v>935.16624000000002</v>
      </c>
      <c r="E1409" s="108">
        <v>938.82309999999995</v>
      </c>
      <c r="F1409" s="108">
        <v>940.67110000000002</v>
      </c>
      <c r="G1409" s="108">
        <v>935.21893</v>
      </c>
      <c r="H1409" s="108">
        <v>938.89459999999997</v>
      </c>
    </row>
    <row r="1410" spans="2:8" x14ac:dyDescent="0.3">
      <c r="B1410" s="107">
        <v>43418.683333333334</v>
      </c>
      <c r="C1410" s="108">
        <v>934.41</v>
      </c>
      <c r="D1410" s="108">
        <v>935.16621999999995</v>
      </c>
      <c r="E1410" s="108">
        <v>938.82579999999996</v>
      </c>
      <c r="F1410" s="108">
        <v>940.66289999999992</v>
      </c>
      <c r="G1410" s="108">
        <v>935.21890999999994</v>
      </c>
      <c r="H1410" s="108">
        <v>938.90549999999996</v>
      </c>
    </row>
    <row r="1411" spans="2:8" x14ac:dyDescent="0.3">
      <c r="B1411" s="107">
        <v>43418.684027777774</v>
      </c>
      <c r="C1411" s="108">
        <v>934.41</v>
      </c>
      <c r="D1411" s="108">
        <v>935.15252999999996</v>
      </c>
      <c r="E1411" s="108">
        <v>938.82049999999992</v>
      </c>
      <c r="F1411" s="108">
        <v>940.66030000000001</v>
      </c>
      <c r="G1411" s="108">
        <v>935.21078999999997</v>
      </c>
      <c r="H1411" s="108">
        <v>938.77749999999992</v>
      </c>
    </row>
    <row r="1412" spans="2:8" x14ac:dyDescent="0.3">
      <c r="B1412" s="107">
        <v>43418.68472222222</v>
      </c>
      <c r="C1412" s="108">
        <v>934.41</v>
      </c>
      <c r="D1412" s="108">
        <v>935.15540999999996</v>
      </c>
      <c r="E1412" s="108">
        <v>938.81790000000001</v>
      </c>
      <c r="F1412" s="108">
        <v>940.53750000000002</v>
      </c>
      <c r="G1412" s="108">
        <v>935.19160999999997</v>
      </c>
      <c r="H1412" s="108">
        <v>938.41769999999997</v>
      </c>
    </row>
    <row r="1413" spans="2:8" x14ac:dyDescent="0.3">
      <c r="B1413" s="107">
        <v>43418.685416666667</v>
      </c>
      <c r="C1413" s="108">
        <v>934.41</v>
      </c>
      <c r="D1413" s="108">
        <v>935.14434999999992</v>
      </c>
      <c r="E1413" s="108">
        <v>938.83719999999994</v>
      </c>
      <c r="F1413" s="108">
        <v>940.54300000000001</v>
      </c>
      <c r="G1413" s="108">
        <v>935.19438000000002</v>
      </c>
      <c r="H1413" s="108">
        <v>938.66039999999998</v>
      </c>
    </row>
    <row r="1414" spans="2:8" x14ac:dyDescent="0.3">
      <c r="B1414" s="107">
        <v>43418.686111111107</v>
      </c>
      <c r="C1414" s="108">
        <v>934.35</v>
      </c>
      <c r="D1414" s="108">
        <v>935.07614000000001</v>
      </c>
      <c r="E1414" s="108">
        <v>938.79110000000003</v>
      </c>
      <c r="F1414" s="108">
        <v>940.40380000000005</v>
      </c>
      <c r="G1414" s="108">
        <v>935.11793</v>
      </c>
      <c r="H1414" s="108">
        <v>938.55960000000005</v>
      </c>
    </row>
    <row r="1415" spans="2:8" x14ac:dyDescent="0.3">
      <c r="B1415" s="107">
        <v>43418.686805555553</v>
      </c>
      <c r="C1415" s="108">
        <v>934.42</v>
      </c>
      <c r="D1415" s="108">
        <v>935.16280999999992</v>
      </c>
      <c r="E1415" s="108">
        <v>938.84739999999999</v>
      </c>
      <c r="F1415" s="108">
        <v>940.53129999999999</v>
      </c>
      <c r="G1415" s="108">
        <v>935.21006</v>
      </c>
      <c r="H1415" s="108">
        <v>938.99509999999998</v>
      </c>
    </row>
    <row r="1416" spans="2:8" x14ac:dyDescent="0.3">
      <c r="B1416" s="107">
        <v>43418.6875</v>
      </c>
      <c r="C1416" s="108">
        <v>934.35</v>
      </c>
      <c r="D1416" s="108">
        <v>935.09287000000006</v>
      </c>
      <c r="E1416" s="108">
        <v>938.79680000000008</v>
      </c>
      <c r="F1416" s="108">
        <v>940.43410000000006</v>
      </c>
      <c r="G1416" s="108">
        <v>935.14012000000002</v>
      </c>
      <c r="H1416" s="108">
        <v>938.84879999999998</v>
      </c>
    </row>
    <row r="1417" spans="2:8" x14ac:dyDescent="0.3">
      <c r="B1417" s="107">
        <v>43418.688194444439</v>
      </c>
      <c r="C1417" s="108">
        <v>934.35</v>
      </c>
      <c r="D1417" s="108">
        <v>935.08738000000005</v>
      </c>
      <c r="E1417" s="108">
        <v>938.79129999999998</v>
      </c>
      <c r="F1417" s="108">
        <v>940.3904</v>
      </c>
      <c r="G1417" s="108">
        <v>935.12914000000001</v>
      </c>
      <c r="H1417" s="108">
        <v>938.72070000000008</v>
      </c>
    </row>
    <row r="1418" spans="2:8" x14ac:dyDescent="0.3">
      <c r="B1418" s="107">
        <v>43418.688888888886</v>
      </c>
      <c r="C1418" s="108">
        <v>934.35</v>
      </c>
      <c r="D1418" s="108">
        <v>935.09035000000006</v>
      </c>
      <c r="E1418" s="108">
        <v>938.80809999999997</v>
      </c>
      <c r="F1418" s="108">
        <v>940.39610000000005</v>
      </c>
      <c r="G1418" s="108">
        <v>935.13761</v>
      </c>
      <c r="H1418" s="108">
        <v>939.00990000000002</v>
      </c>
    </row>
    <row r="1419" spans="2:8" x14ac:dyDescent="0.3">
      <c r="B1419" s="107">
        <v>43418.689583333333</v>
      </c>
      <c r="C1419" s="108">
        <v>934.35</v>
      </c>
      <c r="D1419" s="108">
        <v>935.10417000000007</v>
      </c>
      <c r="E1419" s="108">
        <v>938.82470000000001</v>
      </c>
      <c r="F1419" s="108">
        <v>940.32230000000004</v>
      </c>
      <c r="G1419" s="108">
        <v>935.14864</v>
      </c>
      <c r="H1419" s="108">
        <v>938.34730000000002</v>
      </c>
    </row>
    <row r="1420" spans="2:8" x14ac:dyDescent="0.3">
      <c r="B1420" s="107">
        <v>43418.690277777772</v>
      </c>
      <c r="C1420" s="108">
        <v>934.36</v>
      </c>
      <c r="D1420" s="108">
        <v>935.11433</v>
      </c>
      <c r="E1420" s="108">
        <v>938.85140000000001</v>
      </c>
      <c r="F1420" s="108">
        <v>940.19579999999996</v>
      </c>
      <c r="G1420" s="108">
        <v>935.16431</v>
      </c>
      <c r="H1420" s="108">
        <v>938.44749999999999</v>
      </c>
    </row>
    <row r="1421" spans="2:8" x14ac:dyDescent="0.3">
      <c r="B1421" s="107">
        <v>43418.690972222219</v>
      </c>
      <c r="C1421" s="108">
        <v>934.29</v>
      </c>
      <c r="D1421" s="108">
        <v>935.03891999999996</v>
      </c>
      <c r="E1421" s="108">
        <v>938.78149999999994</v>
      </c>
      <c r="F1421" s="108">
        <v>940.09039999999993</v>
      </c>
      <c r="G1421" s="108">
        <v>935.09443999999996</v>
      </c>
      <c r="H1421" s="108">
        <v>938.66399999999999</v>
      </c>
    </row>
    <row r="1422" spans="2:8" x14ac:dyDescent="0.3">
      <c r="B1422" s="107">
        <v>43418.691666666666</v>
      </c>
      <c r="C1422" s="108">
        <v>934.3</v>
      </c>
      <c r="D1422" s="108">
        <v>935.04348999999991</v>
      </c>
      <c r="E1422" s="108">
        <v>938.81099999999992</v>
      </c>
      <c r="F1422" s="108">
        <v>940.13059999999996</v>
      </c>
      <c r="G1422" s="108">
        <v>935.10178999999994</v>
      </c>
      <c r="H1422" s="108">
        <v>939.00399999999991</v>
      </c>
    </row>
    <row r="1423" spans="2:8" x14ac:dyDescent="0.3">
      <c r="B1423" s="107">
        <v>43418.692361111105</v>
      </c>
      <c r="C1423" s="108">
        <v>934.3</v>
      </c>
      <c r="D1423" s="108">
        <v>935.05462999999997</v>
      </c>
      <c r="E1423" s="108">
        <v>938.81939999999997</v>
      </c>
      <c r="F1423" s="108">
        <v>940.04869999999994</v>
      </c>
      <c r="G1423" s="108">
        <v>935.11014</v>
      </c>
      <c r="H1423" s="108">
        <v>938.55149999999992</v>
      </c>
    </row>
    <row r="1424" spans="2:8" x14ac:dyDescent="0.3">
      <c r="B1424" s="107">
        <v>43418.693055555552</v>
      </c>
      <c r="C1424" s="108">
        <v>934.3</v>
      </c>
      <c r="D1424" s="108">
        <v>935.04102999999998</v>
      </c>
      <c r="E1424" s="108">
        <v>938.8279</v>
      </c>
      <c r="F1424" s="108">
        <v>939.9588</v>
      </c>
      <c r="G1424" s="108">
        <v>935.09658999999999</v>
      </c>
      <c r="H1424" s="108">
        <v>938.44809999999995</v>
      </c>
    </row>
    <row r="1425" spans="2:8" x14ac:dyDescent="0.3">
      <c r="B1425" s="107">
        <v>43418.693749999999</v>
      </c>
      <c r="C1425" s="108">
        <v>934.3</v>
      </c>
      <c r="D1425" s="108">
        <v>935.04381000000001</v>
      </c>
      <c r="E1425" s="108">
        <v>938.8279</v>
      </c>
      <c r="F1425" s="108">
        <v>939.99439999999993</v>
      </c>
      <c r="G1425" s="108">
        <v>935.09936999999991</v>
      </c>
      <c r="H1425" s="108">
        <v>939.05079999999998</v>
      </c>
    </row>
    <row r="1426" spans="2:8" x14ac:dyDescent="0.3">
      <c r="B1426" s="107">
        <v>43418.694444444445</v>
      </c>
      <c r="C1426" s="108">
        <v>934.3</v>
      </c>
      <c r="D1426" s="108">
        <v>935.04383999999993</v>
      </c>
      <c r="E1426" s="108">
        <v>938.83069999999998</v>
      </c>
      <c r="F1426" s="108">
        <v>939.90969999999993</v>
      </c>
      <c r="G1426" s="108">
        <v>935.09112999999991</v>
      </c>
      <c r="H1426" s="108">
        <v>938.63630000000001</v>
      </c>
    </row>
    <row r="1427" spans="2:8" x14ac:dyDescent="0.3">
      <c r="B1427" s="107">
        <v>43418.695138888885</v>
      </c>
      <c r="C1427" s="108">
        <v>934.24</v>
      </c>
      <c r="D1427" s="108">
        <v>934.96725000000004</v>
      </c>
      <c r="E1427" s="108">
        <v>938.77620000000002</v>
      </c>
      <c r="F1427" s="108">
        <v>939.80600000000004</v>
      </c>
      <c r="G1427" s="108">
        <v>935.02287000000001</v>
      </c>
      <c r="H1427" s="108">
        <v>938.45360000000005</v>
      </c>
    </row>
    <row r="1428" spans="2:8" x14ac:dyDescent="0.3">
      <c r="B1428" s="107">
        <v>43418.695833333331</v>
      </c>
      <c r="C1428" s="108">
        <v>934.31</v>
      </c>
      <c r="D1428" s="108">
        <v>935.02373999999998</v>
      </c>
      <c r="E1428" s="108">
        <v>938.82729999999992</v>
      </c>
      <c r="F1428" s="108">
        <v>939.84899999999993</v>
      </c>
      <c r="G1428" s="108">
        <v>935.08217999999999</v>
      </c>
      <c r="H1428" s="108">
        <v>938.72849999999994</v>
      </c>
    </row>
    <row r="1429" spans="2:8" x14ac:dyDescent="0.3">
      <c r="B1429" s="107">
        <v>43418.696527777778</v>
      </c>
      <c r="C1429" s="108">
        <v>934.31</v>
      </c>
      <c r="D1429" s="108">
        <v>935.02676999999994</v>
      </c>
      <c r="E1429" s="108">
        <v>938.8386999999999</v>
      </c>
      <c r="F1429" s="108">
        <v>939.79469999999992</v>
      </c>
      <c r="G1429" s="108">
        <v>935.07693999999992</v>
      </c>
      <c r="H1429" s="108">
        <v>938.45069999999998</v>
      </c>
    </row>
    <row r="1430" spans="2:8" x14ac:dyDescent="0.3">
      <c r="B1430" s="107">
        <v>43418.697222222218</v>
      </c>
      <c r="C1430" s="108">
        <v>934.32</v>
      </c>
      <c r="D1430" s="108">
        <v>935.01208000000008</v>
      </c>
      <c r="E1430" s="108">
        <v>938.84610000000009</v>
      </c>
      <c r="F1430" s="108">
        <v>939.76390000000004</v>
      </c>
      <c r="G1430" s="108">
        <v>935.07889</v>
      </c>
      <c r="H1430" s="108">
        <v>938.61090000000002</v>
      </c>
    </row>
    <row r="1431" spans="2:8" x14ac:dyDescent="0.3">
      <c r="B1431" s="107">
        <v>43418.697916666664</v>
      </c>
      <c r="C1431" s="108">
        <v>934.32</v>
      </c>
      <c r="D1431" s="108">
        <v>935.01762000000008</v>
      </c>
      <c r="E1431" s="108">
        <v>938.84890000000007</v>
      </c>
      <c r="F1431" s="108">
        <v>939.74210000000005</v>
      </c>
      <c r="G1431" s="108">
        <v>935.05409000000009</v>
      </c>
      <c r="H1431" s="108">
        <v>938.9190000000001</v>
      </c>
    </row>
    <row r="1432" spans="2:8" x14ac:dyDescent="0.3">
      <c r="B1432" s="107">
        <v>43418.698611111111</v>
      </c>
      <c r="C1432" s="108">
        <v>934.32</v>
      </c>
      <c r="D1432" s="108">
        <v>934.97352000000001</v>
      </c>
      <c r="E1432" s="108">
        <v>938.83530000000007</v>
      </c>
      <c r="F1432" s="108">
        <v>939.69860000000006</v>
      </c>
      <c r="G1432" s="108">
        <v>934.89714000000004</v>
      </c>
      <c r="H1432" s="108">
        <v>938.76110000000006</v>
      </c>
    </row>
    <row r="1433" spans="2:8" x14ac:dyDescent="0.3">
      <c r="B1433" s="107">
        <v>43418.69930555555</v>
      </c>
      <c r="C1433" s="108">
        <v>934.32</v>
      </c>
      <c r="D1433" s="108">
        <v>934.97640000000001</v>
      </c>
      <c r="E1433" s="108">
        <v>938.85200000000009</v>
      </c>
      <c r="F1433" s="108">
        <v>939.67680000000007</v>
      </c>
      <c r="G1433" s="108">
        <v>934.89449000000002</v>
      </c>
      <c r="H1433" s="108">
        <v>938.71480000000008</v>
      </c>
    </row>
    <row r="1434" spans="2:8" x14ac:dyDescent="0.3">
      <c r="B1434" s="107">
        <v>43418.7</v>
      </c>
      <c r="C1434" s="108">
        <v>934.26</v>
      </c>
      <c r="D1434" s="108">
        <v>934.90820999999994</v>
      </c>
      <c r="E1434" s="108">
        <v>938.78660000000002</v>
      </c>
      <c r="F1434" s="108">
        <v>939.52679999999998</v>
      </c>
      <c r="G1434" s="108">
        <v>934.83185000000003</v>
      </c>
      <c r="H1434" s="108">
        <v>938.48590000000002</v>
      </c>
    </row>
    <row r="1435" spans="2:8" x14ac:dyDescent="0.3">
      <c r="B1435" s="107">
        <v>43418.700694444444</v>
      </c>
      <c r="C1435" s="108">
        <v>934.32</v>
      </c>
      <c r="D1435" s="108">
        <v>934.9598400000001</v>
      </c>
      <c r="E1435" s="108">
        <v>938.84930000000008</v>
      </c>
      <c r="F1435" s="108">
        <v>939.52650000000006</v>
      </c>
      <c r="G1435" s="108">
        <v>934.88075000000003</v>
      </c>
      <c r="H1435" s="108">
        <v>938.5376</v>
      </c>
    </row>
    <row r="1436" spans="2:8" x14ac:dyDescent="0.3">
      <c r="B1436" s="107">
        <v>43418.701388888883</v>
      </c>
      <c r="C1436" s="108">
        <v>934.32</v>
      </c>
      <c r="D1436" s="108">
        <v>934.96271000000002</v>
      </c>
      <c r="E1436" s="108">
        <v>938.84670000000006</v>
      </c>
      <c r="F1436" s="108">
        <v>939.4529</v>
      </c>
      <c r="G1436" s="108">
        <v>934.86983000000009</v>
      </c>
      <c r="H1436" s="108">
        <v>938.3850000000001</v>
      </c>
    </row>
    <row r="1437" spans="2:8" x14ac:dyDescent="0.3">
      <c r="B1437" s="107">
        <v>43418.70208333333</v>
      </c>
      <c r="C1437" s="108">
        <v>934.32</v>
      </c>
      <c r="D1437" s="108">
        <v>934.94066000000009</v>
      </c>
      <c r="E1437" s="108">
        <v>938.84120000000007</v>
      </c>
      <c r="F1437" s="108">
        <v>939.39550000000008</v>
      </c>
      <c r="G1437" s="108">
        <v>934.86440000000005</v>
      </c>
      <c r="H1437" s="108">
        <v>938.70140000000004</v>
      </c>
    </row>
    <row r="1438" spans="2:8" x14ac:dyDescent="0.3">
      <c r="B1438" s="107">
        <v>43418.702777777777</v>
      </c>
      <c r="C1438" s="108">
        <v>934.26</v>
      </c>
      <c r="D1438" s="108">
        <v>934.87794999999994</v>
      </c>
      <c r="E1438" s="108">
        <v>938.77300000000002</v>
      </c>
      <c r="F1438" s="108">
        <v>939.37120000000004</v>
      </c>
      <c r="G1438" s="108">
        <v>934.80170999999996</v>
      </c>
      <c r="H1438" s="108">
        <v>938.83510000000001</v>
      </c>
    </row>
    <row r="1439" spans="2:8" x14ac:dyDescent="0.3">
      <c r="B1439" s="107">
        <v>43418.703472222223</v>
      </c>
      <c r="C1439" s="108">
        <v>934.33</v>
      </c>
      <c r="D1439" s="108">
        <v>934.97018000000003</v>
      </c>
      <c r="E1439" s="108">
        <v>938.83490000000006</v>
      </c>
      <c r="F1439" s="108">
        <v>939.39480000000003</v>
      </c>
      <c r="G1439" s="108">
        <v>935.03996000000006</v>
      </c>
      <c r="H1439" s="108">
        <v>938.70350000000008</v>
      </c>
    </row>
    <row r="1440" spans="2:8" x14ac:dyDescent="0.3">
      <c r="B1440" s="107">
        <v>43418.704166666663</v>
      </c>
      <c r="C1440" s="108">
        <v>934.26</v>
      </c>
      <c r="D1440" s="108">
        <v>934.91680999999994</v>
      </c>
      <c r="E1440" s="108">
        <v>938.7953</v>
      </c>
      <c r="F1440" s="108">
        <v>939.21280000000002</v>
      </c>
      <c r="G1440" s="108">
        <v>934.97275000000002</v>
      </c>
      <c r="H1440" s="108">
        <v>938.33349999999996</v>
      </c>
    </row>
    <row r="1441" spans="2:8" x14ac:dyDescent="0.3">
      <c r="B1441" s="107">
        <v>43418.704861111109</v>
      </c>
      <c r="C1441" s="108">
        <v>934.26</v>
      </c>
      <c r="D1441" s="108">
        <v>934.91129999999998</v>
      </c>
      <c r="E1441" s="108">
        <v>938.78700000000003</v>
      </c>
      <c r="F1441" s="108">
        <v>939.13630000000001</v>
      </c>
      <c r="G1441" s="108">
        <v>934.96726000000001</v>
      </c>
      <c r="H1441" s="108">
        <v>938.3854</v>
      </c>
    </row>
    <row r="1442" spans="2:8" x14ac:dyDescent="0.3">
      <c r="B1442" s="107">
        <v>43418.705555555556</v>
      </c>
      <c r="C1442" s="108">
        <v>934.33</v>
      </c>
      <c r="D1442" s="108">
        <v>934.98133000000007</v>
      </c>
      <c r="E1442" s="108">
        <v>938.86530000000005</v>
      </c>
      <c r="F1442" s="108">
        <v>939.17349999999999</v>
      </c>
      <c r="G1442" s="108">
        <v>935.04556000000002</v>
      </c>
      <c r="H1442" s="108">
        <v>938.68450000000007</v>
      </c>
    </row>
    <row r="1443" spans="2:8" x14ac:dyDescent="0.3">
      <c r="B1443" s="107">
        <v>43418.706249999996</v>
      </c>
      <c r="C1443" s="108">
        <v>934.27</v>
      </c>
      <c r="D1443" s="108">
        <v>934.90766999999994</v>
      </c>
      <c r="E1443" s="108">
        <v>938.80279999999993</v>
      </c>
      <c r="F1443" s="108">
        <v>939.04809999999998</v>
      </c>
      <c r="G1443" s="108">
        <v>934.9692</v>
      </c>
      <c r="H1443" s="108">
        <v>938.42560000000003</v>
      </c>
    </row>
    <row r="1444" spans="2:8" x14ac:dyDescent="0.3">
      <c r="B1444" s="107">
        <v>43418.706944444442</v>
      </c>
      <c r="C1444" s="108">
        <v>934.27</v>
      </c>
      <c r="D1444" s="108">
        <v>934.91041999999993</v>
      </c>
      <c r="E1444" s="108">
        <v>938.81650000000002</v>
      </c>
      <c r="F1444" s="108">
        <v>939.00429999999994</v>
      </c>
      <c r="G1444" s="108">
        <v>934.97469000000001</v>
      </c>
      <c r="H1444" s="108">
        <v>938.49649999999997</v>
      </c>
    </row>
    <row r="1445" spans="2:8" x14ac:dyDescent="0.3">
      <c r="B1445" s="107">
        <v>43418.707638888889</v>
      </c>
      <c r="C1445" s="108">
        <v>934.27</v>
      </c>
      <c r="D1445" s="108">
        <v>934.90778999999998</v>
      </c>
      <c r="E1445" s="108">
        <v>938.81119999999999</v>
      </c>
      <c r="F1445" s="108">
        <v>938.94159999999999</v>
      </c>
      <c r="G1445" s="108">
        <v>934.96933000000001</v>
      </c>
      <c r="H1445" s="108">
        <v>938.57029999999997</v>
      </c>
    </row>
    <row r="1446" spans="2:8" x14ac:dyDescent="0.3">
      <c r="B1446" s="107">
        <v>43418.708333333336</v>
      </c>
      <c r="C1446" s="108">
        <v>934.28</v>
      </c>
      <c r="D1446" s="108">
        <v>934.92104999999992</v>
      </c>
      <c r="E1446" s="108">
        <v>938.8383</v>
      </c>
      <c r="F1446" s="108">
        <v>938.9796</v>
      </c>
      <c r="G1446" s="108">
        <v>934.98534999999993</v>
      </c>
      <c r="H1446" s="108">
        <v>938.72539999999992</v>
      </c>
    </row>
    <row r="1447" spans="2:8" x14ac:dyDescent="0.3">
      <c r="B1447" s="107">
        <v>43418.709027777782</v>
      </c>
      <c r="C1447" s="108">
        <v>934.28</v>
      </c>
      <c r="D1447" s="108">
        <v>934.92952000000002</v>
      </c>
      <c r="E1447" s="108">
        <v>938.83579999999995</v>
      </c>
      <c r="F1447" s="108">
        <v>939.0181</v>
      </c>
      <c r="G1447" s="108">
        <v>934.98554000000001</v>
      </c>
      <c r="H1447" s="108">
        <v>938.88919999999996</v>
      </c>
    </row>
    <row r="1448" spans="2:8" x14ac:dyDescent="0.3">
      <c r="B1448" s="107">
        <v>43418.709722222222</v>
      </c>
      <c r="C1448" s="108">
        <v>934.28</v>
      </c>
      <c r="D1448" s="108">
        <v>934.92674</v>
      </c>
      <c r="E1448" s="108">
        <v>938.85509999999999</v>
      </c>
      <c r="F1448" s="108">
        <v>939.06179999999995</v>
      </c>
      <c r="G1448" s="108">
        <v>934.99653999999998</v>
      </c>
      <c r="H1448" s="108">
        <v>939.07459999999992</v>
      </c>
    </row>
    <row r="1449" spans="2:8" x14ac:dyDescent="0.3">
      <c r="B1449" s="107">
        <v>43418.710416666669</v>
      </c>
      <c r="C1449" s="108">
        <v>934.22</v>
      </c>
      <c r="D1449" s="108">
        <v>934.87241000000006</v>
      </c>
      <c r="E1449" s="108">
        <v>938.7953</v>
      </c>
      <c r="F1449" s="108">
        <v>938.96640000000002</v>
      </c>
      <c r="G1449" s="108">
        <v>934.92842000000007</v>
      </c>
      <c r="H1449" s="108">
        <v>938.70940000000007</v>
      </c>
    </row>
    <row r="1450" spans="2:8" x14ac:dyDescent="0.3">
      <c r="B1450" s="107">
        <v>43418.711111111115</v>
      </c>
      <c r="C1450" s="108">
        <v>934.22</v>
      </c>
      <c r="D1450" s="108">
        <v>934.87252999999998</v>
      </c>
      <c r="E1450" s="108">
        <v>938.80090000000007</v>
      </c>
      <c r="F1450" s="108">
        <v>938.8818</v>
      </c>
      <c r="G1450" s="108">
        <v>934.92854</v>
      </c>
      <c r="H1450" s="108">
        <v>938.53489999999999</v>
      </c>
    </row>
    <row r="1451" spans="2:8" x14ac:dyDescent="0.3">
      <c r="B1451" s="107">
        <v>43418.711805555555</v>
      </c>
      <c r="C1451" s="108">
        <v>934.22</v>
      </c>
      <c r="D1451" s="108">
        <v>934.63193000000001</v>
      </c>
      <c r="E1451" s="108">
        <v>938.80930000000001</v>
      </c>
      <c r="F1451" s="108">
        <v>938.83</v>
      </c>
      <c r="G1451" s="108">
        <v>934.33318000000008</v>
      </c>
      <c r="H1451" s="108">
        <v>938.61689999999999</v>
      </c>
    </row>
    <row r="1452" spans="2:8" x14ac:dyDescent="0.3">
      <c r="B1452" s="107">
        <v>43418.712500000001</v>
      </c>
      <c r="C1452" s="108">
        <v>934.22</v>
      </c>
      <c r="D1452" s="108">
        <v>934.61545999999998</v>
      </c>
      <c r="E1452" s="108">
        <v>938.81500000000005</v>
      </c>
      <c r="F1452" s="108">
        <v>938.75900000000001</v>
      </c>
      <c r="G1452" s="108">
        <v>934.28920000000005</v>
      </c>
      <c r="H1452" s="108">
        <v>938.48610000000008</v>
      </c>
    </row>
    <row r="1453" spans="2:8" x14ac:dyDescent="0.3">
      <c r="B1453" s="107">
        <v>43418.713194444448</v>
      </c>
      <c r="C1453" s="108">
        <v>934.22</v>
      </c>
      <c r="D1453" s="108">
        <v>934.61274000000003</v>
      </c>
      <c r="E1453" s="108">
        <v>938.81500000000005</v>
      </c>
      <c r="F1453" s="108">
        <v>938.84929999999997</v>
      </c>
      <c r="G1453" s="108">
        <v>934.28925000000004</v>
      </c>
      <c r="H1453" s="108">
        <v>938.86800000000005</v>
      </c>
    </row>
    <row r="1454" spans="2:8" x14ac:dyDescent="0.3">
      <c r="B1454" s="107">
        <v>43418.713888888895</v>
      </c>
      <c r="C1454" s="108">
        <v>934.23</v>
      </c>
      <c r="D1454" s="108">
        <v>934.61739</v>
      </c>
      <c r="E1454" s="108">
        <v>938.83080000000007</v>
      </c>
      <c r="F1454" s="108">
        <v>938.84320000000002</v>
      </c>
      <c r="G1454" s="108">
        <v>934.29669000000001</v>
      </c>
      <c r="H1454" s="108">
        <v>938.77459999999996</v>
      </c>
    </row>
    <row r="1455" spans="2:8" x14ac:dyDescent="0.3">
      <c r="B1455" s="107">
        <v>43418.714583333334</v>
      </c>
      <c r="C1455" s="108">
        <v>934.23</v>
      </c>
      <c r="D1455" s="108">
        <v>934.60648000000003</v>
      </c>
      <c r="E1455" s="108">
        <v>938.82270000000005</v>
      </c>
      <c r="F1455" s="108">
        <v>938.73130000000003</v>
      </c>
      <c r="G1455" s="108">
        <v>934.28858000000002</v>
      </c>
      <c r="H1455" s="108">
        <v>938.51290000000006</v>
      </c>
    </row>
    <row r="1456" spans="2:8" x14ac:dyDescent="0.3">
      <c r="B1456" s="107">
        <v>43418.715277777781</v>
      </c>
      <c r="C1456" s="108">
        <v>934.23</v>
      </c>
      <c r="D1456" s="108">
        <v>934.59537999999998</v>
      </c>
      <c r="E1456" s="108">
        <v>938.80889999999999</v>
      </c>
      <c r="F1456" s="108">
        <v>938.59730000000002</v>
      </c>
      <c r="G1456" s="108">
        <v>934.28854000000001</v>
      </c>
      <c r="H1456" s="108">
        <v>938.31380000000001</v>
      </c>
    </row>
    <row r="1457" spans="2:8" x14ac:dyDescent="0.3">
      <c r="B1457" s="107">
        <v>43418.715972222228</v>
      </c>
      <c r="C1457" s="108">
        <v>934.23</v>
      </c>
      <c r="D1457" s="108">
        <v>934.81424000000004</v>
      </c>
      <c r="E1457" s="108">
        <v>938.79539999999997</v>
      </c>
      <c r="F1457" s="108">
        <v>938.41719999999998</v>
      </c>
      <c r="G1457" s="108">
        <v>934.87881000000004</v>
      </c>
      <c r="H1457" s="108">
        <v>938.35500000000002</v>
      </c>
    </row>
    <row r="1458" spans="2:8" x14ac:dyDescent="0.3">
      <c r="B1458" s="107">
        <v>43418.716666666667</v>
      </c>
      <c r="C1458" s="108">
        <v>934.24</v>
      </c>
      <c r="D1458" s="108">
        <v>934.80493999999999</v>
      </c>
      <c r="E1458" s="108">
        <v>938.78340000000003</v>
      </c>
      <c r="F1458" s="108">
        <v>938.27959999999996</v>
      </c>
      <c r="G1458" s="108">
        <v>934.88337000000001</v>
      </c>
      <c r="H1458" s="108">
        <v>938.42240000000004</v>
      </c>
    </row>
    <row r="1459" spans="2:8" x14ac:dyDescent="0.3">
      <c r="B1459" s="107">
        <v>43418.717361111114</v>
      </c>
      <c r="C1459" s="108">
        <v>934.31</v>
      </c>
      <c r="D1459" s="108">
        <v>934.86425999999994</v>
      </c>
      <c r="E1459" s="108">
        <v>938.84009999999989</v>
      </c>
      <c r="F1459" s="108">
        <v>938.22429999999997</v>
      </c>
      <c r="G1459" s="108">
        <v>934.92344999999989</v>
      </c>
      <c r="H1459" s="108">
        <v>938.40009999999995</v>
      </c>
    </row>
    <row r="1460" spans="2:8" x14ac:dyDescent="0.3">
      <c r="B1460" s="107">
        <v>43418.718055555561</v>
      </c>
      <c r="C1460" s="108">
        <v>934.31</v>
      </c>
      <c r="D1460" s="108">
        <v>934.85870999999997</v>
      </c>
      <c r="E1460" s="108">
        <v>938.82899999999995</v>
      </c>
      <c r="F1460" s="108">
        <v>938.09849999999994</v>
      </c>
      <c r="G1460" s="108">
        <v>934.91790999999989</v>
      </c>
      <c r="H1460" s="108">
        <v>938.65919999999994</v>
      </c>
    </row>
    <row r="1461" spans="2:8" x14ac:dyDescent="0.3">
      <c r="B1461" s="107">
        <v>43418.71875</v>
      </c>
      <c r="C1461" s="108">
        <v>934.31</v>
      </c>
      <c r="D1461" s="108">
        <v>934.85055</v>
      </c>
      <c r="E1461" s="108">
        <v>938.81809999999996</v>
      </c>
      <c r="F1461" s="108">
        <v>937.98389999999995</v>
      </c>
      <c r="G1461" s="108">
        <v>934.90978999999993</v>
      </c>
      <c r="H1461" s="108">
        <v>938.56659999999999</v>
      </c>
    </row>
    <row r="1462" spans="2:8" x14ac:dyDescent="0.3">
      <c r="B1462" s="107">
        <v>43418.719444444447</v>
      </c>
      <c r="C1462" s="108">
        <v>934.31</v>
      </c>
      <c r="D1462" s="108">
        <v>934.84512999999993</v>
      </c>
      <c r="E1462" s="108">
        <v>938.82099999999991</v>
      </c>
      <c r="F1462" s="108">
        <v>937.98949999999991</v>
      </c>
      <c r="G1462" s="108">
        <v>934.89887999999996</v>
      </c>
      <c r="H1462" s="108">
        <v>938.76589999999999</v>
      </c>
    </row>
    <row r="1463" spans="2:8" x14ac:dyDescent="0.3">
      <c r="B1463" s="107">
        <v>43418.720138888893</v>
      </c>
      <c r="C1463" s="108">
        <v>934.31</v>
      </c>
      <c r="D1463" s="108">
        <v>934.83967999999993</v>
      </c>
      <c r="E1463" s="108">
        <v>938.8184</v>
      </c>
      <c r="F1463" s="108">
        <v>937.93219999999997</v>
      </c>
      <c r="G1463" s="108">
        <v>934.90447999999992</v>
      </c>
      <c r="H1463" s="108">
        <v>938.58319999999992</v>
      </c>
    </row>
    <row r="1464" spans="2:8" x14ac:dyDescent="0.3">
      <c r="B1464" s="107">
        <v>43418.720833333333</v>
      </c>
      <c r="C1464" s="108">
        <v>934.31</v>
      </c>
      <c r="D1464" s="108">
        <v>934.85082</v>
      </c>
      <c r="E1464" s="108">
        <v>938.81569999999999</v>
      </c>
      <c r="F1464" s="108">
        <v>937.89399999999989</v>
      </c>
      <c r="G1464" s="108">
        <v>934.89904999999999</v>
      </c>
      <c r="H1464" s="108">
        <v>938.64879999999994</v>
      </c>
    </row>
    <row r="1465" spans="2:8" x14ac:dyDescent="0.3">
      <c r="B1465" s="107">
        <v>43418.72152777778</v>
      </c>
      <c r="C1465" s="108">
        <v>934.32</v>
      </c>
      <c r="D1465" s="108">
        <v>934.84986000000004</v>
      </c>
      <c r="E1465" s="108">
        <v>938.82860000000005</v>
      </c>
      <c r="F1465" s="108">
        <v>937.83570000000009</v>
      </c>
      <c r="G1465" s="108">
        <v>934.90916000000004</v>
      </c>
      <c r="H1465" s="108">
        <v>938.63440000000003</v>
      </c>
    </row>
    <row r="1466" spans="2:8" x14ac:dyDescent="0.3">
      <c r="B1466" s="107">
        <v>43418.722222222226</v>
      </c>
      <c r="C1466" s="108">
        <v>934.32</v>
      </c>
      <c r="D1466" s="108">
        <v>934.8526700000001</v>
      </c>
      <c r="E1466" s="108">
        <v>938.83140000000003</v>
      </c>
      <c r="F1466" s="108">
        <v>937.73740000000009</v>
      </c>
      <c r="G1466" s="108">
        <v>934.90920000000006</v>
      </c>
      <c r="H1466" s="108">
        <v>938.68080000000009</v>
      </c>
    </row>
    <row r="1467" spans="2:8" x14ac:dyDescent="0.3">
      <c r="B1467" s="107">
        <v>43418.722916666666</v>
      </c>
      <c r="C1467" s="108">
        <v>934.32</v>
      </c>
      <c r="D1467" s="108">
        <v>934.8583900000001</v>
      </c>
      <c r="E1467" s="108">
        <v>938.83440000000007</v>
      </c>
      <c r="F1467" s="108">
        <v>937.69929999999999</v>
      </c>
      <c r="G1467" s="108">
        <v>934.90939000000003</v>
      </c>
      <c r="H1467" s="108">
        <v>938.68370000000004</v>
      </c>
    </row>
    <row r="1468" spans="2:8" x14ac:dyDescent="0.3">
      <c r="B1468" s="107">
        <v>43418.723611111112</v>
      </c>
      <c r="C1468" s="108">
        <v>934.32</v>
      </c>
      <c r="D1468" s="108">
        <v>934.8502400000001</v>
      </c>
      <c r="E1468" s="108">
        <v>938.83180000000004</v>
      </c>
      <c r="F1468" s="108">
        <v>937.63660000000004</v>
      </c>
      <c r="G1468" s="108">
        <v>934.90679</v>
      </c>
      <c r="H1468" s="108">
        <v>938.76840000000004</v>
      </c>
    </row>
    <row r="1469" spans="2:8" x14ac:dyDescent="0.3">
      <c r="B1469" s="107">
        <v>43418.724305555559</v>
      </c>
      <c r="C1469" s="108">
        <v>934.32</v>
      </c>
      <c r="D1469" s="108">
        <v>934.84466000000009</v>
      </c>
      <c r="E1469" s="108">
        <v>938.83180000000004</v>
      </c>
      <c r="F1469" s="108">
        <v>937.67750000000001</v>
      </c>
      <c r="G1469" s="108">
        <v>934.89848000000006</v>
      </c>
      <c r="H1469" s="108">
        <v>939.0575</v>
      </c>
    </row>
    <row r="1470" spans="2:8" x14ac:dyDescent="0.3">
      <c r="B1470" s="107">
        <v>43418.725000000006</v>
      </c>
      <c r="C1470" s="108">
        <v>934.26</v>
      </c>
      <c r="D1470" s="108">
        <v>934.79031999999995</v>
      </c>
      <c r="E1470" s="108">
        <v>938.78020000000004</v>
      </c>
      <c r="F1470" s="108">
        <v>937.65599999999995</v>
      </c>
      <c r="G1470" s="108">
        <v>934.83861000000002</v>
      </c>
      <c r="H1470" s="108">
        <v>939.09309999999994</v>
      </c>
    </row>
    <row r="1471" spans="2:8" x14ac:dyDescent="0.3">
      <c r="B1471" s="107">
        <v>43418.725694444445</v>
      </c>
      <c r="C1471" s="108">
        <v>934.26</v>
      </c>
      <c r="D1471" s="108">
        <v>934.77674999999999</v>
      </c>
      <c r="E1471" s="108">
        <v>938.76949999999999</v>
      </c>
      <c r="F1471" s="108">
        <v>937.69730000000004</v>
      </c>
      <c r="G1471" s="108">
        <v>934.83336999999995</v>
      </c>
      <c r="H1471" s="108">
        <v>939.03890000000001</v>
      </c>
    </row>
    <row r="1472" spans="2:8" x14ac:dyDescent="0.3">
      <c r="B1472" s="107">
        <v>43418.726388888892</v>
      </c>
      <c r="C1472" s="108">
        <v>934.27</v>
      </c>
      <c r="D1472" s="108">
        <v>934.78146000000004</v>
      </c>
      <c r="E1472" s="108">
        <v>938.78530000000001</v>
      </c>
      <c r="F1472" s="108">
        <v>937.69389999999999</v>
      </c>
      <c r="G1472" s="108">
        <v>934.83534999999995</v>
      </c>
      <c r="H1472" s="108">
        <v>938.98919999999998</v>
      </c>
    </row>
    <row r="1473" spans="2:8" x14ac:dyDescent="0.3">
      <c r="B1473" s="107">
        <v>43418.727083333339</v>
      </c>
      <c r="C1473" s="108">
        <v>934.27</v>
      </c>
      <c r="D1473" s="108">
        <v>934.79544999999996</v>
      </c>
      <c r="E1473" s="108">
        <v>938.79099999999994</v>
      </c>
      <c r="F1473" s="108">
        <v>937.62029999999993</v>
      </c>
      <c r="G1473" s="108">
        <v>934.84929999999997</v>
      </c>
      <c r="H1473" s="108">
        <v>938.73299999999995</v>
      </c>
    </row>
    <row r="1474" spans="2:8" x14ac:dyDescent="0.3">
      <c r="B1474" s="107">
        <v>43418.727777777778</v>
      </c>
      <c r="C1474" s="108">
        <v>934.27</v>
      </c>
      <c r="D1474" s="108">
        <v>934.79835000000003</v>
      </c>
      <c r="E1474" s="108">
        <v>938.79939999999999</v>
      </c>
      <c r="F1474" s="108">
        <v>937.61770000000001</v>
      </c>
      <c r="G1474" s="108">
        <v>934.85771</v>
      </c>
      <c r="H1474" s="108">
        <v>939.01130000000001</v>
      </c>
    </row>
    <row r="1475" spans="2:8" x14ac:dyDescent="0.3">
      <c r="B1475" s="107">
        <v>43418.728472222225</v>
      </c>
      <c r="C1475" s="108">
        <v>934.27</v>
      </c>
      <c r="D1475" s="108">
        <v>934.80674999999997</v>
      </c>
      <c r="E1475" s="108">
        <v>938.80779999999993</v>
      </c>
      <c r="F1475" s="108">
        <v>937.65879999999993</v>
      </c>
      <c r="G1475" s="108">
        <v>934.85505000000001</v>
      </c>
      <c r="H1475" s="108">
        <v>939.0933</v>
      </c>
    </row>
    <row r="1476" spans="2:8" x14ac:dyDescent="0.3">
      <c r="B1476" s="107">
        <v>43418.729166666672</v>
      </c>
      <c r="C1476" s="108">
        <v>934.28</v>
      </c>
      <c r="D1476" s="108">
        <v>934.80853000000002</v>
      </c>
      <c r="E1476" s="108">
        <v>938.80959999999993</v>
      </c>
      <c r="F1476" s="108">
        <v>937.60329999999999</v>
      </c>
      <c r="G1476" s="108">
        <v>934.86237999999992</v>
      </c>
      <c r="H1476" s="108">
        <v>938.80059999999992</v>
      </c>
    </row>
    <row r="1477" spans="2:8" x14ac:dyDescent="0.3">
      <c r="B1477" s="107">
        <v>43418.729861111111</v>
      </c>
      <c r="C1477" s="108">
        <v>934.28</v>
      </c>
      <c r="D1477" s="108">
        <v>934.79214000000002</v>
      </c>
      <c r="E1477" s="108">
        <v>938.80719999999997</v>
      </c>
      <c r="F1477" s="108">
        <v>937.55160000000001</v>
      </c>
      <c r="G1477" s="108">
        <v>934.84605999999997</v>
      </c>
      <c r="H1477" s="108">
        <v>938.74630000000002</v>
      </c>
    </row>
    <row r="1478" spans="2:8" x14ac:dyDescent="0.3">
      <c r="B1478" s="107">
        <v>43418.730555555558</v>
      </c>
      <c r="C1478" s="108">
        <v>934.28</v>
      </c>
      <c r="D1478" s="108">
        <v>934.78665000000001</v>
      </c>
      <c r="E1478" s="108">
        <v>938.80169999999998</v>
      </c>
      <c r="F1478" s="108">
        <v>937.49419999999998</v>
      </c>
      <c r="G1478" s="108">
        <v>934.83782999999994</v>
      </c>
      <c r="H1478" s="108">
        <v>938.78729999999996</v>
      </c>
    </row>
    <row r="1479" spans="2:8" x14ac:dyDescent="0.3">
      <c r="B1479" s="107">
        <v>43418.731250000004</v>
      </c>
      <c r="C1479" s="108">
        <v>934.28</v>
      </c>
      <c r="D1479" s="108">
        <v>934.77282000000002</v>
      </c>
      <c r="E1479" s="108">
        <v>938.78789999999992</v>
      </c>
      <c r="F1479" s="108">
        <v>937.404</v>
      </c>
      <c r="G1479" s="108">
        <v>934.83508999999992</v>
      </c>
      <c r="H1479" s="108">
        <v>938.63729999999998</v>
      </c>
    </row>
    <row r="1480" spans="2:8" x14ac:dyDescent="0.3">
      <c r="B1480" s="107">
        <v>43418.731944444444</v>
      </c>
      <c r="C1480" s="108">
        <v>934.28</v>
      </c>
      <c r="D1480" s="108">
        <v>934.77575999999999</v>
      </c>
      <c r="E1480" s="108">
        <v>938.78809999999999</v>
      </c>
      <c r="F1480" s="108">
        <v>937.31669999999997</v>
      </c>
      <c r="G1480" s="108">
        <v>934.83250999999996</v>
      </c>
      <c r="H1480" s="108">
        <v>938.76289999999995</v>
      </c>
    </row>
    <row r="1481" spans="2:8" x14ac:dyDescent="0.3">
      <c r="B1481" s="107">
        <v>43418.732638888891</v>
      </c>
      <c r="C1481" s="108">
        <v>934.35</v>
      </c>
      <c r="D1481" s="108">
        <v>934.84328000000005</v>
      </c>
      <c r="E1481" s="108">
        <v>938.86120000000005</v>
      </c>
      <c r="F1481" s="108">
        <v>937.36239999999998</v>
      </c>
      <c r="G1481" s="108">
        <v>934.88625999999999</v>
      </c>
      <c r="H1481" s="108">
        <v>938.80600000000004</v>
      </c>
    </row>
    <row r="1482" spans="2:8" x14ac:dyDescent="0.3">
      <c r="B1482" s="107">
        <v>43418.733333333337</v>
      </c>
      <c r="C1482" s="108">
        <v>934.29</v>
      </c>
      <c r="D1482" s="108">
        <v>934.76967000000002</v>
      </c>
      <c r="E1482" s="108">
        <v>938.79599999999994</v>
      </c>
      <c r="F1482" s="108">
        <v>937.32729999999992</v>
      </c>
      <c r="G1482" s="108">
        <v>934.82650000000001</v>
      </c>
      <c r="H1482" s="108">
        <v>939.10910000000001</v>
      </c>
    </row>
    <row r="1483" spans="2:8" x14ac:dyDescent="0.3">
      <c r="B1483" s="107">
        <v>43418.734027777777</v>
      </c>
      <c r="C1483" s="108">
        <v>934.29</v>
      </c>
      <c r="D1483" s="108">
        <v>934.76416999999992</v>
      </c>
      <c r="E1483" s="108">
        <v>938.79049999999995</v>
      </c>
      <c r="F1483" s="108">
        <v>937.25069999999994</v>
      </c>
      <c r="G1483" s="108">
        <v>934.81549999999993</v>
      </c>
      <c r="H1483" s="108">
        <v>938.8827</v>
      </c>
    </row>
    <row r="1484" spans="2:8" x14ac:dyDescent="0.3">
      <c r="B1484" s="107">
        <v>43418.734722222223</v>
      </c>
      <c r="C1484" s="108">
        <v>934.3</v>
      </c>
      <c r="D1484" s="108">
        <v>934.78264999999999</v>
      </c>
      <c r="E1484" s="108">
        <v>938.80899999999997</v>
      </c>
      <c r="F1484" s="108">
        <v>937.18709999999999</v>
      </c>
      <c r="G1484" s="108">
        <v>934.82844999999998</v>
      </c>
      <c r="H1484" s="108">
        <v>938.74289999999996</v>
      </c>
    </row>
    <row r="1485" spans="2:8" x14ac:dyDescent="0.3">
      <c r="B1485" s="107">
        <v>43418.73541666667</v>
      </c>
      <c r="C1485" s="108">
        <v>934.37</v>
      </c>
      <c r="D1485" s="108">
        <v>934.83630000000005</v>
      </c>
      <c r="E1485" s="108">
        <v>938.87099999999998</v>
      </c>
      <c r="F1485" s="108">
        <v>937.1508</v>
      </c>
      <c r="G1485" s="108">
        <v>934.90147999999999</v>
      </c>
      <c r="H1485" s="108">
        <v>938.78859999999997</v>
      </c>
    </row>
    <row r="1486" spans="2:8" x14ac:dyDescent="0.3">
      <c r="B1486" s="107">
        <v>43418.736111111117</v>
      </c>
      <c r="C1486" s="108">
        <v>934.37</v>
      </c>
      <c r="D1486" s="108">
        <v>934.84193000000005</v>
      </c>
      <c r="E1486" s="108">
        <v>938.86279999999999</v>
      </c>
      <c r="F1486" s="108">
        <v>937.10979999999995</v>
      </c>
      <c r="G1486" s="108">
        <v>934.89605000000006</v>
      </c>
      <c r="H1486" s="108">
        <v>938.79420000000005</v>
      </c>
    </row>
    <row r="1487" spans="2:8" x14ac:dyDescent="0.3">
      <c r="B1487" s="107">
        <v>43418.736805555556</v>
      </c>
      <c r="C1487" s="108">
        <v>934.3</v>
      </c>
      <c r="D1487" s="108">
        <v>934.77476999999999</v>
      </c>
      <c r="E1487" s="108">
        <v>938.80399999999997</v>
      </c>
      <c r="F1487" s="108">
        <v>936.99619999999993</v>
      </c>
      <c r="G1487" s="108">
        <v>934.82889</v>
      </c>
      <c r="H1487" s="108">
        <v>938.98889999999994</v>
      </c>
    </row>
    <row r="1488" spans="2:8" x14ac:dyDescent="0.3">
      <c r="B1488" s="107">
        <v>43418.737500000003</v>
      </c>
      <c r="C1488" s="108">
        <v>934.3</v>
      </c>
      <c r="D1488" s="108">
        <v>934.77758999999992</v>
      </c>
      <c r="E1488" s="108">
        <v>938.80949999999996</v>
      </c>
      <c r="F1488" s="108">
        <v>936.94159999999999</v>
      </c>
      <c r="G1488" s="108">
        <v>934.83447000000001</v>
      </c>
      <c r="H1488" s="108">
        <v>938.76249999999993</v>
      </c>
    </row>
    <row r="1489" spans="2:8" x14ac:dyDescent="0.3">
      <c r="B1489" s="107">
        <v>43418.73819444445</v>
      </c>
      <c r="C1489" s="108">
        <v>934.31</v>
      </c>
      <c r="D1489" s="108">
        <v>934.80178999999998</v>
      </c>
      <c r="E1489" s="108">
        <v>938.8309999999999</v>
      </c>
      <c r="F1489" s="108">
        <v>936.96289999999999</v>
      </c>
      <c r="G1489" s="108">
        <v>934.8420799999999</v>
      </c>
      <c r="H1489" s="108">
        <v>939.14399999999989</v>
      </c>
    </row>
    <row r="1490" spans="2:8" x14ac:dyDescent="0.3">
      <c r="B1490" s="107">
        <v>43418.738888888889</v>
      </c>
      <c r="C1490" s="108">
        <v>934.31</v>
      </c>
      <c r="D1490" s="108">
        <v>934.78792999999996</v>
      </c>
      <c r="E1490" s="108">
        <v>938.82269999999994</v>
      </c>
      <c r="F1490" s="108">
        <v>936.88629999999989</v>
      </c>
      <c r="G1490" s="108">
        <v>934.84480999999994</v>
      </c>
      <c r="H1490" s="108">
        <v>938.86019999999996</v>
      </c>
    </row>
    <row r="1491" spans="2:8" x14ac:dyDescent="0.3">
      <c r="B1491" s="107">
        <v>43418.739583333336</v>
      </c>
      <c r="C1491" s="108">
        <v>934.32</v>
      </c>
      <c r="D1491" s="108">
        <v>934.79556000000002</v>
      </c>
      <c r="E1491" s="108">
        <v>938.82490000000007</v>
      </c>
      <c r="F1491" s="108">
        <v>936.79830000000004</v>
      </c>
      <c r="G1491" s="108">
        <v>934.84972000000005</v>
      </c>
      <c r="H1491" s="108">
        <v>938.86250000000007</v>
      </c>
    </row>
    <row r="1492" spans="2:8" x14ac:dyDescent="0.3">
      <c r="B1492" s="107">
        <v>43418.740277777782</v>
      </c>
      <c r="C1492" s="108">
        <v>934.32</v>
      </c>
      <c r="D1492" s="108">
        <v>934.78470000000004</v>
      </c>
      <c r="E1492" s="108">
        <v>938.83070000000009</v>
      </c>
      <c r="F1492" s="108">
        <v>936.68920000000003</v>
      </c>
      <c r="G1492" s="108">
        <v>934.84442000000001</v>
      </c>
      <c r="H1492" s="108">
        <v>938.79730000000006</v>
      </c>
    </row>
    <row r="1493" spans="2:8" x14ac:dyDescent="0.3">
      <c r="B1493" s="107">
        <v>43418.740972222222</v>
      </c>
      <c r="C1493" s="108">
        <v>934.32</v>
      </c>
      <c r="D1493" s="108">
        <v>934.78764000000001</v>
      </c>
      <c r="E1493" s="108">
        <v>938.82810000000006</v>
      </c>
      <c r="F1493" s="108">
        <v>936.59360000000004</v>
      </c>
      <c r="G1493" s="108">
        <v>934.83908000000008</v>
      </c>
      <c r="H1493" s="108">
        <v>938.6065000000001</v>
      </c>
    </row>
    <row r="1494" spans="2:8" x14ac:dyDescent="0.3">
      <c r="B1494" s="107">
        <v>43418.741666666669</v>
      </c>
      <c r="C1494" s="108">
        <v>934.33</v>
      </c>
      <c r="D1494" s="108">
        <v>934.7867</v>
      </c>
      <c r="E1494" s="108">
        <v>938.84379999999999</v>
      </c>
      <c r="F1494" s="108">
        <v>936.52719999999999</v>
      </c>
      <c r="G1494" s="108">
        <v>934.84095000000002</v>
      </c>
      <c r="H1494" s="108">
        <v>938.6712</v>
      </c>
    </row>
    <row r="1495" spans="2:8" x14ac:dyDescent="0.3">
      <c r="B1495" s="107">
        <v>43418.742361111115</v>
      </c>
      <c r="C1495" s="108">
        <v>934.33</v>
      </c>
      <c r="D1495" s="108">
        <v>934.78958</v>
      </c>
      <c r="E1495" s="108">
        <v>938.83570000000009</v>
      </c>
      <c r="F1495" s="108">
        <v>936.48360000000002</v>
      </c>
      <c r="G1495" s="108">
        <v>934.84382000000005</v>
      </c>
      <c r="H1495" s="108">
        <v>938.69870000000003</v>
      </c>
    </row>
    <row r="1496" spans="2:8" x14ac:dyDescent="0.3">
      <c r="B1496" s="107">
        <v>43418.743055555555</v>
      </c>
      <c r="C1496" s="108">
        <v>934.33</v>
      </c>
      <c r="D1496" s="108">
        <v>934.78967</v>
      </c>
      <c r="E1496" s="108">
        <v>938.83580000000006</v>
      </c>
      <c r="F1496" s="108">
        <v>936.38800000000003</v>
      </c>
      <c r="G1496" s="108">
        <v>934.83840000000009</v>
      </c>
      <c r="H1496" s="108">
        <v>938.61689999999999</v>
      </c>
    </row>
    <row r="1497" spans="2:8" x14ac:dyDescent="0.3">
      <c r="B1497" s="107">
        <v>43418.743750000001</v>
      </c>
      <c r="C1497" s="108">
        <v>934.33</v>
      </c>
      <c r="D1497" s="108">
        <v>934.77867000000003</v>
      </c>
      <c r="E1497" s="108">
        <v>938.822</v>
      </c>
      <c r="F1497" s="108">
        <v>936.31970000000001</v>
      </c>
      <c r="G1497" s="108">
        <v>934.84674000000007</v>
      </c>
      <c r="H1497" s="108">
        <v>938.63610000000006</v>
      </c>
    </row>
    <row r="1498" spans="2:8" x14ac:dyDescent="0.3">
      <c r="B1498" s="107">
        <v>43418.744444444448</v>
      </c>
      <c r="C1498" s="108">
        <v>934.27</v>
      </c>
      <c r="D1498" s="108">
        <v>934.72446000000002</v>
      </c>
      <c r="E1498" s="108">
        <v>938.7817</v>
      </c>
      <c r="F1498" s="108">
        <v>936.22439999999995</v>
      </c>
      <c r="G1498" s="108">
        <v>934.77598</v>
      </c>
      <c r="H1498" s="108">
        <v>938.7183</v>
      </c>
    </row>
    <row r="1499" spans="2:8" x14ac:dyDescent="0.3">
      <c r="B1499" s="107">
        <v>43418.745138888895</v>
      </c>
      <c r="C1499" s="108">
        <v>934.34</v>
      </c>
      <c r="D1499" s="108">
        <v>934.78893000000005</v>
      </c>
      <c r="E1499" s="108">
        <v>938.84340000000009</v>
      </c>
      <c r="F1499" s="108">
        <v>936.26980000000003</v>
      </c>
      <c r="G1499" s="108">
        <v>934.84046999999998</v>
      </c>
      <c r="H1499" s="108">
        <v>938.70100000000002</v>
      </c>
    </row>
    <row r="1500" spans="2:8" x14ac:dyDescent="0.3">
      <c r="B1500" s="107">
        <v>43418.745833333334</v>
      </c>
      <c r="C1500" s="108">
        <v>934.34</v>
      </c>
      <c r="D1500" s="108">
        <v>934.77539999999999</v>
      </c>
      <c r="E1500" s="108">
        <v>938.84100000000001</v>
      </c>
      <c r="F1500" s="108">
        <v>936.21820000000002</v>
      </c>
      <c r="G1500" s="108">
        <v>934.83803999999998</v>
      </c>
      <c r="H1500" s="108">
        <v>938.73950000000002</v>
      </c>
    </row>
    <row r="1501" spans="2:8" x14ac:dyDescent="0.3">
      <c r="B1501" s="107">
        <v>43418.746527777781</v>
      </c>
      <c r="C1501" s="108">
        <v>934.35</v>
      </c>
      <c r="D1501" s="108">
        <v>934.78012000000001</v>
      </c>
      <c r="E1501" s="108">
        <v>938.84580000000005</v>
      </c>
      <c r="F1501" s="108">
        <v>936.23120000000006</v>
      </c>
      <c r="G1501" s="108">
        <v>934.84554000000003</v>
      </c>
      <c r="H1501" s="108">
        <v>939.01170000000002</v>
      </c>
    </row>
    <row r="1502" spans="2:8" x14ac:dyDescent="0.3">
      <c r="B1502" s="107">
        <v>43418.747222222228</v>
      </c>
      <c r="C1502" s="108">
        <v>934.28</v>
      </c>
      <c r="D1502" s="108">
        <v>934.71308999999997</v>
      </c>
      <c r="E1502" s="108">
        <v>938.77879999999993</v>
      </c>
      <c r="F1502" s="108">
        <v>936.09849999999994</v>
      </c>
      <c r="G1502" s="108">
        <v>934.76747999999998</v>
      </c>
      <c r="H1502" s="108">
        <v>938.63909999999998</v>
      </c>
    </row>
    <row r="1503" spans="2:8" x14ac:dyDescent="0.3">
      <c r="B1503" s="107">
        <v>43418.747916666667</v>
      </c>
      <c r="C1503" s="108">
        <v>934.35</v>
      </c>
      <c r="D1503" s="108">
        <v>934.78602000000001</v>
      </c>
      <c r="E1503" s="108">
        <v>938.84350000000006</v>
      </c>
      <c r="F1503" s="108">
        <v>936.11400000000003</v>
      </c>
      <c r="G1503" s="108">
        <v>934.84591999999998</v>
      </c>
      <c r="H1503" s="108">
        <v>938.81299999999999</v>
      </c>
    </row>
    <row r="1504" spans="2:8" x14ac:dyDescent="0.3">
      <c r="B1504" s="107">
        <v>43418.748611111114</v>
      </c>
      <c r="C1504" s="108">
        <v>934.36</v>
      </c>
      <c r="D1504" s="108">
        <v>934.79348000000005</v>
      </c>
      <c r="E1504" s="108">
        <v>938.85379999999998</v>
      </c>
      <c r="F1504" s="108">
        <v>936.06399999999996</v>
      </c>
      <c r="G1504" s="108">
        <v>934.85064999999997</v>
      </c>
      <c r="H1504" s="108">
        <v>938.80150000000003</v>
      </c>
    </row>
    <row r="1505" spans="2:8" x14ac:dyDescent="0.3">
      <c r="B1505" s="107">
        <v>43418.749305555561</v>
      </c>
      <c r="C1505" s="108">
        <v>934.29</v>
      </c>
      <c r="D1505" s="108">
        <v>934.72079999999994</v>
      </c>
      <c r="E1505" s="108">
        <v>938.77829999999994</v>
      </c>
      <c r="F1505" s="108">
        <v>935.98590000000002</v>
      </c>
      <c r="G1505" s="108">
        <v>934.77797999999996</v>
      </c>
      <c r="H1505" s="108">
        <v>938.77249999999992</v>
      </c>
    </row>
    <row r="1506" spans="2:8" x14ac:dyDescent="0.3">
      <c r="B1506" s="107">
        <v>43418.75</v>
      </c>
      <c r="C1506" s="108">
        <v>934.36</v>
      </c>
      <c r="D1506" s="108">
        <v>934.78255999999999</v>
      </c>
      <c r="E1506" s="108">
        <v>938.84569999999997</v>
      </c>
      <c r="F1506" s="108">
        <v>936.03139999999996</v>
      </c>
      <c r="G1506" s="108">
        <v>934.83702000000005</v>
      </c>
      <c r="H1506" s="108">
        <v>938.77430000000004</v>
      </c>
    </row>
    <row r="1507" spans="2:8" x14ac:dyDescent="0.3">
      <c r="B1507" s="107">
        <v>43418.750694444447</v>
      </c>
      <c r="C1507" s="108">
        <v>934.36</v>
      </c>
      <c r="D1507" s="108">
        <v>934.77708000000007</v>
      </c>
      <c r="E1507" s="108">
        <v>938.84850000000006</v>
      </c>
      <c r="F1507" s="108">
        <v>935.95759999999996</v>
      </c>
      <c r="G1507" s="108">
        <v>934.8288</v>
      </c>
      <c r="H1507" s="108">
        <v>938.71979999999996</v>
      </c>
    </row>
    <row r="1508" spans="2:8" x14ac:dyDescent="0.3">
      <c r="B1508" s="107">
        <v>43418.751388888886</v>
      </c>
      <c r="C1508" s="108">
        <v>934.36</v>
      </c>
      <c r="D1508" s="108">
        <v>934.76605000000006</v>
      </c>
      <c r="E1508" s="108">
        <v>938.83749999999998</v>
      </c>
      <c r="F1508" s="108">
        <v>935.90020000000004</v>
      </c>
      <c r="G1508" s="108">
        <v>934.82333000000006</v>
      </c>
      <c r="H1508" s="108">
        <v>938.6653</v>
      </c>
    </row>
    <row r="1509" spans="2:8" x14ac:dyDescent="0.3">
      <c r="B1509" s="107">
        <v>43418.752083333333</v>
      </c>
      <c r="C1509" s="108">
        <v>934.3</v>
      </c>
      <c r="D1509" s="108">
        <v>934.70884999999998</v>
      </c>
      <c r="E1509" s="108">
        <v>938.77479999999991</v>
      </c>
      <c r="F1509" s="108">
        <v>935.82929999999999</v>
      </c>
      <c r="G1509" s="108">
        <v>934.76335999999992</v>
      </c>
      <c r="H1509" s="108">
        <v>938.65170000000001</v>
      </c>
    </row>
    <row r="1510" spans="2:8" x14ac:dyDescent="0.3">
      <c r="B1510" s="107">
        <v>43418.75277777778</v>
      </c>
      <c r="C1510" s="108">
        <v>934.36</v>
      </c>
      <c r="D1510" s="108">
        <v>934.75504000000001</v>
      </c>
      <c r="E1510" s="108">
        <v>938.83479999999997</v>
      </c>
      <c r="F1510" s="108">
        <v>935.86199999999997</v>
      </c>
      <c r="G1510" s="108">
        <v>934.80960000000005</v>
      </c>
      <c r="H1510" s="108">
        <v>938.71720000000005</v>
      </c>
    </row>
    <row r="1511" spans="2:8" x14ac:dyDescent="0.3">
      <c r="B1511" s="107">
        <v>43418.753472222219</v>
      </c>
      <c r="C1511" s="108">
        <v>934.37</v>
      </c>
      <c r="D1511" s="108">
        <v>934.76811999999995</v>
      </c>
      <c r="E1511" s="108">
        <v>938.83690000000001</v>
      </c>
      <c r="F1511" s="108">
        <v>935.89149999999995</v>
      </c>
      <c r="G1511" s="108">
        <v>934.82821000000001</v>
      </c>
      <c r="H1511" s="108">
        <v>939.01679999999999</v>
      </c>
    </row>
    <row r="1512" spans="2:8" x14ac:dyDescent="0.3">
      <c r="B1512" s="107">
        <v>43418.754166666666</v>
      </c>
      <c r="C1512" s="108">
        <v>934.3</v>
      </c>
      <c r="D1512" s="108">
        <v>934.69823999999994</v>
      </c>
      <c r="E1512" s="108">
        <v>938.75879999999995</v>
      </c>
      <c r="F1512" s="108">
        <v>935.83799999999997</v>
      </c>
      <c r="G1512" s="108">
        <v>934.75004999999999</v>
      </c>
      <c r="H1512" s="108">
        <v>939.09429999999998</v>
      </c>
    </row>
    <row r="1513" spans="2:8" x14ac:dyDescent="0.3">
      <c r="B1513" s="107">
        <v>43418.754861111112</v>
      </c>
      <c r="C1513" s="108">
        <v>934.37</v>
      </c>
      <c r="D1513" s="108">
        <v>934.76017999999999</v>
      </c>
      <c r="E1513" s="108">
        <v>938.82079999999996</v>
      </c>
      <c r="F1513" s="108">
        <v>935.94110000000001</v>
      </c>
      <c r="G1513" s="108">
        <v>934.81754999999998</v>
      </c>
      <c r="H1513" s="108">
        <v>939.26279999999997</v>
      </c>
    </row>
    <row r="1514" spans="2:8" x14ac:dyDescent="0.3">
      <c r="B1514" s="107">
        <v>43418.755555555559</v>
      </c>
      <c r="C1514" s="108">
        <v>934.31</v>
      </c>
      <c r="D1514" s="108">
        <v>934.70314999999994</v>
      </c>
      <c r="E1514" s="108">
        <v>938.76379999999995</v>
      </c>
      <c r="F1514" s="108">
        <v>935.78829999999994</v>
      </c>
      <c r="G1514" s="108">
        <v>934.76051999999993</v>
      </c>
      <c r="H1514" s="108">
        <v>938.78009999999995</v>
      </c>
    </row>
    <row r="1515" spans="2:8" x14ac:dyDescent="0.3">
      <c r="B1515" s="107">
        <v>43418.756249999999</v>
      </c>
      <c r="C1515" s="108">
        <v>934.38</v>
      </c>
      <c r="D1515" s="108">
        <v>934.75946999999996</v>
      </c>
      <c r="E1515" s="108">
        <v>938.8229</v>
      </c>
      <c r="F1515" s="108">
        <v>935.79560000000004</v>
      </c>
      <c r="G1515" s="108">
        <v>934.81688999999994</v>
      </c>
      <c r="H1515" s="108">
        <v>938.6893</v>
      </c>
    </row>
    <row r="1516" spans="2:8" x14ac:dyDescent="0.3">
      <c r="B1516" s="107">
        <v>43418.756944444445</v>
      </c>
      <c r="C1516" s="108">
        <v>934.32</v>
      </c>
      <c r="D1516" s="108">
        <v>934.70805000000007</v>
      </c>
      <c r="E1516" s="108">
        <v>938.76880000000006</v>
      </c>
      <c r="F1516" s="108">
        <v>935.673</v>
      </c>
      <c r="G1516" s="108">
        <v>934.7516700000001</v>
      </c>
      <c r="H1516" s="108">
        <v>938.58600000000001</v>
      </c>
    </row>
    <row r="1517" spans="2:8" x14ac:dyDescent="0.3">
      <c r="B1517" s="107">
        <v>43418.757638888892</v>
      </c>
      <c r="C1517" s="108">
        <v>934.32</v>
      </c>
      <c r="D1517" s="108">
        <v>934.70264000000009</v>
      </c>
      <c r="E1517" s="108">
        <v>938.7745000000001</v>
      </c>
      <c r="F1517" s="108">
        <v>935.65120000000002</v>
      </c>
      <c r="G1517" s="108">
        <v>934.7518</v>
      </c>
      <c r="H1517" s="108">
        <v>938.5834000000001</v>
      </c>
    </row>
    <row r="1518" spans="2:8" x14ac:dyDescent="0.3">
      <c r="B1518" s="107">
        <v>43418.758333333331</v>
      </c>
      <c r="C1518" s="108">
        <v>934.33</v>
      </c>
      <c r="D1518" s="108">
        <v>934.71576000000005</v>
      </c>
      <c r="E1518" s="108">
        <v>938.77940000000001</v>
      </c>
      <c r="F1518" s="108">
        <v>935.6096</v>
      </c>
      <c r="G1518" s="108">
        <v>934.76217000000008</v>
      </c>
      <c r="H1518" s="108">
        <v>938.60750000000007</v>
      </c>
    </row>
    <row r="1519" spans="2:8" x14ac:dyDescent="0.3">
      <c r="B1519" s="107">
        <v>43418.759027777778</v>
      </c>
      <c r="C1519" s="108">
        <v>934.4</v>
      </c>
      <c r="D1519" s="108">
        <v>934.78327999999999</v>
      </c>
      <c r="E1519" s="108">
        <v>938.86079999999993</v>
      </c>
      <c r="F1519" s="108">
        <v>935.64710000000002</v>
      </c>
      <c r="G1519" s="108">
        <v>934.83798000000002</v>
      </c>
      <c r="H1519" s="108">
        <v>938.63689999999997</v>
      </c>
    </row>
    <row r="1520" spans="2:8" x14ac:dyDescent="0.3">
      <c r="B1520" s="107">
        <v>43418.759722222225</v>
      </c>
      <c r="C1520" s="108">
        <v>934.34</v>
      </c>
      <c r="D1520" s="108">
        <v>934.72350000000006</v>
      </c>
      <c r="E1520" s="108">
        <v>938.79550000000006</v>
      </c>
      <c r="F1520" s="108">
        <v>935.55180000000007</v>
      </c>
      <c r="G1520" s="108">
        <v>934.77546000000007</v>
      </c>
      <c r="H1520" s="108">
        <v>938.59080000000006</v>
      </c>
    </row>
    <row r="1521" spans="2:8" x14ac:dyDescent="0.3">
      <c r="B1521" s="107">
        <v>43418.760416666664</v>
      </c>
      <c r="C1521" s="108">
        <v>934.41</v>
      </c>
      <c r="D1521" s="108">
        <v>934.79367999999999</v>
      </c>
      <c r="E1521" s="108">
        <v>938.86299999999994</v>
      </c>
      <c r="F1521" s="108">
        <v>935.64379999999994</v>
      </c>
      <c r="G1521" s="108">
        <v>934.84289000000001</v>
      </c>
      <c r="H1521" s="108">
        <v>938.92840000000001</v>
      </c>
    </row>
    <row r="1522" spans="2:8" x14ac:dyDescent="0.3">
      <c r="B1522" s="107">
        <v>43418.761111111111</v>
      </c>
      <c r="C1522" s="108">
        <v>934.34</v>
      </c>
      <c r="D1522" s="108">
        <v>934.72383000000002</v>
      </c>
      <c r="E1522" s="108">
        <v>938.80140000000006</v>
      </c>
      <c r="F1522" s="108">
        <v>935.62049999999999</v>
      </c>
      <c r="G1522" s="108">
        <v>934.7758</v>
      </c>
      <c r="H1522" s="108">
        <v>939.1069</v>
      </c>
    </row>
    <row r="1523" spans="2:8" x14ac:dyDescent="0.3">
      <c r="B1523" s="107">
        <v>43418.761805555558</v>
      </c>
      <c r="C1523" s="108">
        <v>934.41</v>
      </c>
      <c r="D1523" s="108">
        <v>934.79395</v>
      </c>
      <c r="E1523" s="108">
        <v>938.86329999999998</v>
      </c>
      <c r="F1523" s="108">
        <v>935.67969999999991</v>
      </c>
      <c r="G1523" s="108">
        <v>934.84591999999998</v>
      </c>
      <c r="H1523" s="108">
        <v>939.05700000000002</v>
      </c>
    </row>
    <row r="1524" spans="2:8" x14ac:dyDescent="0.3">
      <c r="B1524" s="107">
        <v>43418.762499999997</v>
      </c>
      <c r="C1524" s="108">
        <v>934.35</v>
      </c>
      <c r="D1524" s="108">
        <v>934.73427000000004</v>
      </c>
      <c r="E1524" s="108">
        <v>938.81200000000001</v>
      </c>
      <c r="F1524" s="108">
        <v>935.62549999999999</v>
      </c>
      <c r="G1524" s="108">
        <v>934.79453000000001</v>
      </c>
      <c r="H1524" s="108">
        <v>939.10649999999998</v>
      </c>
    </row>
    <row r="1525" spans="2:8" x14ac:dyDescent="0.3">
      <c r="B1525" s="107">
        <v>43418.763194444444</v>
      </c>
      <c r="C1525" s="108">
        <v>934.35</v>
      </c>
      <c r="D1525" s="108">
        <v>934.73706000000004</v>
      </c>
      <c r="E1525" s="108">
        <v>938.82580000000007</v>
      </c>
      <c r="F1525" s="108">
        <v>935.70209999999997</v>
      </c>
      <c r="G1525" s="108">
        <v>934.79179999999997</v>
      </c>
      <c r="H1525" s="108">
        <v>939.31669999999997</v>
      </c>
    </row>
    <row r="1526" spans="2:8" x14ac:dyDescent="0.3">
      <c r="B1526" s="107">
        <v>43418.763888888891</v>
      </c>
      <c r="C1526" s="108">
        <v>934.35</v>
      </c>
      <c r="D1526" s="108">
        <v>934.74554999999998</v>
      </c>
      <c r="E1526" s="108">
        <v>938.8288</v>
      </c>
      <c r="F1526" s="108">
        <v>935.83910000000003</v>
      </c>
      <c r="G1526" s="108">
        <v>934.80027000000007</v>
      </c>
      <c r="H1526" s="108">
        <v>939.37689999999998</v>
      </c>
    </row>
    <row r="1527" spans="2:8" x14ac:dyDescent="0.3">
      <c r="B1527" s="107">
        <v>43418.76458333333</v>
      </c>
      <c r="C1527" s="108">
        <v>934.36</v>
      </c>
      <c r="D1527" s="108">
        <v>934.76123000000007</v>
      </c>
      <c r="E1527" s="108">
        <v>938.85</v>
      </c>
      <c r="F1527" s="108">
        <v>935.84649999999999</v>
      </c>
      <c r="G1527" s="108">
        <v>934.81317000000001</v>
      </c>
      <c r="H1527" s="108">
        <v>939.2998</v>
      </c>
    </row>
    <row r="1528" spans="2:8" x14ac:dyDescent="0.3">
      <c r="B1528" s="107">
        <v>43418.765277777777</v>
      </c>
      <c r="C1528" s="108">
        <v>934.29</v>
      </c>
      <c r="D1528" s="108">
        <v>934.69133999999997</v>
      </c>
      <c r="E1528" s="108">
        <v>938.78009999999995</v>
      </c>
      <c r="F1528" s="108">
        <v>935.74379999999996</v>
      </c>
      <c r="G1528" s="108">
        <v>934.75432999999998</v>
      </c>
      <c r="H1528" s="108">
        <v>939.08529999999996</v>
      </c>
    </row>
    <row r="1529" spans="2:8" x14ac:dyDescent="0.3">
      <c r="B1529" s="107">
        <v>43418.765972222223</v>
      </c>
      <c r="C1529" s="108">
        <v>934.36</v>
      </c>
      <c r="D1529" s="108">
        <v>934.76159000000007</v>
      </c>
      <c r="E1529" s="108">
        <v>938.86149999999998</v>
      </c>
      <c r="F1529" s="108">
        <v>935.8578</v>
      </c>
      <c r="G1529" s="108">
        <v>934.82182999999998</v>
      </c>
      <c r="H1529" s="108">
        <v>939.3057</v>
      </c>
    </row>
    <row r="1530" spans="2:8" x14ac:dyDescent="0.3">
      <c r="B1530" s="107">
        <v>43418.76666666667</v>
      </c>
      <c r="C1530" s="108">
        <v>934.3</v>
      </c>
      <c r="D1530" s="108">
        <v>934.70470999999998</v>
      </c>
      <c r="E1530" s="108">
        <v>938.79639999999995</v>
      </c>
      <c r="F1530" s="108">
        <v>935.80369999999994</v>
      </c>
      <c r="G1530" s="108">
        <v>934.76220000000001</v>
      </c>
      <c r="H1530" s="108">
        <v>939.26249999999993</v>
      </c>
    </row>
    <row r="1531" spans="2:8" x14ac:dyDescent="0.3">
      <c r="B1531" s="107">
        <v>43418.767361111109</v>
      </c>
      <c r="C1531" s="108">
        <v>934.31</v>
      </c>
      <c r="D1531" s="108">
        <v>934.71760999999992</v>
      </c>
      <c r="E1531" s="108">
        <v>938.82029999999997</v>
      </c>
      <c r="F1531" s="108">
        <v>935.86579999999992</v>
      </c>
      <c r="G1531" s="108">
        <v>934.76956999999993</v>
      </c>
      <c r="H1531" s="108">
        <v>939.3626999999999</v>
      </c>
    </row>
    <row r="1532" spans="2:8" x14ac:dyDescent="0.3">
      <c r="B1532" s="107">
        <v>43418.768055555556</v>
      </c>
      <c r="C1532" s="108">
        <v>934.31</v>
      </c>
      <c r="D1532" s="108">
        <v>934.72323999999992</v>
      </c>
      <c r="E1532" s="108">
        <v>938.82599999999991</v>
      </c>
      <c r="F1532" s="108">
        <v>935.97529999999995</v>
      </c>
      <c r="G1532" s="108">
        <v>934.77794999999992</v>
      </c>
      <c r="H1532" s="108">
        <v>939.5456999999999</v>
      </c>
    </row>
    <row r="1533" spans="2:8" x14ac:dyDescent="0.3">
      <c r="B1533" s="107">
        <v>43418.768750000003</v>
      </c>
      <c r="C1533" s="108">
        <v>934.31</v>
      </c>
      <c r="D1533" s="108">
        <v>934.72901999999999</v>
      </c>
      <c r="E1533" s="108">
        <v>938.82629999999995</v>
      </c>
      <c r="F1533" s="108">
        <v>935.99469999999997</v>
      </c>
      <c r="G1533" s="108">
        <v>934.77819999999997</v>
      </c>
      <c r="H1533" s="108">
        <v>939.51049999999998</v>
      </c>
    </row>
    <row r="1534" spans="2:8" x14ac:dyDescent="0.3">
      <c r="B1534" s="107">
        <v>43418.769444444442</v>
      </c>
      <c r="C1534" s="108">
        <v>934.31</v>
      </c>
      <c r="D1534" s="108">
        <v>934.72350999999992</v>
      </c>
      <c r="E1534" s="108">
        <v>938.83459999999991</v>
      </c>
      <c r="F1534" s="108">
        <v>936.01389999999992</v>
      </c>
      <c r="G1534" s="108">
        <v>934.77823999999998</v>
      </c>
      <c r="H1534" s="108">
        <v>939.43959999999993</v>
      </c>
    </row>
    <row r="1535" spans="2:8" x14ac:dyDescent="0.3">
      <c r="B1535" s="107">
        <v>43418.770138888889</v>
      </c>
      <c r="C1535" s="108">
        <v>934.31</v>
      </c>
      <c r="D1535" s="108">
        <v>934.71799999999996</v>
      </c>
      <c r="E1535" s="108">
        <v>938.82909999999993</v>
      </c>
      <c r="F1535" s="108">
        <v>935.98109999999997</v>
      </c>
      <c r="G1535" s="108">
        <v>934.76170999999999</v>
      </c>
      <c r="H1535" s="108">
        <v>939.3658999999999</v>
      </c>
    </row>
    <row r="1536" spans="2:8" x14ac:dyDescent="0.3">
      <c r="B1536" s="107">
        <v>43418.770833333336</v>
      </c>
      <c r="C1536" s="108">
        <v>934.25</v>
      </c>
      <c r="D1536" s="108">
        <v>934.65540999999996</v>
      </c>
      <c r="E1536" s="108">
        <v>938.7749</v>
      </c>
      <c r="F1536" s="108">
        <v>935.89390000000003</v>
      </c>
      <c r="G1536" s="108">
        <v>934.71293000000003</v>
      </c>
      <c r="H1536" s="108">
        <v>939.12599999999998</v>
      </c>
    </row>
    <row r="1537" spans="2:8" x14ac:dyDescent="0.3">
      <c r="B1537" s="107">
        <v>43418.771527777775</v>
      </c>
      <c r="C1537" s="108">
        <v>934.32</v>
      </c>
      <c r="D1537" s="108">
        <v>934.72567000000004</v>
      </c>
      <c r="E1537" s="108">
        <v>938.84520000000009</v>
      </c>
      <c r="F1537" s="108">
        <v>935.85480000000007</v>
      </c>
      <c r="G1537" s="108">
        <v>934.78044</v>
      </c>
      <c r="H1537" s="108">
        <v>939.04349999999999</v>
      </c>
    </row>
    <row r="1538" spans="2:8" x14ac:dyDescent="0.3">
      <c r="B1538" s="107">
        <v>43418.772222222222</v>
      </c>
      <c r="C1538" s="108">
        <v>934.26</v>
      </c>
      <c r="D1538" s="108">
        <v>934.66314</v>
      </c>
      <c r="E1538" s="108">
        <v>938.78819999999996</v>
      </c>
      <c r="F1538" s="108">
        <v>935.75130000000001</v>
      </c>
      <c r="G1538" s="108">
        <v>934.71518000000003</v>
      </c>
      <c r="H1538" s="108">
        <v>938.92920000000004</v>
      </c>
    </row>
    <row r="1539" spans="2:8" x14ac:dyDescent="0.3">
      <c r="B1539" s="107">
        <v>43418.772916666669</v>
      </c>
      <c r="C1539" s="108">
        <v>934.32</v>
      </c>
      <c r="D1539" s="108">
        <v>934.72026000000005</v>
      </c>
      <c r="E1539" s="108">
        <v>938.84810000000004</v>
      </c>
      <c r="F1539" s="108">
        <v>935.77560000000005</v>
      </c>
      <c r="G1539" s="108">
        <v>934.77230000000009</v>
      </c>
      <c r="H1539" s="108">
        <v>938.96450000000004</v>
      </c>
    </row>
    <row r="1540" spans="2:8" x14ac:dyDescent="0.3">
      <c r="B1540" s="107">
        <v>43418.773611111108</v>
      </c>
      <c r="C1540" s="108">
        <v>934.26</v>
      </c>
      <c r="D1540" s="108">
        <v>934.65739999999994</v>
      </c>
      <c r="E1540" s="108">
        <v>938.78250000000003</v>
      </c>
      <c r="F1540" s="108">
        <v>935.72640000000001</v>
      </c>
      <c r="G1540" s="108">
        <v>934.71219999999994</v>
      </c>
      <c r="H1540" s="108">
        <v>939.00260000000003</v>
      </c>
    </row>
    <row r="1541" spans="2:8" x14ac:dyDescent="0.3">
      <c r="B1541" s="107">
        <v>43418.774305555555</v>
      </c>
      <c r="C1541" s="108">
        <v>934.33</v>
      </c>
      <c r="D1541" s="108">
        <v>934.72487000000001</v>
      </c>
      <c r="E1541" s="108">
        <v>938.85550000000001</v>
      </c>
      <c r="F1541" s="108">
        <v>935.82130000000006</v>
      </c>
      <c r="G1541" s="108">
        <v>934.78245000000004</v>
      </c>
      <c r="H1541" s="108">
        <v>939.1739</v>
      </c>
    </row>
    <row r="1542" spans="2:8" x14ac:dyDescent="0.3">
      <c r="B1542" s="107">
        <v>43418.775000000001</v>
      </c>
      <c r="C1542" s="108">
        <v>934.26</v>
      </c>
      <c r="D1542" s="108">
        <v>934.65505999999993</v>
      </c>
      <c r="E1542" s="108">
        <v>938.79129999999998</v>
      </c>
      <c r="F1542" s="108">
        <v>935.81169999999997</v>
      </c>
      <c r="G1542" s="108">
        <v>934.70713000000001</v>
      </c>
      <c r="H1542" s="108">
        <v>939.24879999999996</v>
      </c>
    </row>
    <row r="1543" spans="2:8" x14ac:dyDescent="0.3">
      <c r="B1543" s="107">
        <v>43418.775694444441</v>
      </c>
      <c r="C1543" s="108">
        <v>934.27</v>
      </c>
      <c r="D1543" s="108">
        <v>934.66532999999993</v>
      </c>
      <c r="E1543" s="108">
        <v>938.79329999999993</v>
      </c>
      <c r="F1543" s="108">
        <v>935.73990000000003</v>
      </c>
      <c r="G1543" s="108">
        <v>934.70913999999993</v>
      </c>
      <c r="H1543" s="108">
        <v>939.00800000000004</v>
      </c>
    </row>
    <row r="1544" spans="2:8" x14ac:dyDescent="0.3">
      <c r="B1544" s="107">
        <v>43418.776388888888</v>
      </c>
      <c r="C1544" s="108">
        <v>934.27</v>
      </c>
      <c r="D1544" s="108">
        <v>934.65436</v>
      </c>
      <c r="E1544" s="108">
        <v>938.78239999999994</v>
      </c>
      <c r="F1544" s="108">
        <v>935.65520000000004</v>
      </c>
      <c r="G1544" s="108">
        <v>934.70096999999998</v>
      </c>
      <c r="H1544" s="108">
        <v>938.87440000000004</v>
      </c>
    </row>
    <row r="1545" spans="2:8" x14ac:dyDescent="0.3">
      <c r="B1545" s="107">
        <v>43418.777083333334</v>
      </c>
      <c r="C1545" s="108">
        <v>934.34</v>
      </c>
      <c r="D1545" s="108">
        <v>934.70782000000008</v>
      </c>
      <c r="E1545" s="108">
        <v>938.8442</v>
      </c>
      <c r="F1545" s="108">
        <v>935.68430000000001</v>
      </c>
      <c r="G1545" s="108">
        <v>934.76001000000008</v>
      </c>
      <c r="H1545" s="108">
        <v>938.90629999999999</v>
      </c>
    </row>
    <row r="1546" spans="2:8" x14ac:dyDescent="0.3">
      <c r="B1546" s="107">
        <v>43418.777777777781</v>
      </c>
      <c r="C1546" s="108">
        <v>934.34</v>
      </c>
      <c r="D1546" s="108">
        <v>934.69681000000003</v>
      </c>
      <c r="E1546" s="108">
        <v>938.83040000000005</v>
      </c>
      <c r="F1546" s="108">
        <v>935.63780000000008</v>
      </c>
      <c r="G1546" s="108">
        <v>934.74904000000004</v>
      </c>
      <c r="H1546" s="108">
        <v>938.84360000000004</v>
      </c>
    </row>
    <row r="1547" spans="2:8" x14ac:dyDescent="0.3">
      <c r="B1547" s="107">
        <v>43418.77847222222</v>
      </c>
      <c r="C1547" s="108">
        <v>934.34</v>
      </c>
      <c r="D1547" s="108">
        <v>934.68578000000002</v>
      </c>
      <c r="E1547" s="108">
        <v>938.82500000000005</v>
      </c>
      <c r="F1547" s="108">
        <v>935.62150000000008</v>
      </c>
      <c r="G1547" s="108">
        <v>934.73806000000002</v>
      </c>
      <c r="H1547" s="108">
        <v>938.92280000000005</v>
      </c>
    </row>
    <row r="1548" spans="2:8" x14ac:dyDescent="0.3">
      <c r="B1548" s="107">
        <v>43418.779166666667</v>
      </c>
      <c r="C1548" s="108">
        <v>934.34</v>
      </c>
      <c r="D1548" s="108">
        <v>934.67198000000008</v>
      </c>
      <c r="E1548" s="108">
        <v>938.8057</v>
      </c>
      <c r="F1548" s="108">
        <v>935.59410000000003</v>
      </c>
      <c r="G1548" s="108">
        <v>934.73257999999998</v>
      </c>
      <c r="H1548" s="108">
        <v>938.90370000000007</v>
      </c>
    </row>
    <row r="1549" spans="2:8" x14ac:dyDescent="0.3">
      <c r="B1549" s="107">
        <v>43418.779861111114</v>
      </c>
      <c r="C1549" s="108">
        <v>934.34</v>
      </c>
      <c r="D1549" s="108">
        <v>934.67755</v>
      </c>
      <c r="E1549" s="108">
        <v>938.8057</v>
      </c>
      <c r="F1549" s="108">
        <v>935.51210000000003</v>
      </c>
      <c r="G1549" s="108">
        <v>934.72433999999998</v>
      </c>
      <c r="H1549" s="108">
        <v>938.79460000000006</v>
      </c>
    </row>
    <row r="1550" spans="2:8" x14ac:dyDescent="0.3">
      <c r="B1550" s="107">
        <v>43418.780555555553</v>
      </c>
      <c r="C1550" s="108">
        <v>934.34</v>
      </c>
      <c r="D1550" s="108">
        <v>934.66651999999999</v>
      </c>
      <c r="E1550" s="108">
        <v>938.79470000000003</v>
      </c>
      <c r="F1550" s="108">
        <v>935.41360000000009</v>
      </c>
      <c r="G1550" s="108">
        <v>934.71611000000007</v>
      </c>
      <c r="H1550" s="108">
        <v>938.69910000000004</v>
      </c>
    </row>
    <row r="1551" spans="2:8" x14ac:dyDescent="0.3">
      <c r="B1551" s="107">
        <v>43418.78125</v>
      </c>
      <c r="C1551" s="108">
        <v>934.34</v>
      </c>
      <c r="D1551" s="108">
        <v>934.66653000000008</v>
      </c>
      <c r="E1551" s="108">
        <v>938.79750000000001</v>
      </c>
      <c r="F1551" s="108">
        <v>935.3836</v>
      </c>
      <c r="G1551" s="108">
        <v>934.71613000000002</v>
      </c>
      <c r="H1551" s="108">
        <v>938.85199999999998</v>
      </c>
    </row>
    <row r="1552" spans="2:8" x14ac:dyDescent="0.3">
      <c r="B1552" s="107">
        <v>43418.781944444447</v>
      </c>
      <c r="C1552" s="108">
        <v>934.34</v>
      </c>
      <c r="D1552" s="108">
        <v>934.67209000000003</v>
      </c>
      <c r="E1552" s="108">
        <v>938.79750000000001</v>
      </c>
      <c r="F1552" s="108">
        <v>935.42460000000005</v>
      </c>
      <c r="G1552" s="108">
        <v>934.71614</v>
      </c>
      <c r="H1552" s="108">
        <v>939.08950000000004</v>
      </c>
    </row>
    <row r="1553" spans="2:8" x14ac:dyDescent="0.3">
      <c r="B1553" s="107">
        <v>43418.782638888886</v>
      </c>
      <c r="C1553" s="108">
        <v>934.34</v>
      </c>
      <c r="D1553" s="108">
        <v>934.6721</v>
      </c>
      <c r="E1553" s="108">
        <v>938.79480000000001</v>
      </c>
      <c r="F1553" s="108">
        <v>935.44380000000001</v>
      </c>
      <c r="G1553" s="108">
        <v>934.71615000000008</v>
      </c>
      <c r="H1553" s="108">
        <v>939.15500000000009</v>
      </c>
    </row>
    <row r="1554" spans="2:8" x14ac:dyDescent="0.3">
      <c r="B1554" s="107">
        <v>43418.783333333333</v>
      </c>
      <c r="C1554" s="108">
        <v>934.34</v>
      </c>
      <c r="D1554" s="108">
        <v>934.66949</v>
      </c>
      <c r="E1554" s="108">
        <v>938.78390000000002</v>
      </c>
      <c r="F1554" s="108">
        <v>935.46860000000004</v>
      </c>
      <c r="G1554" s="108">
        <v>934.71080000000006</v>
      </c>
      <c r="H1554" s="108">
        <v>939.16060000000004</v>
      </c>
    </row>
    <row r="1555" spans="2:8" x14ac:dyDescent="0.3">
      <c r="B1555" s="107">
        <v>43418.78402777778</v>
      </c>
      <c r="C1555" s="108">
        <v>934.34</v>
      </c>
      <c r="D1555" s="108">
        <v>934.66947000000005</v>
      </c>
      <c r="E1555" s="108">
        <v>938.7867</v>
      </c>
      <c r="F1555" s="108">
        <v>935.4932</v>
      </c>
      <c r="G1555" s="108">
        <v>934.71078</v>
      </c>
      <c r="H1555" s="108">
        <v>939.20429999999999</v>
      </c>
    </row>
    <row r="1556" spans="2:8" x14ac:dyDescent="0.3">
      <c r="B1556" s="107">
        <v>43418.784722222219</v>
      </c>
      <c r="C1556" s="108">
        <v>934.34</v>
      </c>
      <c r="D1556" s="108">
        <v>934.66665999999998</v>
      </c>
      <c r="E1556" s="108">
        <v>938.7894</v>
      </c>
      <c r="F1556" s="108">
        <v>935.5068</v>
      </c>
      <c r="G1556" s="108">
        <v>934.70798000000002</v>
      </c>
      <c r="H1556" s="108">
        <v>939.22059999999999</v>
      </c>
    </row>
    <row r="1557" spans="2:8" x14ac:dyDescent="0.3">
      <c r="B1557" s="107">
        <v>43418.785416666666</v>
      </c>
      <c r="C1557" s="108">
        <v>934.35</v>
      </c>
      <c r="D1557" s="108">
        <v>934.66296</v>
      </c>
      <c r="E1557" s="108">
        <v>938.79129999999998</v>
      </c>
      <c r="F1557" s="108">
        <v>935.50060000000008</v>
      </c>
      <c r="G1557" s="108">
        <v>934.71537000000001</v>
      </c>
      <c r="H1557" s="108">
        <v>939.17619999999999</v>
      </c>
    </row>
    <row r="1558" spans="2:8" x14ac:dyDescent="0.3">
      <c r="B1558" s="107">
        <v>43418.786111111112</v>
      </c>
      <c r="C1558" s="108">
        <v>934.35</v>
      </c>
      <c r="D1558" s="108">
        <v>934.66584999999998</v>
      </c>
      <c r="E1558" s="108">
        <v>938.79690000000005</v>
      </c>
      <c r="F1558" s="108">
        <v>935.46780000000001</v>
      </c>
      <c r="G1558" s="108">
        <v>934.71549000000005</v>
      </c>
      <c r="H1558" s="108">
        <v>939.08630000000005</v>
      </c>
    </row>
    <row r="1559" spans="2:8" x14ac:dyDescent="0.3">
      <c r="B1559" s="107">
        <v>43418.786805555559</v>
      </c>
      <c r="C1559" s="108">
        <v>934.35</v>
      </c>
      <c r="D1559" s="108">
        <v>934.67408999999998</v>
      </c>
      <c r="E1559" s="108">
        <v>938.79690000000005</v>
      </c>
      <c r="F1559" s="108">
        <v>935.48969999999997</v>
      </c>
      <c r="G1559" s="108">
        <v>934.71267</v>
      </c>
      <c r="H1559" s="108">
        <v>939.08069999999998</v>
      </c>
    </row>
    <row r="1560" spans="2:8" x14ac:dyDescent="0.3">
      <c r="B1560" s="107">
        <v>43418.787499999999</v>
      </c>
      <c r="C1560" s="108">
        <v>934.35</v>
      </c>
      <c r="D1560" s="108">
        <v>934.66312000000005</v>
      </c>
      <c r="E1560" s="108">
        <v>938.78870000000006</v>
      </c>
      <c r="F1560" s="108">
        <v>935.47879999999998</v>
      </c>
      <c r="G1560" s="108">
        <v>934.71001999999999</v>
      </c>
      <c r="H1560" s="108">
        <v>939.09180000000003</v>
      </c>
    </row>
    <row r="1561" spans="2:8" x14ac:dyDescent="0.3">
      <c r="B1561" s="107">
        <v>43418.788194444445</v>
      </c>
      <c r="C1561" s="108">
        <v>934.35</v>
      </c>
      <c r="D1561" s="108">
        <v>934.65782000000002</v>
      </c>
      <c r="E1561" s="108">
        <v>938.78620000000001</v>
      </c>
      <c r="F1561" s="108">
        <v>935.47630000000004</v>
      </c>
      <c r="G1561" s="108">
        <v>934.70474999999999</v>
      </c>
      <c r="H1561" s="108">
        <v>939.09749999999997</v>
      </c>
    </row>
    <row r="1562" spans="2:8" x14ac:dyDescent="0.3">
      <c r="B1562" s="107">
        <v>43418.788888888892</v>
      </c>
      <c r="C1562" s="108">
        <v>934.35</v>
      </c>
      <c r="D1562" s="108">
        <v>934.65232000000003</v>
      </c>
      <c r="E1562" s="108">
        <v>938.77520000000004</v>
      </c>
      <c r="F1562" s="108">
        <v>935.4846</v>
      </c>
      <c r="G1562" s="108">
        <v>934.68822999999998</v>
      </c>
      <c r="H1562" s="108">
        <v>939.17399999999998</v>
      </c>
    </row>
    <row r="1563" spans="2:8" x14ac:dyDescent="0.3">
      <c r="B1563" s="107">
        <v>43418.789583333331</v>
      </c>
      <c r="C1563" s="108">
        <v>934.36</v>
      </c>
      <c r="D1563" s="108">
        <v>934.65695000000005</v>
      </c>
      <c r="E1563" s="108">
        <v>938.77710000000002</v>
      </c>
      <c r="F1563" s="108">
        <v>935.51670000000001</v>
      </c>
      <c r="G1563" s="108">
        <v>934.69565</v>
      </c>
      <c r="H1563" s="108">
        <v>939.29610000000002</v>
      </c>
    </row>
    <row r="1564" spans="2:8" x14ac:dyDescent="0.3">
      <c r="B1564" s="107">
        <v>43418.790277777778</v>
      </c>
      <c r="C1564" s="108">
        <v>934.36</v>
      </c>
      <c r="D1564" s="108">
        <v>934.64326000000005</v>
      </c>
      <c r="E1564" s="108">
        <v>938.74969999999996</v>
      </c>
      <c r="F1564" s="108">
        <v>935.49770000000001</v>
      </c>
      <c r="G1564" s="108">
        <v>934.68200999999999</v>
      </c>
      <c r="H1564" s="108">
        <v>939.21440000000007</v>
      </c>
    </row>
    <row r="1565" spans="2:8" x14ac:dyDescent="0.3">
      <c r="B1565" s="107">
        <v>43418.790972222225</v>
      </c>
      <c r="C1565" s="108">
        <v>934.43</v>
      </c>
      <c r="D1565" s="108">
        <v>934.69398999999999</v>
      </c>
      <c r="E1565" s="108">
        <v>938.8116</v>
      </c>
      <c r="F1565" s="108">
        <v>935.57869999999991</v>
      </c>
      <c r="G1565" s="108">
        <v>934.74109999999996</v>
      </c>
      <c r="H1565" s="108">
        <v>939.33639999999991</v>
      </c>
    </row>
    <row r="1566" spans="2:8" x14ac:dyDescent="0.3">
      <c r="B1566" s="107">
        <v>43418.791666666664</v>
      </c>
      <c r="C1566" s="108">
        <v>934.43</v>
      </c>
      <c r="D1566" s="108">
        <v>934.68286000000001</v>
      </c>
      <c r="E1566" s="108">
        <v>938.78109999999992</v>
      </c>
      <c r="F1566" s="108">
        <v>935.47199999999998</v>
      </c>
      <c r="G1566" s="108">
        <v>934.72447999999997</v>
      </c>
      <c r="H1566" s="108">
        <v>939.02789999999993</v>
      </c>
    </row>
    <row r="1567" spans="2:8" x14ac:dyDescent="0.3">
      <c r="B1567" s="107">
        <v>43418.792361111111</v>
      </c>
      <c r="C1567" s="108">
        <v>934.43</v>
      </c>
      <c r="D1567" s="108">
        <v>934.67188999999996</v>
      </c>
      <c r="E1567" s="108">
        <v>938.76469999999995</v>
      </c>
      <c r="F1567" s="108">
        <v>935.35168999999996</v>
      </c>
      <c r="G1567" s="108">
        <v>934.7052799999999</v>
      </c>
      <c r="H1567" s="108">
        <v>938.83150000000001</v>
      </c>
    </row>
    <row r="1568" spans="2:8" x14ac:dyDescent="0.3">
      <c r="B1568" s="107">
        <v>43418.79305555555</v>
      </c>
      <c r="C1568" s="108">
        <v>934.43</v>
      </c>
      <c r="D1568" s="108">
        <v>934.65258999999992</v>
      </c>
      <c r="E1568" s="108">
        <v>938.7426999999999</v>
      </c>
      <c r="F1568" s="108">
        <v>935.38460999999995</v>
      </c>
      <c r="G1568" s="108">
        <v>934.68606</v>
      </c>
      <c r="H1568" s="108">
        <v>939.05809999999997</v>
      </c>
    </row>
    <row r="1569" spans="2:8" x14ac:dyDescent="0.3">
      <c r="B1569" s="107">
        <v>43418.793749999997</v>
      </c>
      <c r="C1569" s="108">
        <v>934.5</v>
      </c>
      <c r="D1569" s="108">
        <v>934.72825</v>
      </c>
      <c r="E1569" s="108">
        <v>938.80730000000005</v>
      </c>
      <c r="F1569" s="108">
        <v>935.46294999999998</v>
      </c>
      <c r="G1569" s="108">
        <v>934.75617999999997</v>
      </c>
      <c r="H1569" s="108">
        <v>939.13379999999995</v>
      </c>
    </row>
    <row r="1570" spans="2:8" x14ac:dyDescent="0.3">
      <c r="B1570" s="107">
        <v>43418.794444444444</v>
      </c>
      <c r="C1570" s="108">
        <v>934.5</v>
      </c>
      <c r="D1570" s="108">
        <v>934.70060999999998</v>
      </c>
      <c r="E1570" s="108">
        <v>938.77970000000005</v>
      </c>
      <c r="F1570" s="108">
        <v>935.49582999999996</v>
      </c>
      <c r="G1570" s="108">
        <v>934.74519999999995</v>
      </c>
      <c r="H1570" s="108">
        <v>939.22929999999997</v>
      </c>
    </row>
    <row r="1571" spans="2:8" x14ac:dyDescent="0.3">
      <c r="B1571" s="107">
        <v>43418.795138888883</v>
      </c>
      <c r="C1571" s="108">
        <v>934.56</v>
      </c>
      <c r="D1571" s="108">
        <v>934.75232999999992</v>
      </c>
      <c r="E1571" s="108">
        <v>938.8341999999999</v>
      </c>
      <c r="F1571" s="108">
        <v>935.55586999999991</v>
      </c>
      <c r="G1571" s="108">
        <v>934.80246999999997</v>
      </c>
      <c r="H1571" s="108">
        <v>939.2867</v>
      </c>
    </row>
    <row r="1572" spans="2:8" x14ac:dyDescent="0.3">
      <c r="B1572" s="107">
        <v>43418.79583333333</v>
      </c>
      <c r="C1572" s="108">
        <v>934.5</v>
      </c>
      <c r="D1572" s="108">
        <v>934.6979</v>
      </c>
      <c r="E1572" s="108">
        <v>938.77700000000004</v>
      </c>
      <c r="F1572" s="108">
        <v>935.47401000000002</v>
      </c>
      <c r="G1572" s="108">
        <v>934.73698000000002</v>
      </c>
      <c r="H1572" s="108">
        <v>939.13660000000004</v>
      </c>
    </row>
    <row r="1573" spans="2:8" x14ac:dyDescent="0.3">
      <c r="B1573" s="107">
        <v>43418.796527777777</v>
      </c>
      <c r="C1573" s="108">
        <v>934.5</v>
      </c>
      <c r="D1573" s="108">
        <v>934.70345999999995</v>
      </c>
      <c r="E1573" s="108">
        <v>938.77149999999995</v>
      </c>
      <c r="F1573" s="108">
        <v>935.47128999999995</v>
      </c>
      <c r="G1573" s="108">
        <v>934.74252000000001</v>
      </c>
      <c r="H1573" s="108">
        <v>939.18849999999998</v>
      </c>
    </row>
    <row r="1574" spans="2:8" x14ac:dyDescent="0.3">
      <c r="B1574" s="107">
        <v>43418.797222222223</v>
      </c>
      <c r="C1574" s="108">
        <v>934.5</v>
      </c>
      <c r="D1574" s="108">
        <v>934.71177999999998</v>
      </c>
      <c r="E1574" s="108">
        <v>938.76599999999996</v>
      </c>
      <c r="F1574" s="108">
        <v>935.48499000000004</v>
      </c>
      <c r="G1574" s="108">
        <v>934.74530000000004</v>
      </c>
      <c r="H1574" s="108">
        <v>939.21040000000005</v>
      </c>
    </row>
    <row r="1575" spans="2:8" x14ac:dyDescent="0.3">
      <c r="B1575" s="107">
        <v>43418.797916666663</v>
      </c>
      <c r="C1575" s="108">
        <v>934.43</v>
      </c>
      <c r="D1575" s="108">
        <v>934.64733999999999</v>
      </c>
      <c r="E1575" s="108">
        <v>938.69880000000001</v>
      </c>
      <c r="F1575" s="108">
        <v>935.37943999999993</v>
      </c>
      <c r="G1575" s="108">
        <v>934.67807999999991</v>
      </c>
      <c r="H1575" s="108">
        <v>939.02569999999992</v>
      </c>
    </row>
    <row r="1576" spans="2:8" x14ac:dyDescent="0.3">
      <c r="B1576" s="107">
        <v>43418.798611111109</v>
      </c>
      <c r="C1576" s="108">
        <v>934.5</v>
      </c>
      <c r="D1576" s="108">
        <v>934.71459000000004</v>
      </c>
      <c r="E1576" s="108">
        <v>938.75779999999997</v>
      </c>
      <c r="F1576" s="108">
        <v>935.38652999999999</v>
      </c>
      <c r="G1576" s="108">
        <v>934.74810000000002</v>
      </c>
      <c r="H1576" s="108">
        <v>938.91010000000006</v>
      </c>
    </row>
    <row r="1577" spans="2:8" x14ac:dyDescent="0.3">
      <c r="B1577" s="107">
        <v>43418.799305555556</v>
      </c>
      <c r="C1577" s="108">
        <v>934.5</v>
      </c>
      <c r="D1577" s="108">
        <v>934.71181999999999</v>
      </c>
      <c r="E1577" s="108">
        <v>938.76059999999995</v>
      </c>
      <c r="F1577" s="108">
        <v>935.32907999999998</v>
      </c>
      <c r="G1577" s="108">
        <v>934.73982999999998</v>
      </c>
      <c r="H1577" s="108">
        <v>938.90470000000005</v>
      </c>
    </row>
    <row r="1578" spans="2:8" x14ac:dyDescent="0.3">
      <c r="B1578" s="107">
        <v>43418.799999999996</v>
      </c>
      <c r="C1578" s="108">
        <v>934.5</v>
      </c>
      <c r="D1578" s="108">
        <v>934.70906000000002</v>
      </c>
      <c r="E1578" s="108">
        <v>938.74400000000003</v>
      </c>
      <c r="F1578" s="108">
        <v>935.31267000000003</v>
      </c>
      <c r="G1578" s="108">
        <v>934.73432000000003</v>
      </c>
      <c r="H1578" s="108">
        <v>938.90470000000005</v>
      </c>
    </row>
    <row r="1579" spans="2:8" x14ac:dyDescent="0.3">
      <c r="B1579" s="107">
        <v>43418.800694444442</v>
      </c>
      <c r="C1579" s="108">
        <v>934.5</v>
      </c>
      <c r="D1579" s="108">
        <v>934.70907</v>
      </c>
      <c r="E1579" s="108">
        <v>938.755</v>
      </c>
      <c r="F1579" s="108">
        <v>935.25795000000005</v>
      </c>
      <c r="G1579" s="108">
        <v>934.73707999999999</v>
      </c>
      <c r="H1579" s="108">
        <v>938.81740000000002</v>
      </c>
    </row>
    <row r="1580" spans="2:8" x14ac:dyDescent="0.3">
      <c r="B1580" s="107">
        <v>43418.801388888889</v>
      </c>
      <c r="C1580" s="108">
        <v>934.5</v>
      </c>
      <c r="D1580" s="108">
        <v>934.71460999999999</v>
      </c>
      <c r="E1580" s="108">
        <v>938.74950000000001</v>
      </c>
      <c r="F1580" s="108">
        <v>935.24701000000005</v>
      </c>
      <c r="G1580" s="108">
        <v>934.73983999999996</v>
      </c>
      <c r="H1580" s="108">
        <v>938.89930000000004</v>
      </c>
    </row>
    <row r="1581" spans="2:8" x14ac:dyDescent="0.3">
      <c r="B1581" s="107">
        <v>43418.802083333328</v>
      </c>
      <c r="C1581" s="108">
        <v>934.5</v>
      </c>
      <c r="D1581" s="108">
        <v>934.70907999999997</v>
      </c>
      <c r="E1581" s="108">
        <v>938.74120000000005</v>
      </c>
      <c r="F1581" s="108">
        <v>935.23059999999998</v>
      </c>
      <c r="G1581" s="108">
        <v>934.74536999999998</v>
      </c>
      <c r="H1581" s="108">
        <v>938.92110000000002</v>
      </c>
    </row>
    <row r="1582" spans="2:8" x14ac:dyDescent="0.3">
      <c r="B1582" s="107">
        <v>43418.802777777775</v>
      </c>
      <c r="C1582" s="108">
        <v>934.5</v>
      </c>
      <c r="D1582" s="108">
        <v>934.71185000000003</v>
      </c>
      <c r="E1582" s="108">
        <v>938.75229999999999</v>
      </c>
      <c r="F1582" s="108">
        <v>935.24702000000002</v>
      </c>
      <c r="G1582" s="108">
        <v>934.74536999999998</v>
      </c>
      <c r="H1582" s="108">
        <v>939.00300000000004</v>
      </c>
    </row>
    <row r="1583" spans="2:8" x14ac:dyDescent="0.3">
      <c r="B1583" s="107">
        <v>43418.803472222222</v>
      </c>
      <c r="C1583" s="108">
        <v>934.57</v>
      </c>
      <c r="D1583" s="108">
        <v>934.77908000000002</v>
      </c>
      <c r="E1583" s="108">
        <v>938.81400000000008</v>
      </c>
      <c r="F1583" s="108">
        <v>935.31155000000001</v>
      </c>
      <c r="G1583" s="108">
        <v>934.81261000000006</v>
      </c>
      <c r="H1583" s="108">
        <v>939.08120000000008</v>
      </c>
    </row>
    <row r="1584" spans="2:8" x14ac:dyDescent="0.3">
      <c r="B1584" s="107">
        <v>43418.804166666661</v>
      </c>
      <c r="C1584" s="108">
        <v>934.5</v>
      </c>
      <c r="D1584" s="108">
        <v>934.70907999999997</v>
      </c>
      <c r="E1584" s="108">
        <v>938.73850000000004</v>
      </c>
      <c r="F1584" s="108">
        <v>935.20597999999995</v>
      </c>
      <c r="G1584" s="108">
        <v>934.74261000000001</v>
      </c>
      <c r="H1584" s="108">
        <v>938.88840000000005</v>
      </c>
    </row>
    <row r="1585" spans="2:8" x14ac:dyDescent="0.3">
      <c r="B1585" s="107">
        <v>43418.804861111108</v>
      </c>
      <c r="C1585" s="108">
        <v>934.5</v>
      </c>
      <c r="D1585" s="108">
        <v>934.72015999999996</v>
      </c>
      <c r="E1585" s="108">
        <v>938.74120000000005</v>
      </c>
      <c r="F1585" s="108">
        <v>935.16494</v>
      </c>
      <c r="G1585" s="108">
        <v>934.75364999999999</v>
      </c>
      <c r="H1585" s="108">
        <v>938.81190000000004</v>
      </c>
    </row>
    <row r="1586" spans="2:8" x14ac:dyDescent="0.3">
      <c r="B1586" s="107">
        <v>43418.805555555555</v>
      </c>
      <c r="C1586" s="108">
        <v>934.5</v>
      </c>
      <c r="D1586" s="108">
        <v>934.72015999999996</v>
      </c>
      <c r="E1586" s="108">
        <v>938.74950000000001</v>
      </c>
      <c r="F1586" s="108">
        <v>935.18409999999994</v>
      </c>
      <c r="G1586" s="108">
        <v>934.75089000000003</v>
      </c>
      <c r="H1586" s="108">
        <v>938.93200000000002</v>
      </c>
    </row>
    <row r="1587" spans="2:8" x14ac:dyDescent="0.3">
      <c r="B1587" s="107">
        <v>43418.806249999994</v>
      </c>
      <c r="C1587" s="108">
        <v>934.5</v>
      </c>
      <c r="D1587" s="108">
        <v>934.72585000000004</v>
      </c>
      <c r="E1587" s="108">
        <v>938.74969999999996</v>
      </c>
      <c r="F1587" s="108">
        <v>935.22529999999995</v>
      </c>
      <c r="G1587" s="108">
        <v>934.75932999999998</v>
      </c>
      <c r="H1587" s="108">
        <v>939.02769999999998</v>
      </c>
    </row>
    <row r="1588" spans="2:8" x14ac:dyDescent="0.3">
      <c r="B1588" s="107">
        <v>43418.806944444441</v>
      </c>
      <c r="C1588" s="108">
        <v>934.5</v>
      </c>
      <c r="D1588" s="108">
        <v>934.72582</v>
      </c>
      <c r="E1588" s="108">
        <v>938.74689999999998</v>
      </c>
      <c r="F1588" s="108">
        <v>935.28272000000004</v>
      </c>
      <c r="G1588" s="108">
        <v>934.75378000000001</v>
      </c>
      <c r="H1588" s="108">
        <v>939.17240000000004</v>
      </c>
    </row>
    <row r="1589" spans="2:8" x14ac:dyDescent="0.3">
      <c r="B1589" s="107">
        <v>43418.807638888888</v>
      </c>
      <c r="C1589" s="108">
        <v>934.5</v>
      </c>
      <c r="D1589" s="108">
        <v>934.72023999999999</v>
      </c>
      <c r="E1589" s="108">
        <v>938.73860000000002</v>
      </c>
      <c r="F1589" s="108">
        <v>935.30457000000001</v>
      </c>
      <c r="G1589" s="108">
        <v>934.73994000000005</v>
      </c>
      <c r="H1589" s="108">
        <v>939.16959999999995</v>
      </c>
    </row>
    <row r="1590" spans="2:8" x14ac:dyDescent="0.3">
      <c r="B1590" s="107">
        <v>43418.808333333334</v>
      </c>
      <c r="C1590" s="108">
        <v>934.5</v>
      </c>
      <c r="D1590" s="108">
        <v>934.72299999999996</v>
      </c>
      <c r="E1590" s="108">
        <v>938.7441</v>
      </c>
      <c r="F1590" s="108">
        <v>935.30728999999997</v>
      </c>
      <c r="G1590" s="108">
        <v>934.75648000000001</v>
      </c>
      <c r="H1590" s="108">
        <v>939.15869999999995</v>
      </c>
    </row>
    <row r="1591" spans="2:8" x14ac:dyDescent="0.3">
      <c r="B1591" s="107">
        <v>43418.809027777774</v>
      </c>
      <c r="C1591" s="108">
        <v>934.5</v>
      </c>
      <c r="D1591" s="108">
        <v>934.71205999999995</v>
      </c>
      <c r="E1591" s="108">
        <v>938.73599999999999</v>
      </c>
      <c r="F1591" s="108">
        <v>935.31016999999997</v>
      </c>
      <c r="G1591" s="108">
        <v>934.75111000000004</v>
      </c>
      <c r="H1591" s="108">
        <v>939.1807</v>
      </c>
    </row>
    <row r="1592" spans="2:8" x14ac:dyDescent="0.3">
      <c r="B1592" s="107">
        <v>43418.80972222222</v>
      </c>
      <c r="C1592" s="108">
        <v>934.5</v>
      </c>
      <c r="D1592" s="108">
        <v>934.72862999999995</v>
      </c>
      <c r="E1592" s="108">
        <v>938.73040000000003</v>
      </c>
      <c r="F1592" s="108">
        <v>935.26361999999995</v>
      </c>
      <c r="G1592" s="108">
        <v>934.74003000000005</v>
      </c>
      <c r="H1592" s="108">
        <v>939.03589999999997</v>
      </c>
    </row>
    <row r="1593" spans="2:8" x14ac:dyDescent="0.3">
      <c r="B1593" s="107">
        <v>43418.810416666667</v>
      </c>
      <c r="C1593" s="108">
        <v>934.51</v>
      </c>
      <c r="D1593" s="108">
        <v>934.72491000000002</v>
      </c>
      <c r="E1593" s="108">
        <v>938.74609999999996</v>
      </c>
      <c r="F1593" s="108">
        <v>935.22176000000002</v>
      </c>
      <c r="G1593" s="108">
        <v>934.74739999999997</v>
      </c>
      <c r="H1593" s="108">
        <v>938.87959999999998</v>
      </c>
    </row>
    <row r="1594" spans="2:8" x14ac:dyDescent="0.3">
      <c r="B1594" s="107">
        <v>43418.811111111107</v>
      </c>
      <c r="C1594" s="108">
        <v>934.51</v>
      </c>
      <c r="D1594" s="108">
        <v>934.73884999999996</v>
      </c>
      <c r="E1594" s="108">
        <v>938.74339999999995</v>
      </c>
      <c r="F1594" s="108">
        <v>935.1644</v>
      </c>
      <c r="G1594" s="108">
        <v>934.76405</v>
      </c>
      <c r="H1594" s="108">
        <v>938.81420000000003</v>
      </c>
    </row>
    <row r="1595" spans="2:8" x14ac:dyDescent="0.3">
      <c r="B1595" s="107">
        <v>43418.811805555553</v>
      </c>
      <c r="C1595" s="108">
        <v>934.51</v>
      </c>
      <c r="D1595" s="108">
        <v>934.72514999999999</v>
      </c>
      <c r="E1595" s="108">
        <v>938.7491</v>
      </c>
      <c r="F1595" s="108">
        <v>935.21105999999997</v>
      </c>
      <c r="G1595" s="108">
        <v>934.76143999999999</v>
      </c>
      <c r="H1595" s="108">
        <v>939.02449999999999</v>
      </c>
    </row>
    <row r="1596" spans="2:8" x14ac:dyDescent="0.3">
      <c r="B1596" s="107">
        <v>43418.8125</v>
      </c>
      <c r="C1596" s="108">
        <v>934.45</v>
      </c>
      <c r="D1596" s="108">
        <v>934.6845800000001</v>
      </c>
      <c r="E1596" s="108">
        <v>938.69190000000003</v>
      </c>
      <c r="F1596" s="108">
        <v>935.13469000000009</v>
      </c>
      <c r="G1596" s="108">
        <v>934.70149000000004</v>
      </c>
      <c r="H1596" s="108">
        <v>938.89910000000009</v>
      </c>
    </row>
    <row r="1597" spans="2:8" x14ac:dyDescent="0.3">
      <c r="B1597" s="107">
        <v>43418.813194444439</v>
      </c>
      <c r="C1597" s="108">
        <v>934.51</v>
      </c>
      <c r="D1597" s="108">
        <v>934.74477000000002</v>
      </c>
      <c r="E1597" s="108">
        <v>938.76319999999998</v>
      </c>
      <c r="F1597" s="108">
        <v>935.10459000000003</v>
      </c>
      <c r="G1597" s="108">
        <v>934.77548999999999</v>
      </c>
      <c r="H1597" s="108">
        <v>938.77369999999996</v>
      </c>
    </row>
    <row r="1598" spans="2:8" x14ac:dyDescent="0.3">
      <c r="B1598" s="107">
        <v>43418.813888888886</v>
      </c>
      <c r="C1598" s="108">
        <v>934.52</v>
      </c>
      <c r="D1598" s="108">
        <v>934.77153999999996</v>
      </c>
      <c r="E1598" s="108">
        <v>938.78449999999998</v>
      </c>
      <c r="F1598" s="108">
        <v>935.09286999999995</v>
      </c>
      <c r="G1598" s="108">
        <v>934.79944999999998</v>
      </c>
      <c r="H1598" s="108">
        <v>938.73479999999995</v>
      </c>
    </row>
    <row r="1599" spans="2:8" x14ac:dyDescent="0.3">
      <c r="B1599" s="107">
        <v>43418.814583333333</v>
      </c>
      <c r="C1599" s="108">
        <v>934.45</v>
      </c>
      <c r="D1599" s="108">
        <v>934.70721000000003</v>
      </c>
      <c r="E1599" s="108">
        <v>938.7201</v>
      </c>
      <c r="F1599" s="108">
        <v>934.99016000000006</v>
      </c>
      <c r="G1599" s="108">
        <v>934.73234000000002</v>
      </c>
      <c r="H1599" s="108">
        <v>938.67580000000009</v>
      </c>
    </row>
    <row r="1600" spans="2:8" x14ac:dyDescent="0.3">
      <c r="B1600" s="107">
        <v>43418.815277777772</v>
      </c>
      <c r="C1600" s="108">
        <v>934.45</v>
      </c>
      <c r="D1600" s="108">
        <v>934.71269000000007</v>
      </c>
      <c r="E1600" s="108">
        <v>938.72280000000001</v>
      </c>
      <c r="F1600" s="108">
        <v>934.98189000000002</v>
      </c>
      <c r="G1600" s="108">
        <v>934.73504000000003</v>
      </c>
      <c r="H1600" s="108">
        <v>938.64030000000002</v>
      </c>
    </row>
    <row r="1601" spans="2:8" x14ac:dyDescent="0.3">
      <c r="B1601" s="107">
        <v>43418.815972222219</v>
      </c>
      <c r="C1601" s="108">
        <v>934.45</v>
      </c>
      <c r="D1601" s="108">
        <v>934.72111000000007</v>
      </c>
      <c r="E1601" s="108">
        <v>938.73950000000002</v>
      </c>
      <c r="F1601" s="108">
        <v>934.99022000000002</v>
      </c>
      <c r="G1601" s="108">
        <v>934.74619000000007</v>
      </c>
      <c r="H1601" s="108">
        <v>938.6622000000001</v>
      </c>
    </row>
    <row r="1602" spans="2:8" x14ac:dyDescent="0.3">
      <c r="B1602" s="107">
        <v>43418.816666666666</v>
      </c>
      <c r="C1602" s="108">
        <v>934.46</v>
      </c>
      <c r="D1602" s="108">
        <v>934.73126999999999</v>
      </c>
      <c r="E1602" s="108">
        <v>938.74420000000009</v>
      </c>
      <c r="F1602" s="108">
        <v>934.97849000000008</v>
      </c>
      <c r="G1602" s="108">
        <v>934.75084000000004</v>
      </c>
      <c r="H1602" s="108">
        <v>938.76250000000005</v>
      </c>
    </row>
    <row r="1603" spans="2:8" x14ac:dyDescent="0.3">
      <c r="B1603" s="107">
        <v>43418.817361111105</v>
      </c>
      <c r="C1603" s="108">
        <v>934.46</v>
      </c>
      <c r="D1603" s="108">
        <v>934.71748000000002</v>
      </c>
      <c r="E1603" s="108">
        <v>938.75530000000003</v>
      </c>
      <c r="F1603" s="108">
        <v>934.96487000000002</v>
      </c>
      <c r="G1603" s="108">
        <v>934.75366000000008</v>
      </c>
      <c r="H1603" s="108">
        <v>938.76800000000003</v>
      </c>
    </row>
    <row r="1604" spans="2:8" x14ac:dyDescent="0.3">
      <c r="B1604" s="107">
        <v>43418.818055555552</v>
      </c>
      <c r="C1604" s="108">
        <v>934.46</v>
      </c>
      <c r="D1604" s="108">
        <v>934.73121000000003</v>
      </c>
      <c r="E1604" s="108">
        <v>938.75800000000004</v>
      </c>
      <c r="F1604" s="108">
        <v>935.03316000000007</v>
      </c>
      <c r="G1604" s="108">
        <v>934.76182000000006</v>
      </c>
      <c r="H1604" s="108">
        <v>939.01080000000002</v>
      </c>
    </row>
    <row r="1605" spans="2:8" x14ac:dyDescent="0.3">
      <c r="B1605" s="107">
        <v>43418.818749999999</v>
      </c>
      <c r="C1605" s="108">
        <v>934.39</v>
      </c>
      <c r="D1605" s="108">
        <v>934.67512999999997</v>
      </c>
      <c r="E1605" s="108">
        <v>938.70190000000002</v>
      </c>
      <c r="F1605" s="108">
        <v>935.02068999999995</v>
      </c>
      <c r="G1605" s="108">
        <v>934.69740999999999</v>
      </c>
      <c r="H1605" s="108">
        <v>939.13469999999995</v>
      </c>
    </row>
    <row r="1606" spans="2:8" x14ac:dyDescent="0.3">
      <c r="B1606" s="107">
        <v>43418.819444444445</v>
      </c>
      <c r="C1606" s="108">
        <v>934.46</v>
      </c>
      <c r="D1606" s="108">
        <v>934.74518</v>
      </c>
      <c r="E1606" s="108">
        <v>938.78300000000002</v>
      </c>
      <c r="F1606" s="108">
        <v>935.13726000000008</v>
      </c>
      <c r="G1606" s="108">
        <v>934.77298000000008</v>
      </c>
      <c r="H1606" s="108">
        <v>939.23480000000006</v>
      </c>
    </row>
    <row r="1607" spans="2:8" x14ac:dyDescent="0.3">
      <c r="B1607" s="107">
        <v>43418.820138888885</v>
      </c>
      <c r="C1607" s="108">
        <v>934.39</v>
      </c>
      <c r="D1607" s="108">
        <v>934.68075999999996</v>
      </c>
      <c r="E1607" s="108">
        <v>938.71849999999995</v>
      </c>
      <c r="F1607" s="108">
        <v>935.03994</v>
      </c>
      <c r="G1607" s="108">
        <v>934.70026999999993</v>
      </c>
      <c r="H1607" s="108">
        <v>938.99839999999995</v>
      </c>
    </row>
    <row r="1608" spans="2:8" x14ac:dyDescent="0.3">
      <c r="B1608" s="107">
        <v>43418.820833333331</v>
      </c>
      <c r="C1608" s="108">
        <v>934.46</v>
      </c>
      <c r="D1608" s="108">
        <v>934.74790000000007</v>
      </c>
      <c r="E1608" s="108">
        <v>938.7912</v>
      </c>
      <c r="F1608" s="108">
        <v>935.06333000000006</v>
      </c>
      <c r="G1608" s="108">
        <v>934.77845000000002</v>
      </c>
      <c r="H1608" s="108">
        <v>938.97820000000002</v>
      </c>
    </row>
    <row r="1609" spans="2:8" x14ac:dyDescent="0.3">
      <c r="B1609" s="107">
        <v>43418.821527777778</v>
      </c>
      <c r="C1609" s="108">
        <v>934.46</v>
      </c>
      <c r="D1609" s="108">
        <v>934.74241000000006</v>
      </c>
      <c r="E1609" s="108">
        <v>938.79680000000008</v>
      </c>
      <c r="F1609" s="108">
        <v>935.05244000000005</v>
      </c>
      <c r="G1609" s="108">
        <v>934.76747</v>
      </c>
      <c r="H1609" s="108">
        <v>938.97820000000002</v>
      </c>
    </row>
    <row r="1610" spans="2:8" x14ac:dyDescent="0.3">
      <c r="B1610" s="107">
        <v>43418.822222222218</v>
      </c>
      <c r="C1610" s="108">
        <v>934.39</v>
      </c>
      <c r="D1610" s="108">
        <v>934.66692</v>
      </c>
      <c r="E1610" s="108">
        <v>938.72130000000004</v>
      </c>
      <c r="F1610" s="108">
        <v>934.93049999999994</v>
      </c>
      <c r="G1610" s="108">
        <v>934.68647999999996</v>
      </c>
      <c r="H1610" s="108">
        <v>938.81550000000004</v>
      </c>
    </row>
    <row r="1611" spans="2:8" x14ac:dyDescent="0.3">
      <c r="B1611" s="107">
        <v>43418.822916666664</v>
      </c>
      <c r="C1611" s="108">
        <v>934.46</v>
      </c>
      <c r="D1611" s="108">
        <v>934.72586999999999</v>
      </c>
      <c r="E1611" s="108">
        <v>938.77750000000003</v>
      </c>
      <c r="F1611" s="108">
        <v>934.94033000000002</v>
      </c>
      <c r="G1611" s="108">
        <v>934.75099</v>
      </c>
      <c r="H1611" s="108">
        <v>938.71900000000005</v>
      </c>
    </row>
    <row r="1612" spans="2:8" x14ac:dyDescent="0.3">
      <c r="B1612" s="107">
        <v>43418.823611111111</v>
      </c>
      <c r="C1612" s="108">
        <v>934.46</v>
      </c>
      <c r="D1612" s="108">
        <v>934.72313000000008</v>
      </c>
      <c r="E1612" s="108">
        <v>938.76100000000008</v>
      </c>
      <c r="F1612" s="108">
        <v>934.91573000000005</v>
      </c>
      <c r="G1612" s="108">
        <v>934.73998000000006</v>
      </c>
      <c r="H1612" s="108">
        <v>938.68080000000009</v>
      </c>
    </row>
    <row r="1613" spans="2:8" x14ac:dyDescent="0.3">
      <c r="B1613" s="107">
        <v>43418.82430555555</v>
      </c>
      <c r="C1613" s="108">
        <v>934.4</v>
      </c>
      <c r="D1613" s="108">
        <v>934.65761999999995</v>
      </c>
      <c r="E1613" s="108">
        <v>938.71209999999996</v>
      </c>
      <c r="F1613" s="108">
        <v>934.87491</v>
      </c>
      <c r="G1613" s="108">
        <v>934.69103999999993</v>
      </c>
      <c r="H1613" s="108">
        <v>938.66729999999995</v>
      </c>
    </row>
    <row r="1614" spans="2:8" x14ac:dyDescent="0.3">
      <c r="B1614" s="107">
        <v>43418.824999999997</v>
      </c>
      <c r="C1614" s="108">
        <v>934.46</v>
      </c>
      <c r="D1614" s="108">
        <v>934.72316999999998</v>
      </c>
      <c r="E1614" s="108">
        <v>938.76660000000004</v>
      </c>
      <c r="F1614" s="108">
        <v>934.92945000000009</v>
      </c>
      <c r="G1614" s="108">
        <v>934.74279000000001</v>
      </c>
      <c r="H1614" s="108">
        <v>938.74639999999999</v>
      </c>
    </row>
    <row r="1615" spans="2:8" x14ac:dyDescent="0.3">
      <c r="B1615" s="107">
        <v>43418.825694444444</v>
      </c>
      <c r="C1615" s="108">
        <v>934.4</v>
      </c>
      <c r="D1615" s="108">
        <v>934.66597000000002</v>
      </c>
      <c r="E1615" s="108">
        <v>938.71489999999994</v>
      </c>
      <c r="F1615" s="108">
        <v>934.85579999999993</v>
      </c>
      <c r="G1615" s="108">
        <v>934.69385</v>
      </c>
      <c r="H1615" s="108">
        <v>938.59910000000002</v>
      </c>
    </row>
    <row r="1616" spans="2:8" x14ac:dyDescent="0.3">
      <c r="B1616" s="107">
        <v>43418.826388888883</v>
      </c>
      <c r="C1616" s="108">
        <v>934.4</v>
      </c>
      <c r="D1616" s="108">
        <v>934.6549</v>
      </c>
      <c r="E1616" s="108">
        <v>938.70659999999998</v>
      </c>
      <c r="F1616" s="108">
        <v>934.85307</v>
      </c>
      <c r="G1616" s="108">
        <v>934.68833999999993</v>
      </c>
      <c r="H1616" s="108">
        <v>938.69190000000003</v>
      </c>
    </row>
    <row r="1617" spans="2:8" x14ac:dyDescent="0.3">
      <c r="B1617" s="107">
        <v>43418.82708333333</v>
      </c>
      <c r="C1617" s="108">
        <v>934.4</v>
      </c>
      <c r="D1617" s="108">
        <v>934.66597999999999</v>
      </c>
      <c r="E1617" s="108">
        <v>938.71489999999994</v>
      </c>
      <c r="F1617" s="108">
        <v>934.85854999999992</v>
      </c>
      <c r="G1617" s="108">
        <v>934.69938000000002</v>
      </c>
      <c r="H1617" s="108">
        <v>938.71100000000001</v>
      </c>
    </row>
    <row r="1618" spans="2:8" x14ac:dyDescent="0.3">
      <c r="B1618" s="107">
        <v>43418.827777777777</v>
      </c>
      <c r="C1618" s="108">
        <v>934.46</v>
      </c>
      <c r="D1618" s="108">
        <v>934.73428999999999</v>
      </c>
      <c r="E1618" s="108">
        <v>938.78320000000008</v>
      </c>
      <c r="F1618" s="108">
        <v>934.92676000000006</v>
      </c>
      <c r="G1618" s="108">
        <v>934.75939000000005</v>
      </c>
      <c r="H1618" s="108">
        <v>938.77100000000007</v>
      </c>
    </row>
    <row r="1619" spans="2:8" x14ac:dyDescent="0.3">
      <c r="B1619" s="107">
        <v>43418.828472222223</v>
      </c>
      <c r="C1619" s="108">
        <v>934.4</v>
      </c>
      <c r="D1619" s="108">
        <v>934.66598999999997</v>
      </c>
      <c r="E1619" s="108">
        <v>938.7287</v>
      </c>
      <c r="F1619" s="108">
        <v>934.88865999999996</v>
      </c>
      <c r="G1619" s="108">
        <v>934.69663000000003</v>
      </c>
      <c r="H1619" s="108">
        <v>938.81200000000001</v>
      </c>
    </row>
    <row r="1620" spans="2:8" x14ac:dyDescent="0.3">
      <c r="B1620" s="107">
        <v>43418.829166666663</v>
      </c>
      <c r="C1620" s="108">
        <v>934.4</v>
      </c>
      <c r="D1620" s="108">
        <v>934.66876000000002</v>
      </c>
      <c r="E1620" s="108">
        <v>938.73429999999996</v>
      </c>
      <c r="F1620" s="108">
        <v>934.91054999999994</v>
      </c>
      <c r="G1620" s="108">
        <v>934.69664</v>
      </c>
      <c r="H1620" s="108">
        <v>938.95399999999995</v>
      </c>
    </row>
    <row r="1621" spans="2:8" x14ac:dyDescent="0.3">
      <c r="B1621" s="107">
        <v>43418.829861111109</v>
      </c>
      <c r="C1621" s="108">
        <v>934.4</v>
      </c>
      <c r="D1621" s="108">
        <v>934.67430999999999</v>
      </c>
      <c r="E1621" s="108">
        <v>938.7287</v>
      </c>
      <c r="F1621" s="108">
        <v>934.94065999999998</v>
      </c>
      <c r="G1621" s="108">
        <v>934.70492000000002</v>
      </c>
      <c r="H1621" s="108">
        <v>939.0249</v>
      </c>
    </row>
    <row r="1622" spans="2:8" x14ac:dyDescent="0.3">
      <c r="B1622" s="107">
        <v>43418.830555555556</v>
      </c>
      <c r="C1622" s="108">
        <v>934.4</v>
      </c>
      <c r="D1622" s="108">
        <v>934.67984999999999</v>
      </c>
      <c r="E1622" s="108">
        <v>938.73979999999995</v>
      </c>
      <c r="F1622" s="108">
        <v>934.93245000000002</v>
      </c>
      <c r="G1622" s="108">
        <v>934.70215999999994</v>
      </c>
      <c r="H1622" s="108">
        <v>939.01679999999999</v>
      </c>
    </row>
    <row r="1623" spans="2:8" x14ac:dyDescent="0.3">
      <c r="B1623" s="107">
        <v>43418.831249999996</v>
      </c>
      <c r="C1623" s="108">
        <v>934.4</v>
      </c>
      <c r="D1623" s="108">
        <v>934.66876999999999</v>
      </c>
      <c r="E1623" s="108">
        <v>938.73429999999996</v>
      </c>
      <c r="F1623" s="108">
        <v>934.91056000000003</v>
      </c>
      <c r="G1623" s="108">
        <v>934.69664</v>
      </c>
      <c r="H1623" s="108">
        <v>938.94849999999997</v>
      </c>
    </row>
    <row r="1624" spans="2:8" x14ac:dyDescent="0.3">
      <c r="B1624" s="107">
        <v>43418.831944444442</v>
      </c>
      <c r="C1624" s="108">
        <v>934.33</v>
      </c>
      <c r="D1624" s="108">
        <v>934.61815999999999</v>
      </c>
      <c r="E1624" s="108">
        <v>938.68360000000007</v>
      </c>
      <c r="F1624" s="108">
        <v>934.84877000000006</v>
      </c>
      <c r="G1624" s="108">
        <v>934.64044000000001</v>
      </c>
      <c r="H1624" s="108">
        <v>938.95220000000006</v>
      </c>
    </row>
    <row r="1625" spans="2:8" x14ac:dyDescent="0.3">
      <c r="B1625" s="107">
        <v>43418.832638888889</v>
      </c>
      <c r="C1625" s="108">
        <v>934.33</v>
      </c>
      <c r="D1625" s="108">
        <v>934.60985000000005</v>
      </c>
      <c r="E1625" s="108">
        <v>938.68090000000007</v>
      </c>
      <c r="F1625" s="108">
        <v>934.77763000000004</v>
      </c>
      <c r="G1625" s="108">
        <v>934.64044999999999</v>
      </c>
      <c r="H1625" s="108">
        <v>938.56730000000005</v>
      </c>
    </row>
    <row r="1626" spans="2:8" x14ac:dyDescent="0.3">
      <c r="B1626" s="107">
        <v>43418.833333333336</v>
      </c>
      <c r="C1626" s="108">
        <v>934.33</v>
      </c>
      <c r="D1626" s="108">
        <v>934.60985000000005</v>
      </c>
      <c r="E1626" s="108">
        <v>938.68360000000007</v>
      </c>
      <c r="F1626" s="108">
        <v>934.71469000000002</v>
      </c>
      <c r="G1626" s="108">
        <v>934.64320000000009</v>
      </c>
      <c r="H1626" s="108">
        <v>938.55640000000005</v>
      </c>
    </row>
    <row r="1627" spans="2:8" x14ac:dyDescent="0.3">
      <c r="B1627" s="107">
        <v>43418.834027777782</v>
      </c>
      <c r="C1627" s="108">
        <v>934.33</v>
      </c>
      <c r="D1627" s="108">
        <v>934.60708</v>
      </c>
      <c r="E1627" s="108">
        <v>938.69190000000003</v>
      </c>
      <c r="F1627" s="108">
        <v>934.74206000000004</v>
      </c>
      <c r="G1627" s="108">
        <v>934.64320000000009</v>
      </c>
      <c r="H1627" s="108">
        <v>938.76930000000004</v>
      </c>
    </row>
    <row r="1628" spans="2:8" x14ac:dyDescent="0.3">
      <c r="B1628" s="107">
        <v>43418.834722222222</v>
      </c>
      <c r="C1628" s="108">
        <v>934.4</v>
      </c>
      <c r="D1628" s="108">
        <v>934.67984999999999</v>
      </c>
      <c r="E1628" s="108">
        <v>938.75909999999999</v>
      </c>
      <c r="F1628" s="108">
        <v>934.79016999999999</v>
      </c>
      <c r="G1628" s="108">
        <v>934.71320000000003</v>
      </c>
      <c r="H1628" s="108">
        <v>938.68099999999993</v>
      </c>
    </row>
    <row r="1629" spans="2:8" x14ac:dyDescent="0.3">
      <c r="B1629" s="107">
        <v>43418.835416666669</v>
      </c>
      <c r="C1629" s="108">
        <v>934.33</v>
      </c>
      <c r="D1629" s="108">
        <v>934.60985000000005</v>
      </c>
      <c r="E1629" s="108">
        <v>938.68910000000005</v>
      </c>
      <c r="F1629" s="108">
        <v>934.77763000000004</v>
      </c>
      <c r="G1629" s="108">
        <v>934.63493000000005</v>
      </c>
      <c r="H1629" s="108">
        <v>938.94130000000007</v>
      </c>
    </row>
    <row r="1630" spans="2:8" x14ac:dyDescent="0.3">
      <c r="B1630" s="107">
        <v>43418.836111111115</v>
      </c>
      <c r="C1630" s="108">
        <v>934.33</v>
      </c>
      <c r="D1630" s="108">
        <v>934.60708</v>
      </c>
      <c r="E1630" s="108">
        <v>938.67529999999999</v>
      </c>
      <c r="F1630" s="108">
        <v>934.68186000000003</v>
      </c>
      <c r="G1630" s="108">
        <v>934.62112999999999</v>
      </c>
      <c r="H1630" s="108">
        <v>938.52359999999999</v>
      </c>
    </row>
    <row r="1631" spans="2:8" x14ac:dyDescent="0.3">
      <c r="B1631" s="107">
        <v>43418.836805555555</v>
      </c>
      <c r="C1631" s="108">
        <v>934.4</v>
      </c>
      <c r="D1631" s="108">
        <v>934.66323999999997</v>
      </c>
      <c r="E1631" s="108">
        <v>938.73979999999995</v>
      </c>
      <c r="F1631" s="108">
        <v>934.70259999999996</v>
      </c>
      <c r="G1631" s="108">
        <v>934.69112999999993</v>
      </c>
      <c r="H1631" s="108">
        <v>938.64819999999997</v>
      </c>
    </row>
    <row r="1632" spans="2:8" x14ac:dyDescent="0.3">
      <c r="B1632" s="107">
        <v>43418.837500000001</v>
      </c>
      <c r="C1632" s="108">
        <v>934.4</v>
      </c>
      <c r="D1632" s="108">
        <v>934.64954999999998</v>
      </c>
      <c r="E1632" s="108">
        <v>938.73450000000003</v>
      </c>
      <c r="F1632" s="108">
        <v>934.65897999999993</v>
      </c>
      <c r="G1632" s="108">
        <v>934.67748999999992</v>
      </c>
      <c r="H1632" s="108">
        <v>938.72759999999994</v>
      </c>
    </row>
    <row r="1633" spans="2:8" x14ac:dyDescent="0.3">
      <c r="B1633" s="107">
        <v>43418.838194444448</v>
      </c>
      <c r="C1633" s="108">
        <v>934.33</v>
      </c>
      <c r="D1633" s="108">
        <v>934.58782000000008</v>
      </c>
      <c r="E1633" s="108">
        <v>938.65610000000004</v>
      </c>
      <c r="F1633" s="108">
        <v>934.70661000000007</v>
      </c>
      <c r="G1633" s="108">
        <v>934.60470000000009</v>
      </c>
      <c r="H1633" s="108">
        <v>939.0834000000001</v>
      </c>
    </row>
    <row r="1634" spans="2:8" x14ac:dyDescent="0.3">
      <c r="B1634" s="107">
        <v>43418.838888888895</v>
      </c>
      <c r="C1634" s="108">
        <v>934.4</v>
      </c>
      <c r="D1634" s="108">
        <v>934.63562999999999</v>
      </c>
      <c r="E1634" s="108">
        <v>938.72059999999999</v>
      </c>
      <c r="F1634" s="108">
        <v>934.77109999999993</v>
      </c>
      <c r="G1634" s="108">
        <v>934.66638</v>
      </c>
      <c r="H1634" s="108">
        <v>939.12879999999996</v>
      </c>
    </row>
    <row r="1635" spans="2:8" x14ac:dyDescent="0.3">
      <c r="B1635" s="107">
        <v>43418.839583333334</v>
      </c>
      <c r="C1635" s="108">
        <v>934.4</v>
      </c>
      <c r="D1635" s="108">
        <v>934.63576999999998</v>
      </c>
      <c r="E1635" s="108">
        <v>938.7097</v>
      </c>
      <c r="F1635" s="108">
        <v>934.78764999999999</v>
      </c>
      <c r="G1635" s="108">
        <v>934.66101000000003</v>
      </c>
      <c r="H1635" s="108">
        <v>939.09889999999996</v>
      </c>
    </row>
    <row r="1636" spans="2:8" x14ac:dyDescent="0.3">
      <c r="B1636" s="107">
        <v>43418.840277777781</v>
      </c>
      <c r="C1636" s="108">
        <v>934.4</v>
      </c>
      <c r="D1636" s="108">
        <v>934.63310999999999</v>
      </c>
      <c r="E1636" s="108">
        <v>938.70709999999997</v>
      </c>
      <c r="F1636" s="108">
        <v>934.72208999999998</v>
      </c>
      <c r="G1636" s="108">
        <v>934.65836000000002</v>
      </c>
      <c r="H1636" s="108">
        <v>938.89429999999993</v>
      </c>
    </row>
    <row r="1637" spans="2:8" x14ac:dyDescent="0.3">
      <c r="B1637" s="107">
        <v>43418.840972222228</v>
      </c>
      <c r="C1637" s="108">
        <v>934.4</v>
      </c>
      <c r="D1637" s="108">
        <v>934.62473999999997</v>
      </c>
      <c r="E1637" s="108">
        <v>938.69870000000003</v>
      </c>
      <c r="F1637" s="108">
        <v>934.63994000000002</v>
      </c>
      <c r="G1637" s="108">
        <v>934.65278000000001</v>
      </c>
      <c r="H1637" s="108">
        <v>938.62670000000003</v>
      </c>
    </row>
    <row r="1638" spans="2:8" x14ac:dyDescent="0.3">
      <c r="B1638" s="107">
        <v>43418.841666666667</v>
      </c>
      <c r="C1638" s="108">
        <v>934.4</v>
      </c>
      <c r="D1638" s="108">
        <v>934.62468000000001</v>
      </c>
      <c r="E1638" s="108">
        <v>938.69859999999994</v>
      </c>
      <c r="F1638" s="108">
        <v>934.59609999999998</v>
      </c>
      <c r="G1638" s="108">
        <v>934.65271999999993</v>
      </c>
      <c r="H1638" s="108">
        <v>938.68939999999998</v>
      </c>
    </row>
    <row r="1639" spans="2:8" x14ac:dyDescent="0.3">
      <c r="B1639" s="107">
        <v>43418.842361111114</v>
      </c>
      <c r="C1639" s="108">
        <v>934.4</v>
      </c>
      <c r="D1639" s="108">
        <v>934.62203</v>
      </c>
      <c r="E1639" s="108">
        <v>938.69880000000001</v>
      </c>
      <c r="F1639" s="108">
        <v>934.62083999999993</v>
      </c>
      <c r="G1639" s="108">
        <v>934.65008</v>
      </c>
      <c r="H1639" s="108">
        <v>938.88339999999994</v>
      </c>
    </row>
    <row r="1640" spans="2:8" x14ac:dyDescent="0.3">
      <c r="B1640" s="107">
        <v>43418.843055555561</v>
      </c>
      <c r="C1640" s="108">
        <v>934.4</v>
      </c>
      <c r="D1640" s="108">
        <v>934.61380999999994</v>
      </c>
      <c r="E1640" s="108">
        <v>938.70159999999998</v>
      </c>
      <c r="F1640" s="108">
        <v>934.71397000000002</v>
      </c>
      <c r="G1640" s="108">
        <v>934.65292999999997</v>
      </c>
      <c r="H1640" s="108">
        <v>939.11829999999998</v>
      </c>
    </row>
    <row r="1641" spans="2:8" x14ac:dyDescent="0.3">
      <c r="B1641" s="107">
        <v>43418.84375</v>
      </c>
      <c r="C1641" s="108">
        <v>934.41</v>
      </c>
      <c r="D1641" s="108">
        <v>934.62393999999995</v>
      </c>
      <c r="E1641" s="108">
        <v>938.68689999999992</v>
      </c>
      <c r="F1641" s="108">
        <v>934.75419999999997</v>
      </c>
      <c r="G1641" s="108">
        <v>934.65202999999997</v>
      </c>
      <c r="H1641" s="108">
        <v>939.12839999999994</v>
      </c>
    </row>
    <row r="1642" spans="2:8" x14ac:dyDescent="0.3">
      <c r="B1642" s="107">
        <v>43418.844444444447</v>
      </c>
      <c r="C1642" s="108">
        <v>934.41</v>
      </c>
      <c r="D1642" s="108">
        <v>934.62136999999996</v>
      </c>
      <c r="E1642" s="108">
        <v>938.68989999999997</v>
      </c>
      <c r="F1642" s="108">
        <v>934.66683999999998</v>
      </c>
      <c r="G1642" s="108">
        <v>934.65224000000001</v>
      </c>
      <c r="H1642" s="108">
        <v>938.90749999999991</v>
      </c>
    </row>
    <row r="1643" spans="2:8" x14ac:dyDescent="0.3">
      <c r="B1643" s="107">
        <v>43418.845138888893</v>
      </c>
      <c r="C1643" s="108">
        <v>934.41</v>
      </c>
      <c r="D1643" s="108">
        <v>934.62398999999994</v>
      </c>
      <c r="E1643" s="108">
        <v>938.68700000000001</v>
      </c>
      <c r="F1643" s="108">
        <v>934.59006999999997</v>
      </c>
      <c r="G1643" s="108">
        <v>934.65207999999996</v>
      </c>
      <c r="H1643" s="108">
        <v>938.65620000000001</v>
      </c>
    </row>
    <row r="1644" spans="2:8" x14ac:dyDescent="0.3">
      <c r="B1644" s="107">
        <v>43418.845833333333</v>
      </c>
      <c r="C1644" s="108">
        <v>934.41</v>
      </c>
      <c r="D1644" s="108">
        <v>934.63787000000002</v>
      </c>
      <c r="E1644" s="108">
        <v>938.67869999999994</v>
      </c>
      <c r="F1644" s="108">
        <v>934.56000999999992</v>
      </c>
      <c r="G1644" s="108">
        <v>934.64659999999992</v>
      </c>
      <c r="H1644" s="108">
        <v>938.53609999999992</v>
      </c>
    </row>
    <row r="1645" spans="2:8" x14ac:dyDescent="0.3">
      <c r="B1645" s="107">
        <v>43418.84652777778</v>
      </c>
      <c r="C1645" s="108">
        <v>934.47</v>
      </c>
      <c r="D1645" s="108">
        <v>934.68405000000007</v>
      </c>
      <c r="E1645" s="108">
        <v>938.74980000000005</v>
      </c>
      <c r="F1645" s="108">
        <v>934.60361999999998</v>
      </c>
      <c r="G1645" s="108">
        <v>934.70938999999998</v>
      </c>
      <c r="H1645" s="108">
        <v>938.77359999999999</v>
      </c>
    </row>
    <row r="1646" spans="2:8" x14ac:dyDescent="0.3">
      <c r="B1646" s="107">
        <v>43418.847222222226</v>
      </c>
      <c r="C1646" s="108">
        <v>934.41</v>
      </c>
      <c r="D1646" s="108">
        <v>934.63531</v>
      </c>
      <c r="E1646" s="108">
        <v>938.69279999999992</v>
      </c>
      <c r="F1646" s="108">
        <v>934.47264999999993</v>
      </c>
      <c r="G1646" s="108">
        <v>934.65509999999995</v>
      </c>
      <c r="H1646" s="108">
        <v>938.50639999999999</v>
      </c>
    </row>
    <row r="1647" spans="2:8" x14ac:dyDescent="0.3">
      <c r="B1647" s="107">
        <v>43418.847916666666</v>
      </c>
      <c r="C1647" s="108">
        <v>934.42</v>
      </c>
      <c r="D1647" s="108">
        <v>934.64832999999999</v>
      </c>
      <c r="E1647" s="108">
        <v>938.69479999999999</v>
      </c>
      <c r="F1647" s="108">
        <v>934.48289999999997</v>
      </c>
      <c r="G1647" s="108">
        <v>934.66535999999996</v>
      </c>
      <c r="H1647" s="108">
        <v>938.78419999999994</v>
      </c>
    </row>
    <row r="1648" spans="2:8" x14ac:dyDescent="0.3">
      <c r="B1648" s="107">
        <v>43418.848611111112</v>
      </c>
      <c r="C1648" s="108">
        <v>934.42</v>
      </c>
      <c r="D1648" s="108">
        <v>934.63456999999994</v>
      </c>
      <c r="E1648" s="108">
        <v>938.68389999999999</v>
      </c>
      <c r="F1648" s="108">
        <v>934.46109999999999</v>
      </c>
      <c r="G1648" s="108">
        <v>934.65717999999993</v>
      </c>
      <c r="H1648" s="108">
        <v>938.75429999999994</v>
      </c>
    </row>
    <row r="1649" spans="2:8" x14ac:dyDescent="0.3">
      <c r="B1649" s="107">
        <v>43418.849305555559</v>
      </c>
      <c r="C1649" s="108">
        <v>934.42</v>
      </c>
      <c r="D1649" s="108">
        <v>934.62633999999991</v>
      </c>
      <c r="E1649" s="108">
        <v>938.68399999999997</v>
      </c>
      <c r="F1649" s="108">
        <v>934.46390999999994</v>
      </c>
      <c r="G1649" s="108">
        <v>934.64897999999994</v>
      </c>
      <c r="H1649" s="108">
        <v>938.66969999999992</v>
      </c>
    </row>
    <row r="1650" spans="2:8" x14ac:dyDescent="0.3">
      <c r="B1650" s="107">
        <v>43418.850000000006</v>
      </c>
      <c r="C1650" s="108">
        <v>934.49</v>
      </c>
      <c r="D1650" s="108">
        <v>934.69362999999998</v>
      </c>
      <c r="E1650" s="108">
        <v>938.75959999999998</v>
      </c>
      <c r="F1650" s="108">
        <v>934.54490999999996</v>
      </c>
      <c r="G1650" s="108">
        <v>934.71627000000001</v>
      </c>
      <c r="H1650" s="108">
        <v>938.95</v>
      </c>
    </row>
    <row r="1651" spans="2:8" x14ac:dyDescent="0.3">
      <c r="B1651" s="107">
        <v>43418.850694444445</v>
      </c>
      <c r="C1651" s="108">
        <v>934.42</v>
      </c>
      <c r="D1651" s="108">
        <v>934.62090000000001</v>
      </c>
      <c r="E1651" s="108">
        <v>938.68129999999996</v>
      </c>
      <c r="F1651" s="108">
        <v>934.48863999999992</v>
      </c>
      <c r="G1651" s="108">
        <v>934.65183999999999</v>
      </c>
      <c r="H1651" s="108">
        <v>938.96199999999999</v>
      </c>
    </row>
    <row r="1652" spans="2:8" x14ac:dyDescent="0.3">
      <c r="B1652" s="107">
        <v>43418.851388888892</v>
      </c>
      <c r="C1652" s="108">
        <v>934.42</v>
      </c>
      <c r="D1652" s="108">
        <v>934.62093999999991</v>
      </c>
      <c r="E1652" s="108">
        <v>938.67309999999998</v>
      </c>
      <c r="F1652" s="108">
        <v>934.41752999999994</v>
      </c>
      <c r="G1652" s="108">
        <v>934.64359999999999</v>
      </c>
      <c r="H1652" s="108">
        <v>938.7627</v>
      </c>
    </row>
    <row r="1653" spans="2:8" x14ac:dyDescent="0.3">
      <c r="B1653" s="107">
        <v>43418.852083333339</v>
      </c>
      <c r="C1653" s="108">
        <v>934.42</v>
      </c>
      <c r="D1653" s="108">
        <v>934.62374</v>
      </c>
      <c r="E1653" s="108">
        <v>938.66759999999999</v>
      </c>
      <c r="F1653" s="108">
        <v>934.38472000000002</v>
      </c>
      <c r="G1653" s="108">
        <v>934.64639</v>
      </c>
      <c r="H1653" s="108">
        <v>938.6481</v>
      </c>
    </row>
    <row r="1654" spans="2:8" x14ac:dyDescent="0.3">
      <c r="B1654" s="107">
        <v>43418.852777777778</v>
      </c>
      <c r="C1654" s="108">
        <v>934.42</v>
      </c>
      <c r="D1654" s="108">
        <v>934.62362999999993</v>
      </c>
      <c r="E1654" s="108">
        <v>938.673</v>
      </c>
      <c r="F1654" s="108">
        <v>934.31619999999998</v>
      </c>
      <c r="G1654" s="108">
        <v>934.64351999999997</v>
      </c>
      <c r="H1654" s="108">
        <v>938.48419999999999</v>
      </c>
    </row>
    <row r="1655" spans="2:8" x14ac:dyDescent="0.3">
      <c r="B1655" s="107">
        <v>43418.853472222225</v>
      </c>
      <c r="C1655" s="108">
        <v>934.49</v>
      </c>
      <c r="D1655" s="108">
        <v>934.69920999999999</v>
      </c>
      <c r="E1655" s="108">
        <v>938.74300000000005</v>
      </c>
      <c r="F1655" s="108">
        <v>934.33425</v>
      </c>
      <c r="G1655" s="108">
        <v>934.71907999999996</v>
      </c>
      <c r="H1655" s="108">
        <v>938.53240000000005</v>
      </c>
    </row>
    <row r="1656" spans="2:8" x14ac:dyDescent="0.3">
      <c r="B1656" s="107">
        <v>43418.854166666672</v>
      </c>
      <c r="C1656" s="108">
        <v>934.42</v>
      </c>
      <c r="D1656" s="108">
        <v>934.61816999999996</v>
      </c>
      <c r="E1656" s="108">
        <v>938.66199999999992</v>
      </c>
      <c r="F1656" s="108">
        <v>934.20134999999993</v>
      </c>
      <c r="G1656" s="108">
        <v>934.64359999999999</v>
      </c>
      <c r="H1656" s="108">
        <v>938.48969999999997</v>
      </c>
    </row>
    <row r="1657" spans="2:8" x14ac:dyDescent="0.3">
      <c r="B1657" s="107">
        <v>43418.854861111111</v>
      </c>
      <c r="C1657" s="108">
        <v>934.42</v>
      </c>
      <c r="D1657" s="108">
        <v>934.60712999999998</v>
      </c>
      <c r="E1657" s="108">
        <v>938.66210000000001</v>
      </c>
      <c r="F1657" s="108">
        <v>934.19863999999995</v>
      </c>
      <c r="G1657" s="108">
        <v>934.64086999999995</v>
      </c>
      <c r="H1657" s="108">
        <v>938.59899999999993</v>
      </c>
    </row>
    <row r="1658" spans="2:8" x14ac:dyDescent="0.3">
      <c r="B1658" s="107">
        <v>43418.855555555558</v>
      </c>
      <c r="C1658" s="108">
        <v>934.42</v>
      </c>
      <c r="D1658" s="108">
        <v>934.61822999999993</v>
      </c>
      <c r="E1658" s="108">
        <v>938.65659999999991</v>
      </c>
      <c r="F1658" s="108">
        <v>934.20961</v>
      </c>
      <c r="G1658" s="108">
        <v>934.64089999999999</v>
      </c>
      <c r="H1658" s="108">
        <v>938.6481</v>
      </c>
    </row>
    <row r="1659" spans="2:8" x14ac:dyDescent="0.3">
      <c r="B1659" s="107">
        <v>43418.856250000004</v>
      </c>
      <c r="C1659" s="108">
        <v>934.42</v>
      </c>
      <c r="D1659" s="108">
        <v>934.62378000000001</v>
      </c>
      <c r="E1659" s="108">
        <v>938.66210000000001</v>
      </c>
      <c r="F1659" s="108">
        <v>934.14121</v>
      </c>
      <c r="G1659" s="108">
        <v>934.6354</v>
      </c>
      <c r="H1659" s="108">
        <v>938.42699999999991</v>
      </c>
    </row>
    <row r="1660" spans="2:8" x14ac:dyDescent="0.3">
      <c r="B1660" s="107">
        <v>43418.856944444444</v>
      </c>
      <c r="C1660" s="108">
        <v>934.42</v>
      </c>
      <c r="D1660" s="108">
        <v>934.61272999999994</v>
      </c>
      <c r="E1660" s="108">
        <v>938.65940000000001</v>
      </c>
      <c r="F1660" s="108">
        <v>934.18228999999997</v>
      </c>
      <c r="G1660" s="108">
        <v>934.63542999999993</v>
      </c>
      <c r="H1660" s="108">
        <v>938.54719999999998</v>
      </c>
    </row>
    <row r="1661" spans="2:8" x14ac:dyDescent="0.3">
      <c r="B1661" s="107">
        <v>43418.857638888891</v>
      </c>
      <c r="C1661" s="108">
        <v>934.42</v>
      </c>
      <c r="D1661" s="108">
        <v>934.60997999999995</v>
      </c>
      <c r="E1661" s="108">
        <v>938.64839999999992</v>
      </c>
      <c r="F1661" s="108">
        <v>934.16314</v>
      </c>
      <c r="G1661" s="108">
        <v>934.63267999999994</v>
      </c>
      <c r="H1661" s="108">
        <v>938.65359999999998</v>
      </c>
    </row>
    <row r="1662" spans="2:8" x14ac:dyDescent="0.3">
      <c r="B1662" s="107">
        <v>43418.858333333337</v>
      </c>
      <c r="C1662" s="108">
        <v>934.42</v>
      </c>
      <c r="D1662" s="108">
        <v>934.61829</v>
      </c>
      <c r="E1662" s="108">
        <v>938.65109999999993</v>
      </c>
      <c r="F1662" s="108">
        <v>934.16314999999997</v>
      </c>
      <c r="G1662" s="108">
        <v>934.63268999999991</v>
      </c>
      <c r="H1662" s="108">
        <v>938.65909999999997</v>
      </c>
    </row>
    <row r="1663" spans="2:8" x14ac:dyDescent="0.3">
      <c r="B1663" s="107">
        <v>43418.859027777777</v>
      </c>
      <c r="C1663" s="108">
        <v>934.49</v>
      </c>
      <c r="D1663" s="108">
        <v>934.68276000000003</v>
      </c>
      <c r="E1663" s="108">
        <v>938.72109999999998</v>
      </c>
      <c r="F1663" s="108">
        <v>934.2441</v>
      </c>
      <c r="G1663" s="108">
        <v>934.69993999999997</v>
      </c>
      <c r="H1663" s="108">
        <v>938.70460000000003</v>
      </c>
    </row>
    <row r="1664" spans="2:8" x14ac:dyDescent="0.3">
      <c r="B1664" s="107">
        <v>43418.859722222223</v>
      </c>
      <c r="C1664" s="108">
        <v>934.49</v>
      </c>
      <c r="D1664" s="108">
        <v>934.67444999999998</v>
      </c>
      <c r="E1664" s="108">
        <v>938.69899999999996</v>
      </c>
      <c r="F1664" s="108">
        <v>934.21947999999998</v>
      </c>
      <c r="G1664" s="108">
        <v>934.69718</v>
      </c>
      <c r="H1664" s="108">
        <v>938.63900000000001</v>
      </c>
    </row>
    <row r="1665" spans="2:8" x14ac:dyDescent="0.3">
      <c r="B1665" s="107">
        <v>43418.86041666667</v>
      </c>
      <c r="C1665" s="108">
        <v>934.49</v>
      </c>
      <c r="D1665" s="108">
        <v>934.66891999999996</v>
      </c>
      <c r="E1665" s="108">
        <v>938.69899999999996</v>
      </c>
      <c r="F1665" s="108">
        <v>934.24684999999999</v>
      </c>
      <c r="G1665" s="108">
        <v>934.68615</v>
      </c>
      <c r="H1665" s="108">
        <v>938.86019999999996</v>
      </c>
    </row>
    <row r="1666" spans="2:8" x14ac:dyDescent="0.3">
      <c r="B1666" s="107">
        <v>43418.861111111117</v>
      </c>
      <c r="C1666" s="108">
        <v>934.49</v>
      </c>
      <c r="D1666" s="108">
        <v>934.66061999999999</v>
      </c>
      <c r="E1666" s="108">
        <v>938.68799999999999</v>
      </c>
      <c r="F1666" s="108">
        <v>934.24958000000004</v>
      </c>
      <c r="G1666" s="108">
        <v>934.68063000000006</v>
      </c>
      <c r="H1666" s="108">
        <v>938.8329</v>
      </c>
    </row>
    <row r="1667" spans="2:8" x14ac:dyDescent="0.3">
      <c r="B1667" s="107">
        <v>43418.861805555556</v>
      </c>
      <c r="C1667" s="108">
        <v>934.42</v>
      </c>
      <c r="D1667" s="108">
        <v>934.58785</v>
      </c>
      <c r="E1667" s="108">
        <v>938.60699999999997</v>
      </c>
      <c r="F1667" s="108">
        <v>934.14127999999994</v>
      </c>
      <c r="G1667" s="108">
        <v>934.60510999999997</v>
      </c>
      <c r="H1667" s="108">
        <v>938.65099999999995</v>
      </c>
    </row>
    <row r="1668" spans="2:8" x14ac:dyDescent="0.3">
      <c r="B1668" s="107">
        <v>43418.862500000003</v>
      </c>
      <c r="C1668" s="108">
        <v>934.49</v>
      </c>
      <c r="D1668" s="108">
        <v>934.64677000000006</v>
      </c>
      <c r="E1668" s="108">
        <v>938.66870000000006</v>
      </c>
      <c r="F1668" s="108">
        <v>934.15381000000002</v>
      </c>
      <c r="G1668" s="108">
        <v>934.66960000000006</v>
      </c>
      <c r="H1668" s="108">
        <v>938.57349999999997</v>
      </c>
    </row>
    <row r="1669" spans="2:8" x14ac:dyDescent="0.3">
      <c r="B1669" s="107">
        <v>43418.86319444445</v>
      </c>
      <c r="C1669" s="108">
        <v>934.49</v>
      </c>
      <c r="D1669" s="108">
        <v>934.65231000000006</v>
      </c>
      <c r="E1669" s="108">
        <v>938.66309999999999</v>
      </c>
      <c r="F1669" s="108">
        <v>934.17570999999998</v>
      </c>
      <c r="G1669" s="108">
        <v>934.67511999999999</v>
      </c>
      <c r="H1669" s="108">
        <v>938.67730000000006</v>
      </c>
    </row>
    <row r="1670" spans="2:8" x14ac:dyDescent="0.3">
      <c r="B1670" s="107">
        <v>43418.863888888889</v>
      </c>
      <c r="C1670" s="108">
        <v>934.49</v>
      </c>
      <c r="D1670" s="108">
        <v>934.66061999999999</v>
      </c>
      <c r="E1670" s="108">
        <v>938.67140000000006</v>
      </c>
      <c r="F1670" s="108">
        <v>934.18939</v>
      </c>
      <c r="G1670" s="108">
        <v>934.67787999999996</v>
      </c>
      <c r="H1670" s="108">
        <v>938.75099999999998</v>
      </c>
    </row>
    <row r="1671" spans="2:8" x14ac:dyDescent="0.3">
      <c r="B1671" s="107">
        <v>43418.864583333336</v>
      </c>
      <c r="C1671" s="108">
        <v>934.49</v>
      </c>
      <c r="D1671" s="108">
        <v>934.64954999999998</v>
      </c>
      <c r="E1671" s="108">
        <v>938.67140000000006</v>
      </c>
      <c r="F1671" s="108">
        <v>934.14287000000002</v>
      </c>
      <c r="G1671" s="108">
        <v>934.67511999999999</v>
      </c>
      <c r="H1671" s="108">
        <v>938.72370000000001</v>
      </c>
    </row>
    <row r="1672" spans="2:8" x14ac:dyDescent="0.3">
      <c r="B1672" s="107">
        <v>43418.865277777782</v>
      </c>
      <c r="C1672" s="108">
        <v>934.49</v>
      </c>
      <c r="D1672" s="108">
        <v>934.66908000000001</v>
      </c>
      <c r="E1672" s="108">
        <v>938.67160000000001</v>
      </c>
      <c r="F1672" s="108">
        <v>934.14849000000004</v>
      </c>
      <c r="G1672" s="108">
        <v>934.68356000000006</v>
      </c>
      <c r="H1672" s="108">
        <v>938.74570000000006</v>
      </c>
    </row>
    <row r="1673" spans="2:8" x14ac:dyDescent="0.3">
      <c r="B1673" s="107">
        <v>43418.865972222222</v>
      </c>
      <c r="C1673" s="108">
        <v>934.49</v>
      </c>
      <c r="D1673" s="108">
        <v>934.66349000000002</v>
      </c>
      <c r="E1673" s="108">
        <v>938.6771</v>
      </c>
      <c r="F1673" s="108">
        <v>934.15391</v>
      </c>
      <c r="G1673" s="108">
        <v>934.69177999999999</v>
      </c>
      <c r="H1673" s="108">
        <v>938.93669999999997</v>
      </c>
    </row>
    <row r="1674" spans="2:8" x14ac:dyDescent="0.3">
      <c r="B1674" s="107">
        <v>43418.866666666669</v>
      </c>
      <c r="C1674" s="108">
        <v>934.49</v>
      </c>
      <c r="D1674" s="108">
        <v>934.67194000000006</v>
      </c>
      <c r="E1674" s="108">
        <v>938.67449999999997</v>
      </c>
      <c r="F1674" s="108">
        <v>934.10752000000002</v>
      </c>
      <c r="G1674" s="108">
        <v>934.69468000000006</v>
      </c>
      <c r="H1674" s="108">
        <v>938.6721</v>
      </c>
    </row>
    <row r="1675" spans="2:8" x14ac:dyDescent="0.3">
      <c r="B1675" s="107">
        <v>43418.867361111115</v>
      </c>
      <c r="C1675" s="108">
        <v>934.43</v>
      </c>
      <c r="D1675" s="108">
        <v>934.61496</v>
      </c>
      <c r="E1675" s="108">
        <v>938.62309999999991</v>
      </c>
      <c r="F1675" s="108">
        <v>934.17913999999996</v>
      </c>
      <c r="G1675" s="108">
        <v>934.63218999999992</v>
      </c>
      <c r="H1675" s="108">
        <v>939.1748</v>
      </c>
    </row>
    <row r="1676" spans="2:8" x14ac:dyDescent="0.3">
      <c r="B1676" s="107">
        <v>43418.868055555555</v>
      </c>
      <c r="C1676" s="108">
        <v>934.43</v>
      </c>
      <c r="D1676" s="108">
        <v>934.61209999999994</v>
      </c>
      <c r="E1676" s="108">
        <v>938.62299999999993</v>
      </c>
      <c r="F1676" s="108">
        <v>934.26113999999995</v>
      </c>
      <c r="G1676" s="108">
        <v>934.63484999999991</v>
      </c>
      <c r="H1676" s="108">
        <v>939.19110000000001</v>
      </c>
    </row>
    <row r="1677" spans="2:8" x14ac:dyDescent="0.3">
      <c r="B1677" s="107">
        <v>43418.868750000001</v>
      </c>
      <c r="C1677" s="108">
        <v>934.5</v>
      </c>
      <c r="D1677" s="108">
        <v>934.69309999999996</v>
      </c>
      <c r="E1677" s="108">
        <v>938.69560000000001</v>
      </c>
      <c r="F1677" s="108">
        <v>934.41588999999999</v>
      </c>
      <c r="G1677" s="108">
        <v>934.71028999999999</v>
      </c>
      <c r="H1677" s="108">
        <v>939.35379999999998</v>
      </c>
    </row>
    <row r="1678" spans="2:8" x14ac:dyDescent="0.3">
      <c r="B1678" s="107">
        <v>43418.869444444448</v>
      </c>
      <c r="C1678" s="108">
        <v>934.49</v>
      </c>
      <c r="D1678" s="108">
        <v>934.66918999999996</v>
      </c>
      <c r="E1678" s="108">
        <v>938.68000000000006</v>
      </c>
      <c r="F1678" s="108">
        <v>934.42498999999998</v>
      </c>
      <c r="G1678" s="108">
        <v>934.68917999999996</v>
      </c>
      <c r="H1678" s="108">
        <v>939.33550000000002</v>
      </c>
    </row>
    <row r="1679" spans="2:8" x14ac:dyDescent="0.3">
      <c r="B1679" s="107">
        <v>43418.870138888895</v>
      </c>
      <c r="C1679" s="108">
        <v>934.5</v>
      </c>
      <c r="D1679" s="108">
        <v>934.67651999999998</v>
      </c>
      <c r="E1679" s="108">
        <v>938.6902</v>
      </c>
      <c r="F1679" s="108">
        <v>934.44604000000004</v>
      </c>
      <c r="G1679" s="108">
        <v>934.69653000000005</v>
      </c>
      <c r="H1679" s="108">
        <v>939.29100000000005</v>
      </c>
    </row>
    <row r="1680" spans="2:8" x14ac:dyDescent="0.3">
      <c r="B1680" s="107">
        <v>43418.870833333334</v>
      </c>
      <c r="C1680" s="108">
        <v>934.5</v>
      </c>
      <c r="D1680" s="108">
        <v>934.66587000000004</v>
      </c>
      <c r="E1680" s="108">
        <v>938.67690000000005</v>
      </c>
      <c r="F1680" s="108">
        <v>934.47383000000002</v>
      </c>
      <c r="G1680" s="108">
        <v>934.68593999999996</v>
      </c>
      <c r="H1680" s="108">
        <v>939.34069999999997</v>
      </c>
    </row>
    <row r="1681" spans="2:8" x14ac:dyDescent="0.3">
      <c r="B1681" s="107">
        <v>43418.871527777781</v>
      </c>
      <c r="C1681" s="108">
        <v>934.51</v>
      </c>
      <c r="D1681" s="108">
        <v>934.67324999999994</v>
      </c>
      <c r="E1681" s="108">
        <v>938.67600000000004</v>
      </c>
      <c r="F1681" s="108">
        <v>934.46755999999993</v>
      </c>
      <c r="G1681" s="108">
        <v>934.68781000000001</v>
      </c>
      <c r="H1681" s="108">
        <v>939.2826</v>
      </c>
    </row>
    <row r="1682" spans="2:8" x14ac:dyDescent="0.3">
      <c r="B1682" s="107">
        <v>43418.872222222228</v>
      </c>
      <c r="C1682" s="108">
        <v>934.51</v>
      </c>
      <c r="D1682" s="108">
        <v>934.67875000000004</v>
      </c>
      <c r="E1682" s="108">
        <v>938.67589999999996</v>
      </c>
      <c r="F1682" s="108">
        <v>934.47299999999996</v>
      </c>
      <c r="G1682" s="108">
        <v>934.70158000000004</v>
      </c>
      <c r="H1682" s="108">
        <v>939.21429999999998</v>
      </c>
    </row>
    <row r="1683" spans="2:8" x14ac:dyDescent="0.3">
      <c r="B1683" s="107">
        <v>43418.872916666667</v>
      </c>
      <c r="C1683" s="108">
        <v>934.44</v>
      </c>
      <c r="D1683" s="108">
        <v>934.61981000000003</v>
      </c>
      <c r="E1683" s="108">
        <v>938.6142000000001</v>
      </c>
      <c r="F1683" s="108">
        <v>934.37834000000009</v>
      </c>
      <c r="G1683" s="108">
        <v>934.62879000000009</v>
      </c>
      <c r="H1683" s="108">
        <v>939.13880000000006</v>
      </c>
    </row>
    <row r="1684" spans="2:8" x14ac:dyDescent="0.3">
      <c r="B1684" s="107">
        <v>43418.873611111114</v>
      </c>
      <c r="C1684" s="108">
        <v>934.51</v>
      </c>
      <c r="D1684" s="108">
        <v>934.66763000000003</v>
      </c>
      <c r="E1684" s="108">
        <v>938.67039999999997</v>
      </c>
      <c r="F1684" s="108">
        <v>934.52220999999997</v>
      </c>
      <c r="G1684" s="108">
        <v>934.69325000000003</v>
      </c>
      <c r="H1684" s="108">
        <v>939.34259999999995</v>
      </c>
    </row>
    <row r="1685" spans="2:8" x14ac:dyDescent="0.3">
      <c r="B1685" s="107">
        <v>43418.874305555561</v>
      </c>
      <c r="C1685" s="108">
        <v>934.51</v>
      </c>
      <c r="D1685" s="108">
        <v>934.67052999999999</v>
      </c>
      <c r="E1685" s="108">
        <v>938.66779999999994</v>
      </c>
      <c r="F1685" s="108">
        <v>934.51687000000004</v>
      </c>
      <c r="G1685" s="108">
        <v>934.69614999999999</v>
      </c>
      <c r="H1685" s="108">
        <v>939.24170000000004</v>
      </c>
    </row>
    <row r="1686" spans="2:8" x14ac:dyDescent="0.3">
      <c r="B1686" s="107">
        <v>43418.875</v>
      </c>
      <c r="C1686" s="108">
        <v>934.51</v>
      </c>
      <c r="D1686" s="108">
        <v>934.67057999999997</v>
      </c>
      <c r="E1686" s="108">
        <v>938.66229999999996</v>
      </c>
      <c r="F1686" s="108">
        <v>934.52786000000003</v>
      </c>
      <c r="G1686" s="108">
        <v>934.68240000000003</v>
      </c>
      <c r="H1686" s="108">
        <v>939.2636</v>
      </c>
    </row>
    <row r="1687" spans="2:8" x14ac:dyDescent="0.3">
      <c r="B1687" s="107">
        <v>43418.875694444447</v>
      </c>
      <c r="C1687" s="108">
        <v>934.51</v>
      </c>
      <c r="D1687" s="108">
        <v>934.65959999999995</v>
      </c>
      <c r="E1687" s="108">
        <v>938.64580000000001</v>
      </c>
      <c r="F1687" s="108">
        <v>934.45407</v>
      </c>
      <c r="G1687" s="108">
        <v>934.67146000000002</v>
      </c>
      <c r="H1687" s="108">
        <v>939.08360000000005</v>
      </c>
    </row>
    <row r="1688" spans="2:8" x14ac:dyDescent="0.3">
      <c r="B1688" s="107">
        <v>43418.876388888886</v>
      </c>
      <c r="C1688" s="108">
        <v>934.51</v>
      </c>
      <c r="D1688" s="108">
        <v>934.66799000000003</v>
      </c>
      <c r="E1688" s="108">
        <v>938.65419999999995</v>
      </c>
      <c r="F1688" s="108">
        <v>934.48425999999995</v>
      </c>
      <c r="G1688" s="108">
        <v>934.68810999999994</v>
      </c>
      <c r="H1688" s="108">
        <v>939.14099999999996</v>
      </c>
    </row>
    <row r="1689" spans="2:8" x14ac:dyDescent="0.3">
      <c r="B1689" s="107">
        <v>43418.877083333333</v>
      </c>
      <c r="C1689" s="108">
        <v>934.51</v>
      </c>
      <c r="D1689" s="108">
        <v>934.66236000000004</v>
      </c>
      <c r="E1689" s="108">
        <v>938.6431</v>
      </c>
      <c r="F1689" s="108">
        <v>934.50607000000002</v>
      </c>
      <c r="G1689" s="108">
        <v>934.68249000000003</v>
      </c>
      <c r="H1689" s="108">
        <v>939.20920000000001</v>
      </c>
    </row>
    <row r="1690" spans="2:8" x14ac:dyDescent="0.3">
      <c r="B1690" s="107">
        <v>43418.87777777778</v>
      </c>
      <c r="C1690" s="108">
        <v>934.51</v>
      </c>
      <c r="D1690" s="108">
        <v>934.67060000000004</v>
      </c>
      <c r="E1690" s="108">
        <v>938.65679999999998</v>
      </c>
      <c r="F1690" s="108">
        <v>934.56073000000004</v>
      </c>
      <c r="G1690" s="108">
        <v>934.69898000000001</v>
      </c>
      <c r="H1690" s="108">
        <v>939.32100000000003</v>
      </c>
    </row>
    <row r="1691" spans="2:8" x14ac:dyDescent="0.3">
      <c r="B1691" s="107">
        <v>43418.878472222219</v>
      </c>
      <c r="C1691" s="108">
        <v>934.51</v>
      </c>
      <c r="D1691" s="108">
        <v>934.67069000000004</v>
      </c>
      <c r="E1691" s="108">
        <v>938.65970000000004</v>
      </c>
      <c r="F1691" s="108">
        <v>934.52525000000003</v>
      </c>
      <c r="G1691" s="108">
        <v>934.68528000000003</v>
      </c>
      <c r="H1691" s="108">
        <v>939.21460000000002</v>
      </c>
    </row>
    <row r="1692" spans="2:8" x14ac:dyDescent="0.3">
      <c r="B1692" s="107">
        <v>43418.879166666666</v>
      </c>
      <c r="C1692" s="108">
        <v>934.51</v>
      </c>
      <c r="D1692" s="108">
        <v>934.67061999999999</v>
      </c>
      <c r="E1692" s="108">
        <v>938.65409999999997</v>
      </c>
      <c r="F1692" s="108">
        <v>934.55526999999995</v>
      </c>
      <c r="G1692" s="108">
        <v>934.68244000000004</v>
      </c>
      <c r="H1692" s="108">
        <v>939.32380000000001</v>
      </c>
    </row>
    <row r="1693" spans="2:8" x14ac:dyDescent="0.3">
      <c r="B1693" s="107">
        <v>43418.879861111112</v>
      </c>
      <c r="C1693" s="108">
        <v>934.51</v>
      </c>
      <c r="D1693" s="108">
        <v>934.66800999999998</v>
      </c>
      <c r="E1693" s="108">
        <v>938.65980000000002</v>
      </c>
      <c r="F1693" s="108">
        <v>934.58280999999999</v>
      </c>
      <c r="G1693" s="108">
        <v>934.68813</v>
      </c>
      <c r="H1693" s="108">
        <v>939.35670000000005</v>
      </c>
    </row>
    <row r="1694" spans="2:8" x14ac:dyDescent="0.3">
      <c r="B1694" s="107">
        <v>43418.880555555559</v>
      </c>
      <c r="C1694" s="108">
        <v>934.51</v>
      </c>
      <c r="D1694" s="108">
        <v>934.66806999999994</v>
      </c>
      <c r="E1694" s="108">
        <v>938.65160000000003</v>
      </c>
      <c r="F1694" s="108">
        <v>934.56097</v>
      </c>
      <c r="G1694" s="108">
        <v>934.69371999999998</v>
      </c>
      <c r="H1694" s="108">
        <v>939.25850000000003</v>
      </c>
    </row>
    <row r="1695" spans="2:8" x14ac:dyDescent="0.3">
      <c r="B1695" s="107">
        <v>43418.881249999999</v>
      </c>
      <c r="C1695" s="108">
        <v>934.51</v>
      </c>
      <c r="D1695" s="108">
        <v>934.67088999999999</v>
      </c>
      <c r="E1695" s="108">
        <v>938.64610000000005</v>
      </c>
      <c r="F1695" s="108">
        <v>934.59385999999995</v>
      </c>
      <c r="G1695" s="108">
        <v>934.68548999999996</v>
      </c>
      <c r="H1695" s="108">
        <v>939.37869999999998</v>
      </c>
    </row>
    <row r="1696" spans="2:8" x14ac:dyDescent="0.3">
      <c r="B1696" s="107">
        <v>43418.881944444445</v>
      </c>
      <c r="C1696" s="108">
        <v>934.51</v>
      </c>
      <c r="D1696" s="108">
        <v>934.66246999999998</v>
      </c>
      <c r="E1696" s="108">
        <v>938.6377</v>
      </c>
      <c r="F1696" s="108">
        <v>934.53900999999996</v>
      </c>
      <c r="G1696" s="108">
        <v>934.68260999999995</v>
      </c>
      <c r="H1696" s="108">
        <v>939.09460000000001</v>
      </c>
    </row>
    <row r="1697" spans="2:8" x14ac:dyDescent="0.3">
      <c r="B1697" s="107">
        <v>43418.882638888892</v>
      </c>
      <c r="C1697" s="108">
        <v>934.51</v>
      </c>
      <c r="D1697" s="108">
        <v>934.65422000000001</v>
      </c>
      <c r="E1697" s="108">
        <v>938.64049999999997</v>
      </c>
      <c r="F1697" s="108">
        <v>934.47338999999999</v>
      </c>
      <c r="G1697" s="108">
        <v>934.67162999999994</v>
      </c>
      <c r="H1697" s="108">
        <v>939.00729999999999</v>
      </c>
    </row>
    <row r="1698" spans="2:8" x14ac:dyDescent="0.3">
      <c r="B1698" s="107">
        <v>43418.883333333331</v>
      </c>
      <c r="C1698" s="108">
        <v>934.51</v>
      </c>
      <c r="D1698" s="108">
        <v>934.65980999999999</v>
      </c>
      <c r="E1698" s="108">
        <v>938.63499999999999</v>
      </c>
      <c r="F1698" s="108">
        <v>934.45154000000002</v>
      </c>
      <c r="G1698" s="108">
        <v>934.67719999999997</v>
      </c>
      <c r="H1698" s="108">
        <v>938.96370000000002</v>
      </c>
    </row>
    <row r="1699" spans="2:8" x14ac:dyDescent="0.3">
      <c r="B1699" s="107">
        <v>43418.884027777778</v>
      </c>
      <c r="C1699" s="108">
        <v>934.51</v>
      </c>
      <c r="D1699" s="108">
        <v>934.65971999999999</v>
      </c>
      <c r="E1699" s="108">
        <v>938.62109999999996</v>
      </c>
      <c r="F1699" s="108">
        <v>934.35840999999994</v>
      </c>
      <c r="G1699" s="108">
        <v>934.67159000000004</v>
      </c>
      <c r="H1699" s="108">
        <v>938.84349999999995</v>
      </c>
    </row>
    <row r="1700" spans="2:8" x14ac:dyDescent="0.3">
      <c r="B1700" s="107">
        <v>43418.884722222225</v>
      </c>
      <c r="C1700" s="108">
        <v>934.51</v>
      </c>
      <c r="D1700" s="108">
        <v>934.65409</v>
      </c>
      <c r="E1700" s="108">
        <v>938.63210000000004</v>
      </c>
      <c r="F1700" s="108">
        <v>934.26800000000003</v>
      </c>
      <c r="G1700" s="108">
        <v>934.68253000000004</v>
      </c>
      <c r="H1700" s="108">
        <v>938.65219999999999</v>
      </c>
    </row>
    <row r="1701" spans="2:8" x14ac:dyDescent="0.3">
      <c r="B1701" s="107">
        <v>43418.885416666664</v>
      </c>
      <c r="C1701" s="108">
        <v>934.51</v>
      </c>
      <c r="D1701" s="108">
        <v>934.66800999999998</v>
      </c>
      <c r="E1701" s="108">
        <v>938.62940000000003</v>
      </c>
      <c r="F1701" s="108">
        <v>934.25166000000002</v>
      </c>
      <c r="G1701" s="108">
        <v>934.67432999999994</v>
      </c>
      <c r="H1701" s="108">
        <v>938.74519999999995</v>
      </c>
    </row>
    <row r="1702" spans="2:8" x14ac:dyDescent="0.3">
      <c r="B1702" s="107">
        <v>43418.886111111111</v>
      </c>
      <c r="C1702" s="108">
        <v>934.51</v>
      </c>
      <c r="D1702" s="108">
        <v>934.66806999999994</v>
      </c>
      <c r="E1702" s="108">
        <v>938.6377</v>
      </c>
      <c r="F1702" s="108">
        <v>934.19150999999999</v>
      </c>
      <c r="G1702" s="108">
        <v>934.67714999999998</v>
      </c>
      <c r="H1702" s="108">
        <v>938.64689999999996</v>
      </c>
    </row>
    <row r="1703" spans="2:8" x14ac:dyDescent="0.3">
      <c r="B1703" s="107">
        <v>43418.886805555558</v>
      </c>
      <c r="C1703" s="108">
        <v>934.51</v>
      </c>
      <c r="D1703" s="108">
        <v>934.67903999999999</v>
      </c>
      <c r="E1703" s="108">
        <v>938.63480000000004</v>
      </c>
      <c r="F1703" s="108">
        <v>934.16404</v>
      </c>
      <c r="G1703" s="108">
        <v>934.68808000000001</v>
      </c>
      <c r="H1703" s="108">
        <v>938.61410000000001</v>
      </c>
    </row>
    <row r="1704" spans="2:8" x14ac:dyDescent="0.3">
      <c r="B1704" s="107">
        <v>43418.887499999997</v>
      </c>
      <c r="C1704" s="108">
        <v>934.45</v>
      </c>
      <c r="D1704" s="108">
        <v>934.61634000000004</v>
      </c>
      <c r="E1704" s="108">
        <v>938.56659999999999</v>
      </c>
      <c r="F1704" s="108">
        <v>934.05758000000003</v>
      </c>
      <c r="G1704" s="108">
        <v>934.62539000000004</v>
      </c>
      <c r="H1704" s="108">
        <v>938.48590000000002</v>
      </c>
    </row>
    <row r="1705" spans="2:8" x14ac:dyDescent="0.3">
      <c r="B1705" s="107">
        <v>43418.888194444444</v>
      </c>
      <c r="C1705" s="108">
        <v>934.51</v>
      </c>
      <c r="D1705" s="108">
        <v>934.67363</v>
      </c>
      <c r="E1705" s="108">
        <v>938.63779999999997</v>
      </c>
      <c r="F1705" s="108">
        <v>934.10394999999994</v>
      </c>
      <c r="G1705" s="108">
        <v>934.68821000000003</v>
      </c>
      <c r="H1705" s="108">
        <v>938.56229999999994</v>
      </c>
    </row>
    <row r="1706" spans="2:8" x14ac:dyDescent="0.3">
      <c r="B1706" s="107">
        <v>43418.888888888891</v>
      </c>
      <c r="C1706" s="108">
        <v>934.51</v>
      </c>
      <c r="D1706" s="108">
        <v>934.67093999999997</v>
      </c>
      <c r="E1706" s="108">
        <v>938.62400000000002</v>
      </c>
      <c r="F1706" s="108">
        <v>934.06570999999997</v>
      </c>
      <c r="G1706" s="108">
        <v>934.68001000000004</v>
      </c>
      <c r="H1706" s="108">
        <v>938.69349999999997</v>
      </c>
    </row>
    <row r="1707" spans="2:8" x14ac:dyDescent="0.3">
      <c r="B1707" s="107">
        <v>43418.88958333333</v>
      </c>
      <c r="C1707" s="108">
        <v>934.52</v>
      </c>
      <c r="D1707" s="108">
        <v>934.68097</v>
      </c>
      <c r="E1707" s="108">
        <v>938.64509999999996</v>
      </c>
      <c r="F1707" s="108">
        <v>934.13869</v>
      </c>
      <c r="G1707" s="108">
        <v>934.69556</v>
      </c>
      <c r="H1707" s="108">
        <v>938.88369999999998</v>
      </c>
    </row>
    <row r="1708" spans="2:8" x14ac:dyDescent="0.3">
      <c r="B1708" s="107">
        <v>43418.890277777777</v>
      </c>
      <c r="C1708" s="108">
        <v>934.52</v>
      </c>
      <c r="D1708" s="108">
        <v>934.68376000000001</v>
      </c>
      <c r="E1708" s="108">
        <v>938.63689999999997</v>
      </c>
      <c r="F1708" s="108">
        <v>934.13596999999993</v>
      </c>
      <c r="G1708" s="108">
        <v>934.69835</v>
      </c>
      <c r="H1708" s="108">
        <v>938.83460000000002</v>
      </c>
    </row>
    <row r="1709" spans="2:8" x14ac:dyDescent="0.3">
      <c r="B1709" s="107">
        <v>43418.890972222223</v>
      </c>
      <c r="C1709" s="108">
        <v>934.45</v>
      </c>
      <c r="D1709" s="108">
        <v>934.63039000000003</v>
      </c>
      <c r="E1709" s="108">
        <v>938.58070000000009</v>
      </c>
      <c r="F1709" s="108">
        <v>934.05231000000003</v>
      </c>
      <c r="G1709" s="108">
        <v>934.63941</v>
      </c>
      <c r="H1709" s="108">
        <v>938.81100000000004</v>
      </c>
    </row>
    <row r="1710" spans="2:8" x14ac:dyDescent="0.3">
      <c r="B1710" s="107">
        <v>43418.89166666667</v>
      </c>
      <c r="C1710" s="108">
        <v>934.52</v>
      </c>
      <c r="D1710" s="108">
        <v>934.70317999999997</v>
      </c>
      <c r="E1710" s="108">
        <v>938.65620000000001</v>
      </c>
      <c r="F1710" s="108">
        <v>934.22905000000003</v>
      </c>
      <c r="G1710" s="108">
        <v>934.71493999999996</v>
      </c>
      <c r="H1710" s="108">
        <v>939.21410000000003</v>
      </c>
    </row>
    <row r="1711" spans="2:8" x14ac:dyDescent="0.3">
      <c r="B1711" s="107">
        <v>43418.892361111109</v>
      </c>
      <c r="C1711" s="108">
        <v>934.52</v>
      </c>
      <c r="D1711" s="108">
        <v>934.70596</v>
      </c>
      <c r="E1711" s="108">
        <v>938.66179999999997</v>
      </c>
      <c r="F1711" s="108">
        <v>934.37959000000001</v>
      </c>
      <c r="G1711" s="108">
        <v>934.72046999999998</v>
      </c>
      <c r="H1711" s="108">
        <v>939.3424</v>
      </c>
    </row>
    <row r="1712" spans="2:8" x14ac:dyDescent="0.3">
      <c r="B1712" s="107">
        <v>43418.893055555556</v>
      </c>
      <c r="C1712" s="108">
        <v>934.45</v>
      </c>
      <c r="D1712" s="108">
        <v>934.63862000000006</v>
      </c>
      <c r="E1712" s="108">
        <v>938.6</v>
      </c>
      <c r="F1712" s="108">
        <v>934.30948000000001</v>
      </c>
      <c r="G1712" s="108">
        <v>934.65588000000002</v>
      </c>
      <c r="H1712" s="108">
        <v>939.18770000000006</v>
      </c>
    </row>
    <row r="1713" spans="2:8" x14ac:dyDescent="0.3">
      <c r="B1713" s="107">
        <v>43418.893750000003</v>
      </c>
      <c r="C1713" s="108">
        <v>934.45</v>
      </c>
      <c r="D1713" s="108">
        <v>934.65235000000007</v>
      </c>
      <c r="E1713" s="108">
        <v>938.60810000000004</v>
      </c>
      <c r="F1713" s="108">
        <v>934.2737800000001</v>
      </c>
      <c r="G1713" s="108">
        <v>934.66403000000003</v>
      </c>
      <c r="H1713" s="108">
        <v>939.08920000000001</v>
      </c>
    </row>
    <row r="1714" spans="2:8" x14ac:dyDescent="0.3">
      <c r="B1714" s="107">
        <v>43418.894444444442</v>
      </c>
      <c r="C1714" s="108">
        <v>934.45</v>
      </c>
      <c r="D1714" s="108">
        <v>934.65517</v>
      </c>
      <c r="E1714" s="108">
        <v>938.62200000000007</v>
      </c>
      <c r="F1714" s="108">
        <v>934.27656999999999</v>
      </c>
      <c r="G1714" s="108">
        <v>934.66961000000003</v>
      </c>
      <c r="H1714" s="108">
        <v>939.0729</v>
      </c>
    </row>
    <row r="1715" spans="2:8" x14ac:dyDescent="0.3">
      <c r="B1715" s="107">
        <v>43418.895138888889</v>
      </c>
      <c r="C1715" s="108">
        <v>934.45</v>
      </c>
      <c r="D1715" s="108">
        <v>934.66630000000009</v>
      </c>
      <c r="E1715" s="108">
        <v>938.63310000000001</v>
      </c>
      <c r="F1715" s="108">
        <v>934.27115000000003</v>
      </c>
      <c r="G1715" s="108">
        <v>934.67793000000006</v>
      </c>
      <c r="H1715" s="108">
        <v>939.02660000000003</v>
      </c>
    </row>
    <row r="1716" spans="2:8" x14ac:dyDescent="0.3">
      <c r="B1716" s="107">
        <v>43418.895833333336</v>
      </c>
      <c r="C1716" s="108">
        <v>934.38</v>
      </c>
      <c r="D1716" s="108">
        <v>934.60464000000002</v>
      </c>
      <c r="E1716" s="108">
        <v>938.57140000000004</v>
      </c>
      <c r="F1716" s="108">
        <v>934.21759999999995</v>
      </c>
      <c r="G1716" s="108">
        <v>934.60520999999994</v>
      </c>
      <c r="H1716" s="108">
        <v>939.04669999999999</v>
      </c>
    </row>
    <row r="1717" spans="2:8" x14ac:dyDescent="0.3">
      <c r="B1717" s="107">
        <v>43418.896527777775</v>
      </c>
      <c r="C1717" s="108">
        <v>934.38</v>
      </c>
      <c r="D1717" s="108">
        <v>934.59912999999995</v>
      </c>
      <c r="E1717" s="108">
        <v>938.5797</v>
      </c>
      <c r="F1717" s="108">
        <v>934.26963000000001</v>
      </c>
      <c r="G1717" s="108">
        <v>934.61076000000003</v>
      </c>
      <c r="H1717" s="108">
        <v>939.1259</v>
      </c>
    </row>
    <row r="1718" spans="2:8" x14ac:dyDescent="0.3">
      <c r="B1718" s="107">
        <v>43418.897222222222</v>
      </c>
      <c r="C1718" s="108">
        <v>934.45</v>
      </c>
      <c r="D1718" s="108">
        <v>934.67192</v>
      </c>
      <c r="E1718" s="108">
        <v>938.64980000000003</v>
      </c>
      <c r="F1718" s="108">
        <v>934.35881000000006</v>
      </c>
      <c r="G1718" s="108">
        <v>934.67802000000006</v>
      </c>
      <c r="H1718" s="108">
        <v>939.25600000000009</v>
      </c>
    </row>
    <row r="1719" spans="2:8" x14ac:dyDescent="0.3">
      <c r="B1719" s="107">
        <v>43418.897916666669</v>
      </c>
      <c r="C1719" s="108">
        <v>934.45</v>
      </c>
      <c r="D1719" s="108">
        <v>934.6691800000001</v>
      </c>
      <c r="E1719" s="108">
        <v>938.64700000000005</v>
      </c>
      <c r="F1719" s="108">
        <v>934.35610000000008</v>
      </c>
      <c r="G1719" s="108">
        <v>934.68909000000008</v>
      </c>
      <c r="H1719" s="108">
        <v>939.21510000000001</v>
      </c>
    </row>
    <row r="1720" spans="2:8" x14ac:dyDescent="0.3">
      <c r="B1720" s="107">
        <v>43418.898611111108</v>
      </c>
      <c r="C1720" s="108">
        <v>934.39</v>
      </c>
      <c r="D1720" s="108">
        <v>934.60919000000001</v>
      </c>
      <c r="E1720" s="108">
        <v>938.58979999999997</v>
      </c>
      <c r="F1720" s="108">
        <v>934.30159000000003</v>
      </c>
      <c r="G1720" s="108">
        <v>934.63186999999994</v>
      </c>
      <c r="H1720" s="108">
        <v>939.16059999999993</v>
      </c>
    </row>
    <row r="1721" spans="2:8" x14ac:dyDescent="0.3">
      <c r="B1721" s="107">
        <v>43418.899305555555</v>
      </c>
      <c r="C1721" s="108">
        <v>934.39</v>
      </c>
      <c r="D1721" s="108">
        <v>934.60919999999999</v>
      </c>
      <c r="E1721" s="108">
        <v>938.59259999999995</v>
      </c>
      <c r="F1721" s="108">
        <v>934.30980999999997</v>
      </c>
      <c r="G1721" s="108">
        <v>934.61807999999996</v>
      </c>
      <c r="H1721" s="108">
        <v>939.15790000000004</v>
      </c>
    </row>
    <row r="1722" spans="2:8" x14ac:dyDescent="0.3">
      <c r="B1722" s="107">
        <v>43418.9</v>
      </c>
      <c r="C1722" s="108">
        <v>934.38</v>
      </c>
      <c r="D1722" s="108">
        <v>934.59628999999995</v>
      </c>
      <c r="E1722" s="108">
        <v>938.57960000000003</v>
      </c>
      <c r="F1722" s="108">
        <v>934.31607999999994</v>
      </c>
      <c r="G1722" s="108">
        <v>934.61068999999998</v>
      </c>
      <c r="H1722" s="108">
        <v>939.17769999999996</v>
      </c>
    </row>
    <row r="1723" spans="2:8" x14ac:dyDescent="0.3">
      <c r="B1723" s="107">
        <v>43418.900694444441</v>
      </c>
      <c r="C1723" s="108">
        <v>934.38</v>
      </c>
      <c r="D1723" s="108">
        <v>934.58524</v>
      </c>
      <c r="E1723" s="108">
        <v>938.57690000000002</v>
      </c>
      <c r="F1723" s="108">
        <v>934.28053999999997</v>
      </c>
      <c r="G1723" s="108">
        <v>934.59968000000003</v>
      </c>
      <c r="H1723" s="108">
        <v>939.07129999999995</v>
      </c>
    </row>
    <row r="1724" spans="2:8" x14ac:dyDescent="0.3">
      <c r="B1724" s="107">
        <v>43418.901388888888</v>
      </c>
      <c r="C1724" s="108">
        <v>934.38</v>
      </c>
      <c r="D1724" s="108">
        <v>934.57695999999999</v>
      </c>
      <c r="E1724" s="108">
        <v>938.57420000000002</v>
      </c>
      <c r="F1724" s="108">
        <v>934.25319999999999</v>
      </c>
      <c r="G1724" s="108">
        <v>934.59970999999996</v>
      </c>
      <c r="H1724" s="108">
        <v>939.04669999999999</v>
      </c>
    </row>
    <row r="1725" spans="2:8" x14ac:dyDescent="0.3">
      <c r="B1725" s="107">
        <v>43418.902083333334</v>
      </c>
      <c r="C1725" s="108">
        <v>934.45</v>
      </c>
      <c r="D1725" s="108">
        <v>934.64424000000008</v>
      </c>
      <c r="E1725" s="108">
        <v>938.64150000000006</v>
      </c>
      <c r="F1725" s="108">
        <v>934.28493000000003</v>
      </c>
      <c r="G1725" s="108">
        <v>934.66424000000006</v>
      </c>
      <c r="H1725" s="108">
        <v>939.03489999999999</v>
      </c>
    </row>
    <row r="1726" spans="2:8" x14ac:dyDescent="0.3">
      <c r="B1726" s="107">
        <v>43418.902777777781</v>
      </c>
      <c r="C1726" s="108">
        <v>934.38</v>
      </c>
      <c r="D1726" s="108">
        <v>934.57701999999995</v>
      </c>
      <c r="E1726" s="108">
        <v>938.55769999999995</v>
      </c>
      <c r="F1726" s="108">
        <v>934.20399999999995</v>
      </c>
      <c r="G1726" s="108">
        <v>934.58874000000003</v>
      </c>
      <c r="H1726" s="108">
        <v>938.96759999999995</v>
      </c>
    </row>
    <row r="1727" spans="2:8" x14ac:dyDescent="0.3">
      <c r="B1727" s="107">
        <v>43418.90347222222</v>
      </c>
      <c r="C1727" s="108">
        <v>934.45</v>
      </c>
      <c r="D1727" s="108">
        <v>934.64150000000006</v>
      </c>
      <c r="E1727" s="108">
        <v>938.62490000000003</v>
      </c>
      <c r="F1727" s="108">
        <v>934.24938000000009</v>
      </c>
      <c r="G1727" s="108">
        <v>934.65047000000004</v>
      </c>
      <c r="H1727" s="108">
        <v>939.01580000000001</v>
      </c>
    </row>
    <row r="1728" spans="2:8" x14ac:dyDescent="0.3">
      <c r="B1728" s="107">
        <v>43418.904166666667</v>
      </c>
      <c r="C1728" s="108">
        <v>934.45</v>
      </c>
      <c r="D1728" s="108">
        <v>934.62765999999999</v>
      </c>
      <c r="E1728" s="108">
        <v>938.61670000000004</v>
      </c>
      <c r="F1728" s="108">
        <v>934.26854000000003</v>
      </c>
      <c r="G1728" s="108">
        <v>934.64496000000008</v>
      </c>
      <c r="H1728" s="108">
        <v>939.06500000000005</v>
      </c>
    </row>
    <row r="1729" spans="2:8" x14ac:dyDescent="0.3">
      <c r="B1729" s="107">
        <v>43418.904861111114</v>
      </c>
      <c r="C1729" s="108">
        <v>934.39</v>
      </c>
      <c r="D1729" s="108">
        <v>934.57874000000004</v>
      </c>
      <c r="E1729" s="108">
        <v>938.56219999999996</v>
      </c>
      <c r="F1729" s="108">
        <v>934.20854999999995</v>
      </c>
      <c r="G1729" s="108">
        <v>934.60151999999994</v>
      </c>
      <c r="H1729" s="108">
        <v>938.9203</v>
      </c>
    </row>
    <row r="1730" spans="2:8" x14ac:dyDescent="0.3">
      <c r="B1730" s="107">
        <v>43418.905555555553</v>
      </c>
      <c r="C1730" s="108">
        <v>934.39</v>
      </c>
      <c r="D1730" s="108">
        <v>934.57597999999996</v>
      </c>
      <c r="E1730" s="108">
        <v>938.56769999999995</v>
      </c>
      <c r="F1730" s="108">
        <v>934.11004000000003</v>
      </c>
      <c r="G1730" s="108">
        <v>934.59600999999998</v>
      </c>
      <c r="H1730" s="108">
        <v>938.71010000000001</v>
      </c>
    </row>
    <row r="1731" spans="2:8" x14ac:dyDescent="0.3">
      <c r="B1731" s="107">
        <v>43418.90625</v>
      </c>
      <c r="C1731" s="108">
        <v>934.45</v>
      </c>
      <c r="D1731" s="108">
        <v>934.64706000000001</v>
      </c>
      <c r="E1731" s="108">
        <v>938.6305000000001</v>
      </c>
      <c r="F1731" s="108">
        <v>934.12625000000003</v>
      </c>
      <c r="G1731" s="108">
        <v>934.66430000000003</v>
      </c>
      <c r="H1731" s="108">
        <v>938.80560000000003</v>
      </c>
    </row>
    <row r="1732" spans="2:8" x14ac:dyDescent="0.3">
      <c r="B1732" s="107">
        <v>43418.906944444447</v>
      </c>
      <c r="C1732" s="108">
        <v>934.39</v>
      </c>
      <c r="D1732" s="108">
        <v>934.58429999999998</v>
      </c>
      <c r="E1732" s="108">
        <v>938.56769999999995</v>
      </c>
      <c r="F1732" s="108">
        <v>934.08542</v>
      </c>
      <c r="G1732" s="108">
        <v>934.60154</v>
      </c>
      <c r="H1732" s="108">
        <v>938.88490000000002</v>
      </c>
    </row>
    <row r="1733" spans="2:8" x14ac:dyDescent="0.3">
      <c r="B1733" s="107">
        <v>43418.907638888886</v>
      </c>
      <c r="C1733" s="108">
        <v>934.39</v>
      </c>
      <c r="D1733" s="108">
        <v>934.56768</v>
      </c>
      <c r="E1733" s="108">
        <v>938.5539</v>
      </c>
      <c r="F1733" s="108">
        <v>934.12099999999998</v>
      </c>
      <c r="G1733" s="108">
        <v>934.59050999999999</v>
      </c>
      <c r="H1733" s="108">
        <v>938.97219999999993</v>
      </c>
    </row>
    <row r="1734" spans="2:8" x14ac:dyDescent="0.3">
      <c r="B1734" s="107">
        <v>43418.908333333333</v>
      </c>
      <c r="C1734" s="108">
        <v>934.39</v>
      </c>
      <c r="D1734" s="108">
        <v>934.57600000000002</v>
      </c>
      <c r="E1734" s="108">
        <v>938.5539</v>
      </c>
      <c r="F1734" s="108">
        <v>934.04436999999996</v>
      </c>
      <c r="G1734" s="108">
        <v>934.58498999999995</v>
      </c>
      <c r="H1734" s="108">
        <v>938.72649999999999</v>
      </c>
    </row>
    <row r="1735" spans="2:8" x14ac:dyDescent="0.3">
      <c r="B1735" s="107">
        <v>43418.90902777778</v>
      </c>
      <c r="C1735" s="108">
        <v>934.39</v>
      </c>
      <c r="D1735" s="108">
        <v>934.56768999999997</v>
      </c>
      <c r="E1735" s="108">
        <v>938.54840000000002</v>
      </c>
      <c r="F1735" s="108">
        <v>933.95678999999996</v>
      </c>
      <c r="G1735" s="108">
        <v>934.57947000000001</v>
      </c>
      <c r="H1735" s="108">
        <v>938.66650000000004</v>
      </c>
    </row>
    <row r="1736" spans="2:8" x14ac:dyDescent="0.3">
      <c r="B1736" s="107">
        <v>43418.909722222219</v>
      </c>
      <c r="C1736" s="108">
        <v>934.39</v>
      </c>
      <c r="D1736" s="108">
        <v>934.55938000000003</v>
      </c>
      <c r="E1736" s="108">
        <v>938.55119999999999</v>
      </c>
      <c r="F1736" s="108">
        <v>933.95406000000003</v>
      </c>
      <c r="G1736" s="108">
        <v>934.57394999999997</v>
      </c>
      <c r="H1736" s="108">
        <v>938.72929999999997</v>
      </c>
    </row>
    <row r="1737" spans="2:8" x14ac:dyDescent="0.3">
      <c r="B1737" s="107">
        <v>43418.910416666666</v>
      </c>
      <c r="C1737" s="108">
        <v>934.45</v>
      </c>
      <c r="D1737" s="108">
        <v>934.62492000000009</v>
      </c>
      <c r="E1737" s="108">
        <v>938.60570000000007</v>
      </c>
      <c r="F1737" s="108">
        <v>933.99764000000005</v>
      </c>
      <c r="G1737" s="108">
        <v>934.63120000000004</v>
      </c>
      <c r="H1737" s="108">
        <v>938.80020000000002</v>
      </c>
    </row>
    <row r="1738" spans="2:8" x14ac:dyDescent="0.3">
      <c r="B1738" s="107">
        <v>43418.911111111112</v>
      </c>
      <c r="C1738" s="108">
        <v>934.45</v>
      </c>
      <c r="D1738" s="108">
        <v>934.61938000000009</v>
      </c>
      <c r="E1738" s="108">
        <v>938.60290000000009</v>
      </c>
      <c r="F1738" s="108">
        <v>934.01679999999999</v>
      </c>
      <c r="G1738" s="108">
        <v>934.63948000000005</v>
      </c>
      <c r="H1738" s="108">
        <v>938.8411000000001</v>
      </c>
    </row>
    <row r="1739" spans="2:8" x14ac:dyDescent="0.3">
      <c r="B1739" s="107">
        <v>43418.911805555559</v>
      </c>
      <c r="C1739" s="108">
        <v>934.45</v>
      </c>
      <c r="D1739" s="108">
        <v>934.61385000000007</v>
      </c>
      <c r="E1739" s="108">
        <v>938.59460000000001</v>
      </c>
      <c r="F1739" s="108">
        <v>934.01953000000003</v>
      </c>
      <c r="G1739" s="108">
        <v>934.64223000000004</v>
      </c>
      <c r="H1739" s="108">
        <v>938.90390000000002</v>
      </c>
    </row>
    <row r="1740" spans="2:8" x14ac:dyDescent="0.3">
      <c r="B1740" s="107">
        <v>43418.912499999999</v>
      </c>
      <c r="C1740" s="108">
        <v>934.45</v>
      </c>
      <c r="D1740" s="108">
        <v>934.61661000000004</v>
      </c>
      <c r="E1740" s="108">
        <v>938.59739999999999</v>
      </c>
      <c r="F1740" s="108">
        <v>934.02500000000009</v>
      </c>
      <c r="G1740" s="108">
        <v>934.62844000000007</v>
      </c>
      <c r="H1740" s="108">
        <v>938.93670000000009</v>
      </c>
    </row>
    <row r="1741" spans="2:8" x14ac:dyDescent="0.3">
      <c r="B1741" s="107">
        <v>43418.913194444445</v>
      </c>
      <c r="C1741" s="108">
        <v>934.45</v>
      </c>
      <c r="D1741" s="108">
        <v>934.61107000000004</v>
      </c>
      <c r="E1741" s="108">
        <v>938.58630000000005</v>
      </c>
      <c r="F1741" s="108">
        <v>934.04142000000002</v>
      </c>
      <c r="G1741" s="108">
        <v>934.62016000000006</v>
      </c>
      <c r="H1741" s="108">
        <v>938.95850000000007</v>
      </c>
    </row>
    <row r="1742" spans="2:8" x14ac:dyDescent="0.3">
      <c r="B1742" s="107">
        <v>43418.913888888892</v>
      </c>
      <c r="C1742" s="108">
        <v>934.45</v>
      </c>
      <c r="D1742" s="108">
        <v>934.61385000000007</v>
      </c>
      <c r="E1742" s="108">
        <v>938.58350000000007</v>
      </c>
      <c r="F1742" s="108">
        <v>934.07153000000005</v>
      </c>
      <c r="G1742" s="108">
        <v>934.6256800000001</v>
      </c>
      <c r="H1742" s="108">
        <v>939.0104</v>
      </c>
    </row>
    <row r="1743" spans="2:8" x14ac:dyDescent="0.3">
      <c r="B1743" s="107">
        <v>43418.914583333331</v>
      </c>
      <c r="C1743" s="108">
        <v>934.45</v>
      </c>
      <c r="D1743" s="108">
        <v>934.60831000000007</v>
      </c>
      <c r="E1743" s="108">
        <v>938.57800000000009</v>
      </c>
      <c r="F1743" s="108">
        <v>934.03322000000003</v>
      </c>
      <c r="G1743" s="108">
        <v>934.62016000000006</v>
      </c>
      <c r="H1743" s="108">
        <v>938.89850000000001</v>
      </c>
    </row>
    <row r="1744" spans="2:8" x14ac:dyDescent="0.3">
      <c r="B1744" s="107">
        <v>43418.915277777778</v>
      </c>
      <c r="C1744" s="108">
        <v>934.45</v>
      </c>
      <c r="D1744" s="108">
        <v>934.59723000000008</v>
      </c>
      <c r="E1744" s="108">
        <v>938.57530000000008</v>
      </c>
      <c r="F1744" s="108">
        <v>933.96753000000001</v>
      </c>
      <c r="G1744" s="108">
        <v>934.61464000000001</v>
      </c>
      <c r="H1744" s="108">
        <v>938.76200000000006</v>
      </c>
    </row>
    <row r="1745" spans="2:8" x14ac:dyDescent="0.3">
      <c r="B1745" s="107">
        <v>43418.915972222225</v>
      </c>
      <c r="C1745" s="108">
        <v>934.45</v>
      </c>
      <c r="D1745" s="108">
        <v>934.59723000000008</v>
      </c>
      <c r="E1745" s="108">
        <v>938.56140000000005</v>
      </c>
      <c r="F1745" s="108">
        <v>933.98122000000001</v>
      </c>
      <c r="G1745" s="108">
        <v>934.61740000000009</v>
      </c>
      <c r="H1745" s="108">
        <v>938.8411000000001</v>
      </c>
    </row>
    <row r="1746" spans="2:8" x14ac:dyDescent="0.3">
      <c r="B1746" s="107">
        <v>43418.916666666664</v>
      </c>
      <c r="C1746" s="108">
        <v>934.45</v>
      </c>
      <c r="D1746" s="108">
        <v>934.6</v>
      </c>
      <c r="E1746" s="108">
        <v>938.56700000000001</v>
      </c>
      <c r="F1746" s="108">
        <v>933.8662700000001</v>
      </c>
      <c r="G1746" s="108">
        <v>934.62016000000006</v>
      </c>
      <c r="H1746" s="108">
        <v>938.48350000000005</v>
      </c>
    </row>
    <row r="1747" spans="2:8" x14ac:dyDescent="0.3">
      <c r="B1747" s="107">
        <v>43418.917361111111</v>
      </c>
      <c r="C1747" s="108">
        <v>934.45</v>
      </c>
      <c r="D1747" s="108">
        <v>934.60277000000008</v>
      </c>
      <c r="E1747" s="108">
        <v>938.55870000000004</v>
      </c>
      <c r="F1747" s="108">
        <v>933.75406000000009</v>
      </c>
      <c r="G1747" s="108">
        <v>934.60912000000008</v>
      </c>
      <c r="H1747" s="108">
        <v>938.35790000000009</v>
      </c>
    </row>
    <row r="1748" spans="2:8" x14ac:dyDescent="0.3">
      <c r="B1748" s="107">
        <v>43418.91805555555</v>
      </c>
      <c r="C1748" s="108">
        <v>934.39</v>
      </c>
      <c r="D1748" s="108">
        <v>934.53723000000002</v>
      </c>
      <c r="E1748" s="108">
        <v>938.49590000000001</v>
      </c>
      <c r="F1748" s="108">
        <v>933.66943000000003</v>
      </c>
      <c r="G1748" s="108">
        <v>934.55740000000003</v>
      </c>
      <c r="H1748" s="108">
        <v>938.42619999999999</v>
      </c>
    </row>
    <row r="1749" spans="2:8" x14ac:dyDescent="0.3">
      <c r="B1749" s="107">
        <v>43418.918749999997</v>
      </c>
      <c r="C1749" s="108">
        <v>934.45</v>
      </c>
      <c r="D1749" s="108">
        <v>934.59446000000003</v>
      </c>
      <c r="E1749" s="108">
        <v>938.55320000000006</v>
      </c>
      <c r="F1749" s="108">
        <v>933.69659000000001</v>
      </c>
      <c r="G1749" s="108">
        <v>934.61188000000004</v>
      </c>
      <c r="H1749" s="108">
        <v>938.4507000000001</v>
      </c>
    </row>
    <row r="1750" spans="2:8" x14ac:dyDescent="0.3">
      <c r="B1750" s="107">
        <v>43418.919444444444</v>
      </c>
      <c r="C1750" s="108">
        <v>934.45</v>
      </c>
      <c r="D1750" s="108">
        <v>934.6</v>
      </c>
      <c r="E1750" s="108">
        <v>938.56420000000003</v>
      </c>
      <c r="F1750" s="108">
        <v>933.61995999999999</v>
      </c>
      <c r="G1750" s="108">
        <v>934.61188000000004</v>
      </c>
      <c r="H1750" s="108">
        <v>938.36060000000009</v>
      </c>
    </row>
    <row r="1751" spans="2:8" x14ac:dyDescent="0.3">
      <c r="B1751" s="107">
        <v>43418.920138888883</v>
      </c>
      <c r="C1751" s="108">
        <v>934.45</v>
      </c>
      <c r="D1751" s="108">
        <v>934.61107000000004</v>
      </c>
      <c r="E1751" s="108">
        <v>938.56420000000003</v>
      </c>
      <c r="F1751" s="108">
        <v>933.55702000000008</v>
      </c>
      <c r="G1751" s="108">
        <v>934.62016000000006</v>
      </c>
      <c r="H1751" s="108">
        <v>938.3497000000001</v>
      </c>
    </row>
    <row r="1752" spans="2:8" x14ac:dyDescent="0.3">
      <c r="B1752" s="107">
        <v>43418.92083333333</v>
      </c>
      <c r="C1752" s="108">
        <v>934.45</v>
      </c>
      <c r="D1752" s="108">
        <v>934.59723000000008</v>
      </c>
      <c r="E1752" s="108">
        <v>938.5476000000001</v>
      </c>
      <c r="F1752" s="108">
        <v>933.47491000000002</v>
      </c>
      <c r="G1752" s="108">
        <v>934.62016000000006</v>
      </c>
      <c r="H1752" s="108">
        <v>938.3415</v>
      </c>
    </row>
    <row r="1753" spans="2:8" x14ac:dyDescent="0.3">
      <c r="B1753" s="107">
        <v>43418.921527777777</v>
      </c>
      <c r="C1753" s="108">
        <v>934.45</v>
      </c>
      <c r="D1753" s="108">
        <v>934.60277000000008</v>
      </c>
      <c r="E1753" s="108">
        <v>938.55590000000007</v>
      </c>
      <c r="F1753" s="108">
        <v>933.39550000000008</v>
      </c>
      <c r="G1753" s="108">
        <v>934.62016000000006</v>
      </c>
      <c r="H1753" s="108">
        <v>938.43430000000001</v>
      </c>
    </row>
    <row r="1754" spans="2:8" x14ac:dyDescent="0.3">
      <c r="B1754" s="107">
        <v>43418.922222222223</v>
      </c>
      <c r="C1754" s="108">
        <v>934.45</v>
      </c>
      <c r="D1754" s="108">
        <v>934.6</v>
      </c>
      <c r="E1754" s="108">
        <v>938.5476000000001</v>
      </c>
      <c r="F1754" s="108">
        <v>933.36</v>
      </c>
      <c r="G1754" s="108">
        <v>934.61188000000004</v>
      </c>
      <c r="H1754" s="108">
        <v>938.41250000000002</v>
      </c>
    </row>
    <row r="1755" spans="2:8" x14ac:dyDescent="0.3">
      <c r="B1755" s="107">
        <v>43418.922916666663</v>
      </c>
      <c r="C1755" s="108">
        <v>934.45</v>
      </c>
      <c r="D1755" s="108">
        <v>934.61107000000004</v>
      </c>
      <c r="E1755" s="108">
        <v>938.5476000000001</v>
      </c>
      <c r="F1755" s="108">
        <v>933.32710000000009</v>
      </c>
      <c r="G1755" s="108">
        <v>934.62016000000006</v>
      </c>
      <c r="H1755" s="108">
        <v>938.38520000000005</v>
      </c>
    </row>
    <row r="1756" spans="2:8" x14ac:dyDescent="0.3">
      <c r="B1756" s="107">
        <v>43418.923611111109</v>
      </c>
      <c r="C1756" s="108">
        <v>934.45</v>
      </c>
      <c r="D1756" s="108">
        <v>934.59169000000009</v>
      </c>
      <c r="E1756" s="108">
        <v>938.5449000000001</v>
      </c>
      <c r="F1756" s="108">
        <v>933.2478000000001</v>
      </c>
      <c r="G1756" s="108">
        <v>934.61740000000009</v>
      </c>
      <c r="H1756" s="108">
        <v>938.40160000000003</v>
      </c>
    </row>
    <row r="1757" spans="2:8" x14ac:dyDescent="0.3">
      <c r="B1757" s="107">
        <v>43418.924305555556</v>
      </c>
      <c r="C1757" s="108">
        <v>934.45</v>
      </c>
      <c r="D1757" s="108">
        <v>934.59446000000003</v>
      </c>
      <c r="E1757" s="108">
        <v>938.53110000000004</v>
      </c>
      <c r="F1757" s="108">
        <v>933.22040000000004</v>
      </c>
      <c r="G1757" s="108">
        <v>934.61188000000004</v>
      </c>
      <c r="H1757" s="108">
        <v>938.4452</v>
      </c>
    </row>
    <row r="1758" spans="2:8" x14ac:dyDescent="0.3">
      <c r="B1758" s="107">
        <v>43418.924999999996</v>
      </c>
      <c r="C1758" s="108">
        <v>934.45</v>
      </c>
      <c r="D1758" s="108">
        <v>934.58076000000005</v>
      </c>
      <c r="E1758" s="108">
        <v>938.53120000000001</v>
      </c>
      <c r="F1758" s="108">
        <v>933.1549</v>
      </c>
      <c r="G1758" s="108">
        <v>934.601</v>
      </c>
      <c r="H1758" s="108">
        <v>938.42360000000008</v>
      </c>
    </row>
    <row r="1759" spans="2:8" x14ac:dyDescent="0.3">
      <c r="B1759" s="107">
        <v>43418.925694444442</v>
      </c>
      <c r="C1759" s="108">
        <v>934.45</v>
      </c>
      <c r="D1759" s="108">
        <v>934.57242000000008</v>
      </c>
      <c r="E1759" s="108">
        <v>938.51740000000007</v>
      </c>
      <c r="F1759" s="108">
        <v>933.08370000000002</v>
      </c>
      <c r="G1759" s="108">
        <v>934.59545000000003</v>
      </c>
      <c r="H1759" s="108">
        <v>938.37990000000002</v>
      </c>
    </row>
    <row r="1760" spans="2:8" x14ac:dyDescent="0.3">
      <c r="B1760" s="107">
        <v>43418.926388888889</v>
      </c>
      <c r="C1760" s="108">
        <v>934.52</v>
      </c>
      <c r="D1760" s="108">
        <v>934.62855000000002</v>
      </c>
      <c r="E1760" s="108">
        <v>938.57079999999996</v>
      </c>
      <c r="F1760" s="108">
        <v>933.06060000000002</v>
      </c>
      <c r="G1760" s="108">
        <v>934.64333999999997</v>
      </c>
      <c r="H1760" s="108">
        <v>938.40620000000001</v>
      </c>
    </row>
    <row r="1761" spans="2:8" x14ac:dyDescent="0.3">
      <c r="B1761" s="107">
        <v>43418.927083333328</v>
      </c>
      <c r="C1761" s="108">
        <v>934.52</v>
      </c>
      <c r="D1761" s="108">
        <v>934.60915</v>
      </c>
      <c r="E1761" s="108">
        <v>938.54589999999996</v>
      </c>
      <c r="F1761" s="108">
        <v>932.99760000000003</v>
      </c>
      <c r="G1761" s="108">
        <v>934.63229000000001</v>
      </c>
      <c r="H1761" s="108">
        <v>938.41160000000002</v>
      </c>
    </row>
    <row r="1762" spans="2:8" x14ac:dyDescent="0.3">
      <c r="B1762" s="107">
        <v>43418.927777777775</v>
      </c>
      <c r="C1762" s="108">
        <v>934.52</v>
      </c>
      <c r="D1762" s="108">
        <v>934.61743999999999</v>
      </c>
      <c r="E1762" s="108">
        <v>938.54589999999996</v>
      </c>
      <c r="F1762" s="108">
        <v>932.94010000000003</v>
      </c>
      <c r="G1762" s="108">
        <v>934.62950999999998</v>
      </c>
      <c r="H1762" s="108">
        <v>938.4307</v>
      </c>
    </row>
    <row r="1763" spans="2:8" x14ac:dyDescent="0.3">
      <c r="B1763" s="107">
        <v>43418.928472222222</v>
      </c>
      <c r="C1763" s="108">
        <v>934.52</v>
      </c>
      <c r="D1763" s="108">
        <v>934.61481000000003</v>
      </c>
      <c r="E1763" s="108">
        <v>938.54329999999993</v>
      </c>
      <c r="F1763" s="108">
        <v>932.91290000000004</v>
      </c>
      <c r="G1763" s="108">
        <v>934.62965999999994</v>
      </c>
      <c r="H1763" s="108">
        <v>938.46910000000003</v>
      </c>
    </row>
    <row r="1764" spans="2:8" x14ac:dyDescent="0.3">
      <c r="B1764" s="107">
        <v>43418.929166666661</v>
      </c>
      <c r="C1764" s="108">
        <v>934.52</v>
      </c>
      <c r="D1764" s="108">
        <v>934.61500999999998</v>
      </c>
      <c r="E1764" s="108">
        <v>938.52689999999996</v>
      </c>
      <c r="F1764" s="108">
        <v>932.86659999999995</v>
      </c>
      <c r="G1764" s="108">
        <v>934.62711000000002</v>
      </c>
      <c r="H1764" s="108">
        <v>938.39009999999996</v>
      </c>
    </row>
    <row r="1765" spans="2:8" x14ac:dyDescent="0.3">
      <c r="B1765" s="107">
        <v>43418.929861111108</v>
      </c>
      <c r="C1765" s="108">
        <v>934.53</v>
      </c>
      <c r="D1765" s="108">
        <v>934.63077999999996</v>
      </c>
      <c r="E1765" s="108">
        <v>938.53719999999998</v>
      </c>
      <c r="F1765" s="108">
        <v>932.82749999999999</v>
      </c>
      <c r="G1765" s="108">
        <v>934.64285999999993</v>
      </c>
      <c r="H1765" s="108">
        <v>938.37040000000002</v>
      </c>
    </row>
    <row r="1766" spans="2:8" x14ac:dyDescent="0.3">
      <c r="B1766" s="107">
        <v>43418.930555555555</v>
      </c>
      <c r="C1766" s="108">
        <v>934.53</v>
      </c>
      <c r="D1766" s="108">
        <v>934.61433999999997</v>
      </c>
      <c r="E1766" s="108">
        <v>938.52639999999997</v>
      </c>
      <c r="F1766" s="108">
        <v>932.77289999999994</v>
      </c>
      <c r="G1766" s="108">
        <v>934.63752999999997</v>
      </c>
      <c r="H1766" s="108">
        <v>938.45519999999999</v>
      </c>
    </row>
    <row r="1767" spans="2:8" x14ac:dyDescent="0.3">
      <c r="B1767" s="107">
        <v>43418.931249999994</v>
      </c>
      <c r="C1767" s="108">
        <v>934.53</v>
      </c>
      <c r="D1767" s="108">
        <v>934.61171000000002</v>
      </c>
      <c r="E1767" s="108">
        <v>938.52099999999996</v>
      </c>
      <c r="F1767" s="108">
        <v>932.72649999999999</v>
      </c>
      <c r="G1767" s="108">
        <v>934.62663999999995</v>
      </c>
      <c r="H1767" s="108">
        <v>938.46899999999994</v>
      </c>
    </row>
    <row r="1768" spans="2:8" x14ac:dyDescent="0.3">
      <c r="B1768" s="107">
        <v>43418.931944444441</v>
      </c>
      <c r="C1768" s="108">
        <v>934.54</v>
      </c>
      <c r="D1768" s="108">
        <v>934.61905999999999</v>
      </c>
      <c r="E1768" s="108">
        <v>938.52839999999992</v>
      </c>
      <c r="F1768" s="108">
        <v>932.68459999999993</v>
      </c>
      <c r="G1768" s="108">
        <v>934.63123999999993</v>
      </c>
      <c r="H1768" s="108">
        <v>938.41909999999996</v>
      </c>
    </row>
    <row r="1769" spans="2:8" x14ac:dyDescent="0.3">
      <c r="B1769" s="107">
        <v>43418.932638888888</v>
      </c>
      <c r="C1769" s="108">
        <v>934.54</v>
      </c>
      <c r="D1769" s="108">
        <v>934.61914999999999</v>
      </c>
      <c r="E1769" s="108">
        <v>938.52299999999991</v>
      </c>
      <c r="F1769" s="108">
        <v>932.62450000000001</v>
      </c>
      <c r="G1769" s="108">
        <v>934.63961999999992</v>
      </c>
      <c r="H1769" s="108">
        <v>938.39459999999997</v>
      </c>
    </row>
    <row r="1770" spans="2:8" x14ac:dyDescent="0.3">
      <c r="B1770" s="107">
        <v>43418.933333333334</v>
      </c>
      <c r="C1770" s="108">
        <v>934.54</v>
      </c>
      <c r="D1770" s="108">
        <v>934.62475999999992</v>
      </c>
      <c r="E1770" s="108">
        <v>938.51479999999992</v>
      </c>
      <c r="F1770" s="108">
        <v>932.59169999999995</v>
      </c>
      <c r="G1770" s="108">
        <v>934.64245999999991</v>
      </c>
      <c r="H1770" s="108">
        <v>938.37289999999996</v>
      </c>
    </row>
    <row r="1771" spans="2:8" x14ac:dyDescent="0.3">
      <c r="B1771" s="107">
        <v>43418.934027777774</v>
      </c>
      <c r="C1771" s="108">
        <v>934.54</v>
      </c>
      <c r="D1771" s="108">
        <v>934.63040999999998</v>
      </c>
      <c r="E1771" s="108">
        <v>938.51490000000001</v>
      </c>
      <c r="F1771" s="108">
        <v>932.58359999999993</v>
      </c>
      <c r="G1771" s="108">
        <v>934.65084999999999</v>
      </c>
      <c r="H1771" s="108">
        <v>938.36209999999994</v>
      </c>
    </row>
    <row r="1772" spans="2:8" x14ac:dyDescent="0.3">
      <c r="B1772" s="107">
        <v>43418.93472222222</v>
      </c>
      <c r="C1772" s="108">
        <v>934.54</v>
      </c>
      <c r="D1772" s="108">
        <v>934.63045</v>
      </c>
      <c r="E1772" s="108">
        <v>938.52319999999997</v>
      </c>
      <c r="F1772" s="108">
        <v>932.56999999999994</v>
      </c>
      <c r="G1772" s="108">
        <v>934.64812999999992</v>
      </c>
      <c r="H1772" s="108">
        <v>938.34029999999996</v>
      </c>
    </row>
    <row r="1773" spans="2:8" x14ac:dyDescent="0.3">
      <c r="B1773" s="107">
        <v>43418.935416666667</v>
      </c>
      <c r="C1773" s="108">
        <v>934.61</v>
      </c>
      <c r="D1773" s="108">
        <v>934.69217000000003</v>
      </c>
      <c r="E1773" s="108">
        <v>938.5933</v>
      </c>
      <c r="F1773" s="108">
        <v>932.62080000000003</v>
      </c>
      <c r="G1773" s="108">
        <v>934.72091999999998</v>
      </c>
      <c r="H1773" s="108">
        <v>938.43219999999997</v>
      </c>
    </row>
    <row r="1774" spans="2:8" x14ac:dyDescent="0.3">
      <c r="B1774" s="107">
        <v>43418.936111111107</v>
      </c>
      <c r="C1774" s="108">
        <v>934.54</v>
      </c>
      <c r="D1774" s="108">
        <v>934.63603999999998</v>
      </c>
      <c r="E1774" s="108">
        <v>938.51499999999999</v>
      </c>
      <c r="F1774" s="108">
        <v>932.48789999999997</v>
      </c>
      <c r="G1774" s="108">
        <v>934.64265999999998</v>
      </c>
      <c r="H1774" s="108">
        <v>938.32399999999996</v>
      </c>
    </row>
    <row r="1775" spans="2:8" x14ac:dyDescent="0.3">
      <c r="B1775" s="107">
        <v>43418.936805555553</v>
      </c>
      <c r="C1775" s="108">
        <v>934.54</v>
      </c>
      <c r="D1775" s="108">
        <v>934.62774999999999</v>
      </c>
      <c r="E1775" s="108">
        <v>938.5068</v>
      </c>
      <c r="F1775" s="108">
        <v>932.44409999999993</v>
      </c>
      <c r="G1775" s="108">
        <v>934.64819999999997</v>
      </c>
      <c r="H1775" s="108">
        <v>938.34579999999994</v>
      </c>
    </row>
    <row r="1776" spans="2:8" x14ac:dyDescent="0.3">
      <c r="B1776" s="107">
        <v>43418.9375</v>
      </c>
      <c r="C1776" s="108">
        <v>934.54</v>
      </c>
      <c r="D1776" s="108">
        <v>934.62222999999994</v>
      </c>
      <c r="E1776" s="108">
        <v>938.50119999999993</v>
      </c>
      <c r="F1776" s="108">
        <v>932.42219999999998</v>
      </c>
      <c r="G1776" s="108">
        <v>934.63717999999994</v>
      </c>
      <c r="H1776" s="108">
        <v>938.38409999999999</v>
      </c>
    </row>
    <row r="1777" spans="2:8" x14ac:dyDescent="0.3">
      <c r="B1777" s="107">
        <v>43418.938194444439</v>
      </c>
      <c r="C1777" s="108">
        <v>934.61</v>
      </c>
      <c r="D1777" s="108">
        <v>934.69225000000006</v>
      </c>
      <c r="E1777" s="108">
        <v>938.57400000000007</v>
      </c>
      <c r="F1777" s="108">
        <v>932.55250000000001</v>
      </c>
      <c r="G1777" s="108">
        <v>934.70996000000002</v>
      </c>
      <c r="H1777" s="108">
        <v>938.62880000000007</v>
      </c>
    </row>
    <row r="1778" spans="2:8" x14ac:dyDescent="0.3">
      <c r="B1778" s="107">
        <v>43418.938888888886</v>
      </c>
      <c r="C1778" s="108">
        <v>934.61</v>
      </c>
      <c r="D1778" s="108">
        <v>934.68394999999998</v>
      </c>
      <c r="E1778" s="108">
        <v>938.55190000000005</v>
      </c>
      <c r="F1778" s="108">
        <v>932.53880000000004</v>
      </c>
      <c r="G1778" s="108">
        <v>934.69617000000005</v>
      </c>
      <c r="H1778" s="108">
        <v>938.58519999999999</v>
      </c>
    </row>
    <row r="1779" spans="2:8" x14ac:dyDescent="0.3">
      <c r="B1779" s="107">
        <v>43418.939583333333</v>
      </c>
      <c r="C1779" s="108">
        <v>934.54</v>
      </c>
      <c r="D1779" s="108">
        <v>934.62225999999998</v>
      </c>
      <c r="E1779" s="108">
        <v>938.47640000000001</v>
      </c>
      <c r="F1779" s="108">
        <v>932.4633</v>
      </c>
      <c r="G1779" s="108">
        <v>934.63169999999991</v>
      </c>
      <c r="H1779" s="108">
        <v>938.58619999999996</v>
      </c>
    </row>
    <row r="1780" spans="2:8" x14ac:dyDescent="0.3">
      <c r="B1780" s="107">
        <v>43418.940277777772</v>
      </c>
      <c r="C1780" s="108">
        <v>934.61</v>
      </c>
      <c r="D1780" s="108">
        <v>934.68133999999998</v>
      </c>
      <c r="E1780" s="108">
        <v>938.53830000000005</v>
      </c>
      <c r="F1780" s="108">
        <v>932.5444</v>
      </c>
      <c r="G1780" s="108">
        <v>934.68806000000006</v>
      </c>
      <c r="H1780" s="108">
        <v>938.66449999999998</v>
      </c>
    </row>
    <row r="1781" spans="2:8" x14ac:dyDescent="0.3">
      <c r="B1781" s="107">
        <v>43418.940972222219</v>
      </c>
      <c r="C1781" s="108">
        <v>934.61</v>
      </c>
      <c r="D1781" s="108">
        <v>934.66762000000006</v>
      </c>
      <c r="E1781" s="108">
        <v>938.51909999999998</v>
      </c>
      <c r="F1781" s="108">
        <v>932.56100000000004</v>
      </c>
      <c r="G1781" s="108">
        <v>934.68267000000003</v>
      </c>
      <c r="H1781" s="108">
        <v>938.62649999999996</v>
      </c>
    </row>
    <row r="1782" spans="2:8" x14ac:dyDescent="0.3">
      <c r="B1782" s="107">
        <v>43418.941666666666</v>
      </c>
      <c r="C1782" s="108">
        <v>934.61</v>
      </c>
      <c r="D1782" s="108">
        <v>934.67865000000006</v>
      </c>
      <c r="E1782" s="108">
        <v>938.52740000000006</v>
      </c>
      <c r="F1782" s="108">
        <v>932.7115</v>
      </c>
      <c r="G1782" s="108">
        <v>934.68538000000001</v>
      </c>
      <c r="H1782" s="108">
        <v>939.01689999999996</v>
      </c>
    </row>
    <row r="1783" spans="2:8" x14ac:dyDescent="0.3">
      <c r="B1783" s="107">
        <v>43418.942361111105</v>
      </c>
      <c r="C1783" s="108">
        <v>934.62</v>
      </c>
      <c r="D1783" s="108">
        <v>934.68044999999995</v>
      </c>
      <c r="E1783" s="108">
        <v>938.52369999999996</v>
      </c>
      <c r="F1783" s="108">
        <v>932.79269999999997</v>
      </c>
      <c r="G1783" s="108">
        <v>934.68997000000002</v>
      </c>
      <c r="H1783" s="108">
        <v>939.07339999999999</v>
      </c>
    </row>
    <row r="1784" spans="2:8" x14ac:dyDescent="0.3">
      <c r="B1784" s="107">
        <v>43418.943055555552</v>
      </c>
      <c r="C1784" s="108">
        <v>934.62</v>
      </c>
      <c r="D1784" s="108">
        <v>934.67811000000006</v>
      </c>
      <c r="E1784" s="108">
        <v>938.5104</v>
      </c>
      <c r="F1784" s="108">
        <v>932.76300000000003</v>
      </c>
      <c r="G1784" s="108">
        <v>934.68214999999998</v>
      </c>
      <c r="H1784" s="108">
        <v>939.00840000000005</v>
      </c>
    </row>
    <row r="1785" spans="2:8" x14ac:dyDescent="0.3">
      <c r="B1785" s="107">
        <v>43418.943749999999</v>
      </c>
      <c r="C1785" s="108">
        <v>934.63</v>
      </c>
      <c r="D1785" s="108">
        <v>934.68550000000005</v>
      </c>
      <c r="E1785" s="108">
        <v>938.52329999999995</v>
      </c>
      <c r="F1785" s="108">
        <v>932.75670000000002</v>
      </c>
      <c r="G1785" s="108">
        <v>934.70610999999997</v>
      </c>
      <c r="H1785" s="108">
        <v>938.96939999999995</v>
      </c>
    </row>
    <row r="1786" spans="2:8" x14ac:dyDescent="0.3">
      <c r="B1786" s="107">
        <v>43418.944444444445</v>
      </c>
      <c r="C1786" s="108">
        <v>934.63</v>
      </c>
      <c r="D1786" s="108">
        <v>934.69669999999996</v>
      </c>
      <c r="E1786" s="108">
        <v>938.53179999999998</v>
      </c>
      <c r="F1786" s="108">
        <v>932.75139999999999</v>
      </c>
      <c r="G1786" s="108">
        <v>934.70899999999995</v>
      </c>
      <c r="H1786" s="108">
        <v>938.97230000000002</v>
      </c>
    </row>
    <row r="1787" spans="2:8" x14ac:dyDescent="0.3">
      <c r="B1787" s="107">
        <v>43418.945138888885</v>
      </c>
      <c r="C1787" s="108">
        <v>934.63</v>
      </c>
      <c r="D1787" s="108">
        <v>934.70234000000005</v>
      </c>
      <c r="E1787" s="108">
        <v>938.53740000000005</v>
      </c>
      <c r="F1787" s="108">
        <v>932.7405</v>
      </c>
      <c r="G1787" s="108">
        <v>934.71461999999997</v>
      </c>
      <c r="H1787" s="108">
        <v>938.95060000000001</v>
      </c>
    </row>
    <row r="1788" spans="2:8" x14ac:dyDescent="0.3">
      <c r="B1788" s="107">
        <v>43418.945833333331</v>
      </c>
      <c r="C1788" s="108">
        <v>934.57</v>
      </c>
      <c r="D1788" s="108">
        <v>934.65350000000001</v>
      </c>
      <c r="E1788" s="108">
        <v>938.48860000000002</v>
      </c>
      <c r="F1788" s="108">
        <v>932.64230000000009</v>
      </c>
      <c r="G1788" s="108">
        <v>934.67127000000005</v>
      </c>
      <c r="H1788" s="108">
        <v>938.88250000000005</v>
      </c>
    </row>
    <row r="1789" spans="2:8" x14ac:dyDescent="0.3">
      <c r="B1789" s="107">
        <v>43418.946527777778</v>
      </c>
      <c r="C1789" s="108">
        <v>934.63</v>
      </c>
      <c r="D1789" s="108">
        <v>934.72464000000002</v>
      </c>
      <c r="E1789" s="108">
        <v>938.55970000000002</v>
      </c>
      <c r="F1789" s="108">
        <v>932.73239999999998</v>
      </c>
      <c r="G1789" s="108">
        <v>934.73409000000004</v>
      </c>
      <c r="H1789" s="108">
        <v>939.03269999999998</v>
      </c>
    </row>
    <row r="1790" spans="2:8" x14ac:dyDescent="0.3">
      <c r="B1790" s="107">
        <v>43418.947222222218</v>
      </c>
      <c r="C1790" s="108">
        <v>934.57</v>
      </c>
      <c r="D1790" s="108">
        <v>934.66474000000005</v>
      </c>
      <c r="E1790" s="108">
        <v>938.49700000000007</v>
      </c>
      <c r="F1790" s="108">
        <v>932.8066</v>
      </c>
      <c r="G1790" s="108">
        <v>934.68799000000001</v>
      </c>
      <c r="H1790" s="108">
        <v>939.16390000000001</v>
      </c>
    </row>
    <row r="1791" spans="2:8" x14ac:dyDescent="0.3">
      <c r="B1791" s="107">
        <v>43418.947916666664</v>
      </c>
      <c r="C1791" s="108">
        <v>934.64</v>
      </c>
      <c r="D1791" s="108">
        <v>934.73477000000003</v>
      </c>
      <c r="E1791" s="108">
        <v>938.5643</v>
      </c>
      <c r="F1791" s="108">
        <v>932.94510000000002</v>
      </c>
      <c r="G1791" s="108">
        <v>934.74973999999997</v>
      </c>
      <c r="H1791" s="108">
        <v>939.29409999999996</v>
      </c>
    </row>
    <row r="1792" spans="2:8" x14ac:dyDescent="0.3">
      <c r="B1792" s="107">
        <v>43418.948611111111</v>
      </c>
      <c r="C1792" s="108">
        <v>934.57</v>
      </c>
      <c r="D1792" s="108">
        <v>934.6620200000001</v>
      </c>
      <c r="E1792" s="108">
        <v>938.48880000000008</v>
      </c>
      <c r="F1792" s="108">
        <v>932.96540000000005</v>
      </c>
      <c r="G1792" s="108">
        <v>934.67425000000003</v>
      </c>
      <c r="H1792" s="108">
        <v>939.27600000000007</v>
      </c>
    </row>
    <row r="1793" spans="2:8" x14ac:dyDescent="0.3">
      <c r="B1793" s="107">
        <v>43418.94930555555</v>
      </c>
      <c r="C1793" s="108">
        <v>934.64</v>
      </c>
      <c r="D1793" s="108">
        <v>934.72372999999993</v>
      </c>
      <c r="E1793" s="108">
        <v>938.55060000000003</v>
      </c>
      <c r="F1793" s="108">
        <v>933.12850000000003</v>
      </c>
      <c r="G1793" s="108">
        <v>934.74703</v>
      </c>
      <c r="H1793" s="108">
        <v>939.32420000000002</v>
      </c>
    </row>
    <row r="1794" spans="2:8" x14ac:dyDescent="0.3">
      <c r="B1794" s="107">
        <v>43418.95</v>
      </c>
      <c r="C1794" s="108">
        <v>934.64</v>
      </c>
      <c r="D1794" s="108">
        <v>934.72375</v>
      </c>
      <c r="E1794" s="108">
        <v>938.53679999999997</v>
      </c>
      <c r="F1794" s="108">
        <v>933.18880000000001</v>
      </c>
      <c r="G1794" s="108">
        <v>934.73876999999993</v>
      </c>
      <c r="H1794" s="108">
        <v>939.32690000000002</v>
      </c>
    </row>
    <row r="1795" spans="2:8" x14ac:dyDescent="0.3">
      <c r="B1795" s="107">
        <v>43418.950694444444</v>
      </c>
      <c r="C1795" s="108">
        <v>934.64</v>
      </c>
      <c r="D1795" s="108">
        <v>934.71821999999997</v>
      </c>
      <c r="E1795" s="108">
        <v>938.52850000000001</v>
      </c>
      <c r="F1795" s="108">
        <v>933.17779999999993</v>
      </c>
      <c r="G1795" s="108">
        <v>934.71669999999995</v>
      </c>
      <c r="H1795" s="108">
        <v>939.23130000000003</v>
      </c>
    </row>
    <row r="1796" spans="2:8" x14ac:dyDescent="0.3">
      <c r="B1796" s="107">
        <v>43418.951388888883</v>
      </c>
      <c r="C1796" s="108">
        <v>934.64</v>
      </c>
      <c r="D1796" s="108">
        <v>934.70714999999996</v>
      </c>
      <c r="E1796" s="108">
        <v>938.51189999999997</v>
      </c>
      <c r="F1796" s="108">
        <v>933.21609999999998</v>
      </c>
      <c r="G1796" s="108">
        <v>934.71394999999995</v>
      </c>
      <c r="H1796" s="108">
        <v>939.2559</v>
      </c>
    </row>
    <row r="1797" spans="2:8" x14ac:dyDescent="0.3">
      <c r="B1797" s="107">
        <v>43418.95208333333</v>
      </c>
      <c r="C1797" s="108">
        <v>934.64</v>
      </c>
      <c r="D1797" s="108">
        <v>934.69331999999997</v>
      </c>
      <c r="E1797" s="108">
        <v>938.50639999999999</v>
      </c>
      <c r="F1797" s="108">
        <v>933.20799999999997</v>
      </c>
      <c r="G1797" s="108">
        <v>934.70844999999997</v>
      </c>
      <c r="H1797" s="108">
        <v>939.15219999999999</v>
      </c>
    </row>
    <row r="1798" spans="2:8" x14ac:dyDescent="0.3">
      <c r="B1798" s="107">
        <v>43418.952777777777</v>
      </c>
      <c r="C1798" s="108">
        <v>934.7</v>
      </c>
      <c r="D1798" s="108">
        <v>934.74501000000009</v>
      </c>
      <c r="E1798" s="108">
        <v>938.5471</v>
      </c>
      <c r="F1798" s="108">
        <v>933.15300000000002</v>
      </c>
      <c r="G1798" s="108">
        <v>934.76017000000002</v>
      </c>
      <c r="H1798" s="108">
        <v>938.93370000000004</v>
      </c>
    </row>
    <row r="1799" spans="2:8" x14ac:dyDescent="0.3">
      <c r="B1799" s="107">
        <v>43418.953472222223</v>
      </c>
      <c r="C1799" s="108">
        <v>934.64</v>
      </c>
      <c r="D1799" s="108">
        <v>934.68224999999995</v>
      </c>
      <c r="E1799" s="108">
        <v>938.476</v>
      </c>
      <c r="F1799" s="108">
        <v>933.08479999999997</v>
      </c>
      <c r="G1799" s="108">
        <v>934.69466</v>
      </c>
      <c r="H1799" s="108">
        <v>938.93369999999993</v>
      </c>
    </row>
    <row r="1800" spans="2:8" x14ac:dyDescent="0.3">
      <c r="B1800" s="107">
        <v>43418.954166666663</v>
      </c>
      <c r="C1800" s="108">
        <v>934.64</v>
      </c>
      <c r="D1800" s="108">
        <v>934.67670999999996</v>
      </c>
      <c r="E1800" s="108">
        <v>938.47329999999999</v>
      </c>
      <c r="F1800" s="108">
        <v>933.10119999999995</v>
      </c>
      <c r="G1800" s="108">
        <v>934.68637999999999</v>
      </c>
      <c r="H1800" s="108">
        <v>938.98559999999998</v>
      </c>
    </row>
    <row r="1801" spans="2:8" x14ac:dyDescent="0.3">
      <c r="B1801" s="107">
        <v>43418.954861111109</v>
      </c>
      <c r="C1801" s="108">
        <v>934.7</v>
      </c>
      <c r="D1801" s="108">
        <v>934.73671000000002</v>
      </c>
      <c r="E1801" s="108">
        <v>938.52500000000009</v>
      </c>
      <c r="F1801" s="108">
        <v>933.21600000000001</v>
      </c>
      <c r="G1801" s="108">
        <v>934.74914000000001</v>
      </c>
      <c r="H1801" s="108">
        <v>939.1631000000001</v>
      </c>
    </row>
    <row r="1802" spans="2:8" x14ac:dyDescent="0.3">
      <c r="B1802" s="107">
        <v>43418.955555555556</v>
      </c>
      <c r="C1802" s="108">
        <v>934.64</v>
      </c>
      <c r="D1802" s="108">
        <v>934.68241</v>
      </c>
      <c r="E1802" s="108">
        <v>938.46789999999999</v>
      </c>
      <c r="F1802" s="108">
        <v>933.18349999999998</v>
      </c>
      <c r="G1802" s="108">
        <v>934.69205999999997</v>
      </c>
      <c r="H1802" s="108">
        <v>939.12239999999997</v>
      </c>
    </row>
    <row r="1803" spans="2:8" x14ac:dyDescent="0.3">
      <c r="B1803" s="107">
        <v>43418.956249999996</v>
      </c>
      <c r="C1803" s="108">
        <v>934.64</v>
      </c>
      <c r="D1803" s="108">
        <v>934.68790000000001</v>
      </c>
      <c r="E1803" s="108">
        <v>938.45960000000002</v>
      </c>
      <c r="F1803" s="108">
        <v>933.19709999999998</v>
      </c>
      <c r="G1803" s="108">
        <v>934.69753000000003</v>
      </c>
      <c r="H1803" s="108">
        <v>939.14409999999998</v>
      </c>
    </row>
    <row r="1804" spans="2:8" x14ac:dyDescent="0.3">
      <c r="B1804" s="107">
        <v>43418.956944444442</v>
      </c>
      <c r="C1804" s="108">
        <v>934.71</v>
      </c>
      <c r="D1804" s="108">
        <v>934.76634000000001</v>
      </c>
      <c r="E1804" s="108">
        <v>938.54349999999999</v>
      </c>
      <c r="F1804" s="108">
        <v>933.30010000000004</v>
      </c>
      <c r="G1804" s="108">
        <v>934.77319</v>
      </c>
      <c r="H1804" s="108">
        <v>939.25250000000005</v>
      </c>
    </row>
    <row r="1805" spans="2:8" x14ac:dyDescent="0.3">
      <c r="B1805" s="107">
        <v>43418.957638888889</v>
      </c>
      <c r="C1805" s="108">
        <v>934.64</v>
      </c>
      <c r="D1805" s="108">
        <v>934.70461</v>
      </c>
      <c r="E1805" s="108">
        <v>938.47349999999994</v>
      </c>
      <c r="F1805" s="108">
        <v>933.23829999999998</v>
      </c>
      <c r="G1805" s="108">
        <v>934.72246999999993</v>
      </c>
      <c r="H1805" s="108">
        <v>939.13059999999996</v>
      </c>
    </row>
    <row r="1806" spans="2:8" x14ac:dyDescent="0.3">
      <c r="B1806" s="107">
        <v>43418.958333333336</v>
      </c>
      <c r="C1806" s="108">
        <v>934.64</v>
      </c>
      <c r="D1806" s="108">
        <v>934.70749999999998</v>
      </c>
      <c r="E1806" s="108">
        <v>938.47919999999999</v>
      </c>
      <c r="F1806" s="108">
        <v>933.30409999999995</v>
      </c>
      <c r="G1806" s="108">
        <v>934.71430999999995</v>
      </c>
      <c r="H1806" s="108">
        <v>939.22630000000004</v>
      </c>
    </row>
    <row r="1807" spans="2:8" x14ac:dyDescent="0.3">
      <c r="B1807" s="107">
        <v>43418.959027777782</v>
      </c>
      <c r="C1807" s="108">
        <v>934.64</v>
      </c>
      <c r="D1807" s="108">
        <v>934.71852000000001</v>
      </c>
      <c r="E1807" s="108">
        <v>938.48739999999998</v>
      </c>
      <c r="F1807" s="108">
        <v>933.33960000000002</v>
      </c>
      <c r="G1807" s="108">
        <v>934.73081000000002</v>
      </c>
      <c r="H1807" s="108">
        <v>939.22079999999994</v>
      </c>
    </row>
    <row r="1808" spans="2:8" x14ac:dyDescent="0.3">
      <c r="B1808" s="107">
        <v>43418.959722222222</v>
      </c>
      <c r="C1808" s="108">
        <v>934.64</v>
      </c>
      <c r="D1808" s="108">
        <v>934.72693000000004</v>
      </c>
      <c r="E1808" s="108">
        <v>938.49580000000003</v>
      </c>
      <c r="F1808" s="108">
        <v>933.26300000000003</v>
      </c>
      <c r="G1808" s="108">
        <v>934.73091999999997</v>
      </c>
      <c r="H1808" s="108">
        <v>938.98609999999996</v>
      </c>
    </row>
    <row r="1809" spans="2:8" x14ac:dyDescent="0.3">
      <c r="B1809" s="107">
        <v>43418.960416666669</v>
      </c>
      <c r="C1809" s="108">
        <v>934.65</v>
      </c>
      <c r="D1809" s="108">
        <v>934.73702000000003</v>
      </c>
      <c r="E1809" s="108">
        <v>938.50310000000002</v>
      </c>
      <c r="F1809" s="108">
        <v>933.21559999999999</v>
      </c>
      <c r="G1809" s="108">
        <v>934.74375999999995</v>
      </c>
      <c r="H1809" s="108">
        <v>938.90879999999993</v>
      </c>
    </row>
    <row r="1810" spans="2:8" x14ac:dyDescent="0.3">
      <c r="B1810" s="107">
        <v>43418.961111111115</v>
      </c>
      <c r="C1810" s="108">
        <v>934.58</v>
      </c>
      <c r="D1810" s="108">
        <v>934.67834000000005</v>
      </c>
      <c r="E1810" s="108">
        <v>938.44720000000007</v>
      </c>
      <c r="F1810" s="108">
        <v>933.11580000000004</v>
      </c>
      <c r="G1810" s="108">
        <v>934.67954000000009</v>
      </c>
      <c r="H1810" s="108">
        <v>938.81450000000007</v>
      </c>
    </row>
    <row r="1811" spans="2:8" x14ac:dyDescent="0.3">
      <c r="B1811" s="107">
        <v>43418.961805555555</v>
      </c>
      <c r="C1811" s="108">
        <v>934.58</v>
      </c>
      <c r="D1811" s="108">
        <v>934.66435999999999</v>
      </c>
      <c r="E1811" s="108">
        <v>938.43330000000003</v>
      </c>
      <c r="F1811" s="108">
        <v>933.07180000000005</v>
      </c>
      <c r="G1811" s="108">
        <v>934.68216000000007</v>
      </c>
      <c r="H1811" s="108">
        <v>938.8143</v>
      </c>
    </row>
    <row r="1812" spans="2:8" x14ac:dyDescent="0.3">
      <c r="B1812" s="107">
        <v>43418.962500000001</v>
      </c>
      <c r="C1812" s="108">
        <v>934.65</v>
      </c>
      <c r="D1812" s="108">
        <v>934.73978999999997</v>
      </c>
      <c r="E1812" s="108">
        <v>938.51139999999998</v>
      </c>
      <c r="F1812" s="108">
        <v>933.16359999999997</v>
      </c>
      <c r="G1812" s="108">
        <v>934.75204999999994</v>
      </c>
      <c r="H1812" s="108">
        <v>938.91419999999994</v>
      </c>
    </row>
    <row r="1813" spans="2:8" x14ac:dyDescent="0.3">
      <c r="B1813" s="107">
        <v>43418.963194444448</v>
      </c>
      <c r="C1813" s="108">
        <v>934.64</v>
      </c>
      <c r="D1813" s="108">
        <v>934.74077999999997</v>
      </c>
      <c r="E1813" s="108">
        <v>938.49860000000001</v>
      </c>
      <c r="F1813" s="108">
        <v>933.11799999999994</v>
      </c>
      <c r="G1813" s="108">
        <v>934.74472000000003</v>
      </c>
      <c r="H1813" s="108">
        <v>938.90409999999997</v>
      </c>
    </row>
    <row r="1814" spans="2:8" x14ac:dyDescent="0.3">
      <c r="B1814" s="107">
        <v>43418.963888888895</v>
      </c>
      <c r="C1814" s="108">
        <v>934.58</v>
      </c>
      <c r="D1814" s="108">
        <v>934.66979000000003</v>
      </c>
      <c r="E1814" s="108">
        <v>938.447</v>
      </c>
      <c r="F1814" s="108">
        <v>933.1155</v>
      </c>
      <c r="G1814" s="108">
        <v>934.69032000000004</v>
      </c>
      <c r="H1814" s="108">
        <v>938.96990000000005</v>
      </c>
    </row>
    <row r="1815" spans="2:8" x14ac:dyDescent="0.3">
      <c r="B1815" s="107">
        <v>43418.964583333334</v>
      </c>
      <c r="C1815" s="108">
        <v>934.58</v>
      </c>
      <c r="D1815" s="108">
        <v>934.67831999999999</v>
      </c>
      <c r="E1815" s="108">
        <v>938.45</v>
      </c>
      <c r="F1815" s="108">
        <v>933.18420000000003</v>
      </c>
      <c r="G1815" s="108">
        <v>934.69056</v>
      </c>
      <c r="H1815" s="108">
        <v>939.05200000000002</v>
      </c>
    </row>
    <row r="1816" spans="2:8" x14ac:dyDescent="0.3">
      <c r="B1816" s="107">
        <v>43418.965277777781</v>
      </c>
      <c r="C1816" s="108">
        <v>934.58</v>
      </c>
      <c r="D1816" s="108">
        <v>934.68389999999999</v>
      </c>
      <c r="E1816" s="108">
        <v>938.44170000000008</v>
      </c>
      <c r="F1816" s="108">
        <v>933.20609999999999</v>
      </c>
      <c r="G1816" s="108">
        <v>934.68508000000008</v>
      </c>
      <c r="H1816" s="108">
        <v>939.07120000000009</v>
      </c>
    </row>
    <row r="1817" spans="2:8" x14ac:dyDescent="0.3">
      <c r="B1817" s="107">
        <v>43418.965972222228</v>
      </c>
      <c r="C1817" s="108">
        <v>934.58</v>
      </c>
      <c r="D1817" s="108">
        <v>934.68945000000008</v>
      </c>
      <c r="E1817" s="108">
        <v>938.45280000000002</v>
      </c>
      <c r="F1817" s="108">
        <v>933.24440000000004</v>
      </c>
      <c r="G1817" s="108">
        <v>934.69613000000004</v>
      </c>
      <c r="H1817" s="108">
        <v>939.12310000000002</v>
      </c>
    </row>
    <row r="1818" spans="2:8" x14ac:dyDescent="0.3">
      <c r="B1818" s="107">
        <v>43418.966666666667</v>
      </c>
      <c r="C1818" s="108">
        <v>934.59</v>
      </c>
      <c r="D1818" s="108">
        <v>934.70224000000007</v>
      </c>
      <c r="E1818" s="108">
        <v>938.46010000000001</v>
      </c>
      <c r="F1818" s="108">
        <v>933.22710000000006</v>
      </c>
      <c r="G1818" s="108">
        <v>934.70614999999998</v>
      </c>
      <c r="H1818" s="108">
        <v>939.03480000000002</v>
      </c>
    </row>
    <row r="1819" spans="2:8" x14ac:dyDescent="0.3">
      <c r="B1819" s="107">
        <v>43418.967361111114</v>
      </c>
      <c r="C1819" s="108">
        <v>934.59</v>
      </c>
      <c r="D1819" s="108">
        <v>934.70225000000005</v>
      </c>
      <c r="E1819" s="108">
        <v>938.47390000000007</v>
      </c>
      <c r="F1819" s="108">
        <v>933.24620000000004</v>
      </c>
      <c r="G1819" s="108">
        <v>934.71168</v>
      </c>
      <c r="H1819" s="108">
        <v>939.10040000000004</v>
      </c>
    </row>
    <row r="1820" spans="2:8" x14ac:dyDescent="0.3">
      <c r="B1820" s="107">
        <v>43418.968055555561</v>
      </c>
      <c r="C1820" s="108">
        <v>934.58</v>
      </c>
      <c r="D1820" s="108">
        <v>934.71149000000003</v>
      </c>
      <c r="E1820" s="108">
        <v>938.4692</v>
      </c>
      <c r="F1820" s="108">
        <v>933.25800000000004</v>
      </c>
      <c r="G1820" s="108">
        <v>934.71532999999999</v>
      </c>
      <c r="H1820" s="108">
        <v>939.10660000000007</v>
      </c>
    </row>
    <row r="1821" spans="2:8" x14ac:dyDescent="0.3">
      <c r="B1821" s="107">
        <v>43418.96875</v>
      </c>
      <c r="C1821" s="108">
        <v>934.58</v>
      </c>
      <c r="D1821" s="108">
        <v>934.71153000000004</v>
      </c>
      <c r="E1821" s="108">
        <v>938.48860000000002</v>
      </c>
      <c r="F1821" s="108">
        <v>933.27170000000001</v>
      </c>
      <c r="G1821" s="108">
        <v>934.72917000000007</v>
      </c>
      <c r="H1821" s="108">
        <v>939.14210000000003</v>
      </c>
    </row>
    <row r="1822" spans="2:8" x14ac:dyDescent="0.3">
      <c r="B1822" s="107">
        <v>43418.969444444447</v>
      </c>
      <c r="C1822" s="108">
        <v>934.52</v>
      </c>
      <c r="D1822" s="108">
        <v>934.66264000000001</v>
      </c>
      <c r="E1822" s="108">
        <v>938.42869999999994</v>
      </c>
      <c r="F1822" s="108">
        <v>933.17070000000001</v>
      </c>
      <c r="G1822" s="108">
        <v>934.67747999999995</v>
      </c>
      <c r="H1822" s="108">
        <v>938.93470000000002</v>
      </c>
    </row>
    <row r="1823" spans="2:8" x14ac:dyDescent="0.3">
      <c r="B1823" s="107">
        <v>43418.970138888893</v>
      </c>
      <c r="C1823" s="108">
        <v>934.58</v>
      </c>
      <c r="D1823" s="108">
        <v>934.72265000000004</v>
      </c>
      <c r="E1823" s="108">
        <v>938.48590000000002</v>
      </c>
      <c r="F1823" s="108">
        <v>933.13490000000002</v>
      </c>
      <c r="G1823" s="108">
        <v>934.72369000000003</v>
      </c>
      <c r="H1823" s="108">
        <v>938.80630000000008</v>
      </c>
    </row>
    <row r="1824" spans="2:8" x14ac:dyDescent="0.3">
      <c r="B1824" s="107">
        <v>43418.970833333333</v>
      </c>
      <c r="C1824" s="108">
        <v>934.58</v>
      </c>
      <c r="D1824" s="108">
        <v>934.72544000000005</v>
      </c>
      <c r="E1824" s="108">
        <v>938.49150000000009</v>
      </c>
      <c r="F1824" s="108">
        <v>933.072</v>
      </c>
      <c r="G1824" s="108">
        <v>934.73199</v>
      </c>
      <c r="H1824" s="108">
        <v>938.69440000000009</v>
      </c>
    </row>
    <row r="1825" spans="2:8" x14ac:dyDescent="0.3">
      <c r="B1825" s="107">
        <v>43418.97152777778</v>
      </c>
      <c r="C1825" s="108">
        <v>934.58</v>
      </c>
      <c r="D1825" s="108">
        <v>934.71145000000001</v>
      </c>
      <c r="E1825" s="108">
        <v>938.4941</v>
      </c>
      <c r="F1825" s="108">
        <v>933.01160000000004</v>
      </c>
      <c r="G1825" s="108">
        <v>934.72357</v>
      </c>
      <c r="H1825" s="108">
        <v>938.60680000000002</v>
      </c>
    </row>
    <row r="1826" spans="2:8" x14ac:dyDescent="0.3">
      <c r="B1826" s="107">
        <v>43418.972222222226</v>
      </c>
      <c r="C1826" s="108">
        <v>934.58</v>
      </c>
      <c r="D1826" s="108">
        <v>934.71135000000004</v>
      </c>
      <c r="E1826" s="108">
        <v>938.48290000000009</v>
      </c>
      <c r="F1826" s="108">
        <v>932.96770000000004</v>
      </c>
      <c r="G1826" s="108">
        <v>934.71794</v>
      </c>
      <c r="H1826" s="108">
        <v>938.53290000000004</v>
      </c>
    </row>
    <row r="1827" spans="2:8" x14ac:dyDescent="0.3">
      <c r="B1827" s="107">
        <v>43418.972916666666</v>
      </c>
      <c r="C1827" s="108">
        <v>934.58</v>
      </c>
      <c r="D1827" s="108">
        <v>934.70602000000008</v>
      </c>
      <c r="E1827" s="108">
        <v>938.48320000000001</v>
      </c>
      <c r="F1827" s="108">
        <v>932.91590000000008</v>
      </c>
      <c r="G1827" s="108">
        <v>934.71540000000005</v>
      </c>
      <c r="H1827" s="108">
        <v>938.45130000000006</v>
      </c>
    </row>
    <row r="1828" spans="2:8" x14ac:dyDescent="0.3">
      <c r="B1828" s="107">
        <v>43418.973611111112</v>
      </c>
      <c r="C1828" s="108">
        <v>934.58</v>
      </c>
      <c r="D1828" s="108">
        <v>934.71159</v>
      </c>
      <c r="E1828" s="108">
        <v>938.47770000000003</v>
      </c>
      <c r="F1828" s="108">
        <v>932.89679999999998</v>
      </c>
      <c r="G1828" s="108">
        <v>934.71267</v>
      </c>
      <c r="H1828" s="108">
        <v>938.52230000000009</v>
      </c>
    </row>
    <row r="1829" spans="2:8" x14ac:dyDescent="0.3">
      <c r="B1829" s="107">
        <v>43418.974305555559</v>
      </c>
      <c r="C1829" s="108">
        <v>934.51</v>
      </c>
      <c r="D1829" s="108">
        <v>934.63580000000002</v>
      </c>
      <c r="E1829" s="108">
        <v>938.41290000000004</v>
      </c>
      <c r="F1829" s="108">
        <v>932.83749999999998</v>
      </c>
      <c r="G1829" s="108">
        <v>934.64517000000001</v>
      </c>
      <c r="H1829" s="108">
        <v>938.61590000000001</v>
      </c>
    </row>
    <row r="1830" spans="2:8" x14ac:dyDescent="0.3">
      <c r="B1830" s="107">
        <v>43418.975000000006</v>
      </c>
      <c r="C1830" s="108">
        <v>934.58</v>
      </c>
      <c r="D1830" s="108">
        <v>934.70864000000006</v>
      </c>
      <c r="E1830" s="108">
        <v>938.48570000000007</v>
      </c>
      <c r="F1830" s="108">
        <v>932.88570000000004</v>
      </c>
      <c r="G1830" s="108">
        <v>934.72076000000004</v>
      </c>
      <c r="H1830" s="108">
        <v>938.65039999999999</v>
      </c>
    </row>
    <row r="1831" spans="2:8" x14ac:dyDescent="0.3">
      <c r="B1831" s="107">
        <v>43418.975694444445</v>
      </c>
      <c r="C1831" s="108">
        <v>934.58</v>
      </c>
      <c r="D1831" s="108">
        <v>934.71977000000004</v>
      </c>
      <c r="E1831" s="108">
        <v>938.49130000000002</v>
      </c>
      <c r="F1831" s="108">
        <v>932.88300000000004</v>
      </c>
      <c r="G1831" s="108">
        <v>934.72358000000008</v>
      </c>
      <c r="H1831" s="108">
        <v>938.64230000000009</v>
      </c>
    </row>
    <row r="1832" spans="2:8" x14ac:dyDescent="0.3">
      <c r="B1832" s="107">
        <v>43418.976388888892</v>
      </c>
      <c r="C1832" s="108">
        <v>934.58</v>
      </c>
      <c r="D1832" s="108">
        <v>934.72811999999999</v>
      </c>
      <c r="E1832" s="108">
        <v>938.4941</v>
      </c>
      <c r="F1832" s="108">
        <v>932.87210000000005</v>
      </c>
      <c r="G1832" s="108">
        <v>934.7319</v>
      </c>
      <c r="H1832" s="108">
        <v>938.63420000000008</v>
      </c>
    </row>
    <row r="1833" spans="2:8" x14ac:dyDescent="0.3">
      <c r="B1833" s="107">
        <v>43418.977083333339</v>
      </c>
      <c r="C1833" s="108">
        <v>934.52</v>
      </c>
      <c r="D1833" s="108">
        <v>934.67093</v>
      </c>
      <c r="E1833" s="108">
        <v>938.45349999999996</v>
      </c>
      <c r="F1833" s="108">
        <v>932.83949999999993</v>
      </c>
      <c r="G1833" s="108">
        <v>934.67470000000003</v>
      </c>
      <c r="H1833" s="108">
        <v>938.7654</v>
      </c>
    </row>
    <row r="1834" spans="2:8" x14ac:dyDescent="0.3">
      <c r="B1834" s="107">
        <v>43418.977777777778</v>
      </c>
      <c r="C1834" s="108">
        <v>934.52</v>
      </c>
      <c r="D1834" s="108">
        <v>934.67096000000004</v>
      </c>
      <c r="E1834" s="108">
        <v>938.45629999999994</v>
      </c>
      <c r="F1834" s="108">
        <v>932.86410000000001</v>
      </c>
      <c r="G1834" s="108">
        <v>934.67472999999995</v>
      </c>
      <c r="H1834" s="108">
        <v>938.80359999999996</v>
      </c>
    </row>
    <row r="1835" spans="2:8" x14ac:dyDescent="0.3">
      <c r="B1835" s="107">
        <v>43418.978472222225</v>
      </c>
      <c r="C1835" s="108">
        <v>934.52</v>
      </c>
      <c r="D1835" s="108">
        <v>934.66527999999994</v>
      </c>
      <c r="E1835" s="108">
        <v>938.44229999999993</v>
      </c>
      <c r="F1835" s="108">
        <v>932.86400000000003</v>
      </c>
      <c r="G1835" s="108">
        <v>934.68011000000001</v>
      </c>
      <c r="H1835" s="108">
        <v>938.74889999999994</v>
      </c>
    </row>
    <row r="1836" spans="2:8" x14ac:dyDescent="0.3">
      <c r="B1836" s="107">
        <v>43418.979166666672</v>
      </c>
      <c r="C1836" s="108">
        <v>934.58</v>
      </c>
      <c r="D1836" s="108">
        <v>934.72248000000002</v>
      </c>
      <c r="E1836" s="108">
        <v>938.49950000000001</v>
      </c>
      <c r="F1836" s="108">
        <v>932.92400000000009</v>
      </c>
      <c r="G1836" s="108">
        <v>934.72351000000003</v>
      </c>
      <c r="H1836" s="108">
        <v>938.80610000000001</v>
      </c>
    </row>
    <row r="1837" spans="2:8" x14ac:dyDescent="0.3">
      <c r="B1837" s="107">
        <v>43418.979861111111</v>
      </c>
      <c r="C1837" s="108">
        <v>934.52</v>
      </c>
      <c r="D1837" s="108">
        <v>934.64868000000001</v>
      </c>
      <c r="E1837" s="108">
        <v>938.423</v>
      </c>
      <c r="F1837" s="108">
        <v>932.84759999999994</v>
      </c>
      <c r="G1837" s="108">
        <v>934.65805</v>
      </c>
      <c r="H1837" s="108">
        <v>938.74889999999994</v>
      </c>
    </row>
    <row r="1838" spans="2:8" x14ac:dyDescent="0.3">
      <c r="B1838" s="107">
        <v>43418.980555555558</v>
      </c>
      <c r="C1838" s="108">
        <v>934.58</v>
      </c>
      <c r="D1838" s="108">
        <v>934.69749000000002</v>
      </c>
      <c r="E1838" s="108">
        <v>938.46910000000003</v>
      </c>
      <c r="F1838" s="108">
        <v>932.87470000000008</v>
      </c>
      <c r="G1838" s="108">
        <v>934.70690000000002</v>
      </c>
      <c r="H1838" s="108">
        <v>938.77870000000007</v>
      </c>
    </row>
    <row r="1839" spans="2:8" x14ac:dyDescent="0.3">
      <c r="B1839" s="107">
        <v>43418.981250000004</v>
      </c>
      <c r="C1839" s="108">
        <v>934.52</v>
      </c>
      <c r="D1839" s="108">
        <v>934.63756000000001</v>
      </c>
      <c r="E1839" s="108">
        <v>938.40359999999998</v>
      </c>
      <c r="F1839" s="108">
        <v>932.80380000000002</v>
      </c>
      <c r="G1839" s="108">
        <v>934.65247999999997</v>
      </c>
      <c r="H1839" s="108">
        <v>938.67779999999993</v>
      </c>
    </row>
    <row r="1840" spans="2:8" x14ac:dyDescent="0.3">
      <c r="B1840" s="107">
        <v>43418.981944444444</v>
      </c>
      <c r="C1840" s="108">
        <v>934.58</v>
      </c>
      <c r="D1840" s="108">
        <v>934.70300000000009</v>
      </c>
      <c r="E1840" s="108">
        <v>938.47180000000003</v>
      </c>
      <c r="F1840" s="108">
        <v>932.88560000000007</v>
      </c>
      <c r="G1840" s="108">
        <v>934.70134000000007</v>
      </c>
      <c r="H1840" s="108">
        <v>938.85509999999999</v>
      </c>
    </row>
    <row r="1841" spans="2:8" x14ac:dyDescent="0.3">
      <c r="B1841" s="107">
        <v>43418.982638888891</v>
      </c>
      <c r="C1841" s="108">
        <v>934.51</v>
      </c>
      <c r="D1841" s="108">
        <v>934.61076000000003</v>
      </c>
      <c r="E1841" s="108">
        <v>938.39340000000004</v>
      </c>
      <c r="F1841" s="108">
        <v>932.93870000000004</v>
      </c>
      <c r="G1841" s="108">
        <v>934.62297000000001</v>
      </c>
      <c r="H1841" s="108">
        <v>938.99800000000005</v>
      </c>
    </row>
    <row r="1842" spans="2:8" x14ac:dyDescent="0.3">
      <c r="B1842" s="107">
        <v>43418.983333333337</v>
      </c>
      <c r="C1842" s="108">
        <v>934.52</v>
      </c>
      <c r="D1842" s="108">
        <v>934.62369000000001</v>
      </c>
      <c r="E1842" s="108">
        <v>938.39249999999993</v>
      </c>
      <c r="F1842" s="108">
        <v>932.9461</v>
      </c>
      <c r="G1842" s="108">
        <v>934.62761999999998</v>
      </c>
      <c r="H1842" s="108">
        <v>938.95910000000003</v>
      </c>
    </row>
    <row r="1843" spans="2:8" x14ac:dyDescent="0.3">
      <c r="B1843" s="107">
        <v>43418.984027777777</v>
      </c>
      <c r="C1843" s="108">
        <v>934.58</v>
      </c>
      <c r="D1843" s="108">
        <v>934.67544000000009</v>
      </c>
      <c r="E1843" s="108">
        <v>938.4443</v>
      </c>
      <c r="F1843" s="108">
        <v>932.92680000000007</v>
      </c>
      <c r="G1843" s="108">
        <v>934.69044000000008</v>
      </c>
      <c r="H1843" s="108">
        <v>938.82249999999999</v>
      </c>
    </row>
    <row r="1844" spans="2:8" x14ac:dyDescent="0.3">
      <c r="B1844" s="107">
        <v>43418.984722222223</v>
      </c>
      <c r="C1844" s="108">
        <v>934.59</v>
      </c>
      <c r="D1844" s="108">
        <v>934.69671000000005</v>
      </c>
      <c r="E1844" s="108">
        <v>938.44630000000006</v>
      </c>
      <c r="F1844" s="108">
        <v>932.98070000000007</v>
      </c>
      <c r="G1844" s="108">
        <v>934.70617000000004</v>
      </c>
      <c r="H1844" s="108">
        <v>938.99930000000006</v>
      </c>
    </row>
    <row r="1845" spans="2:8" x14ac:dyDescent="0.3">
      <c r="B1845" s="107">
        <v>43418.98541666667</v>
      </c>
      <c r="C1845" s="108">
        <v>934.58</v>
      </c>
      <c r="D1845" s="108">
        <v>934.68657000000007</v>
      </c>
      <c r="E1845" s="108">
        <v>938.44440000000009</v>
      </c>
      <c r="F1845" s="108">
        <v>932.95690000000002</v>
      </c>
      <c r="G1845" s="108">
        <v>934.69601</v>
      </c>
      <c r="H1845" s="108">
        <v>938.93450000000007</v>
      </c>
    </row>
    <row r="1846" spans="2:8" x14ac:dyDescent="0.3">
      <c r="B1846" s="107">
        <v>43418.986111111117</v>
      </c>
      <c r="C1846" s="108">
        <v>934.58</v>
      </c>
      <c r="D1846" s="108">
        <v>934.68922000000009</v>
      </c>
      <c r="E1846" s="108">
        <v>938.43600000000004</v>
      </c>
      <c r="F1846" s="108">
        <v>932.85829999999999</v>
      </c>
      <c r="G1846" s="108">
        <v>934.69313</v>
      </c>
      <c r="H1846" s="108">
        <v>938.69410000000005</v>
      </c>
    </row>
    <row r="1847" spans="2:8" x14ac:dyDescent="0.3">
      <c r="B1847" s="107">
        <v>43418.986805555556</v>
      </c>
      <c r="C1847" s="108">
        <v>934.58</v>
      </c>
      <c r="D1847" s="108">
        <v>934.69758999999999</v>
      </c>
      <c r="E1847" s="108">
        <v>938.44710000000009</v>
      </c>
      <c r="F1847" s="108">
        <v>932.81730000000005</v>
      </c>
      <c r="G1847" s="108">
        <v>934.70699000000002</v>
      </c>
      <c r="H1847" s="108">
        <v>938.57130000000006</v>
      </c>
    </row>
    <row r="1848" spans="2:8" x14ac:dyDescent="0.3">
      <c r="B1848" s="107">
        <v>43418.987500000003</v>
      </c>
      <c r="C1848" s="108">
        <v>934.58</v>
      </c>
      <c r="D1848" s="108">
        <v>934.6921000000001</v>
      </c>
      <c r="E1848" s="108">
        <v>938.45270000000005</v>
      </c>
      <c r="F1848" s="108">
        <v>932.75160000000005</v>
      </c>
      <c r="G1848" s="108">
        <v>934.70152000000007</v>
      </c>
      <c r="H1848" s="108">
        <v>938.40480000000002</v>
      </c>
    </row>
    <row r="1849" spans="2:8" x14ac:dyDescent="0.3">
      <c r="B1849" s="107">
        <v>43418.98819444445</v>
      </c>
      <c r="C1849" s="108">
        <v>934.58</v>
      </c>
      <c r="D1849" s="108">
        <v>934.69755000000009</v>
      </c>
      <c r="E1849" s="108">
        <v>938.46080000000006</v>
      </c>
      <c r="F1849" s="108">
        <v>932.7242</v>
      </c>
      <c r="G1849" s="108">
        <v>934.70695000000001</v>
      </c>
      <c r="H1849" s="108">
        <v>938.3528</v>
      </c>
    </row>
    <row r="1850" spans="2:8" x14ac:dyDescent="0.3">
      <c r="B1850" s="107">
        <v>43418.988888888889</v>
      </c>
      <c r="C1850" s="108">
        <v>934.58</v>
      </c>
      <c r="D1850" s="108">
        <v>934.70299</v>
      </c>
      <c r="E1850" s="108">
        <v>938.45519999999999</v>
      </c>
      <c r="F1850" s="108">
        <v>932.69940000000008</v>
      </c>
      <c r="G1850" s="108">
        <v>934.71237000000008</v>
      </c>
      <c r="H1850" s="108">
        <v>938.53840000000002</v>
      </c>
    </row>
    <row r="1851" spans="2:8" x14ac:dyDescent="0.3">
      <c r="B1851" s="107">
        <v>43418.989583333336</v>
      </c>
      <c r="C1851" s="108">
        <v>934.58</v>
      </c>
      <c r="D1851" s="108">
        <v>934.72523000000001</v>
      </c>
      <c r="E1851" s="108">
        <v>938.46910000000003</v>
      </c>
      <c r="F1851" s="108">
        <v>932.6721</v>
      </c>
      <c r="G1851" s="108">
        <v>934.72625000000005</v>
      </c>
      <c r="H1851" s="108">
        <v>938.3691</v>
      </c>
    </row>
    <row r="1852" spans="2:8" x14ac:dyDescent="0.3">
      <c r="B1852" s="107">
        <v>43418.990277777782</v>
      </c>
      <c r="C1852" s="108">
        <v>934.52</v>
      </c>
      <c r="D1852" s="108">
        <v>934.66543999999999</v>
      </c>
      <c r="E1852" s="108">
        <v>938.41489999999999</v>
      </c>
      <c r="F1852" s="108">
        <v>932.6096</v>
      </c>
      <c r="G1852" s="108">
        <v>934.67475000000002</v>
      </c>
      <c r="H1852" s="108">
        <v>938.44049999999993</v>
      </c>
    </row>
    <row r="1853" spans="2:8" x14ac:dyDescent="0.3">
      <c r="B1853" s="107">
        <v>43418.990972222222</v>
      </c>
      <c r="C1853" s="108">
        <v>934.52</v>
      </c>
      <c r="D1853" s="108">
        <v>934.66561000000002</v>
      </c>
      <c r="E1853" s="108">
        <v>938.41509999999994</v>
      </c>
      <c r="F1853" s="108">
        <v>932.58510000000001</v>
      </c>
      <c r="G1853" s="108">
        <v>934.66389000000004</v>
      </c>
      <c r="H1853" s="108">
        <v>938.3587</v>
      </c>
    </row>
    <row r="1854" spans="2:8" x14ac:dyDescent="0.3">
      <c r="B1854" s="107">
        <v>43418.991666666669</v>
      </c>
      <c r="C1854" s="108">
        <v>934.52</v>
      </c>
      <c r="D1854" s="108">
        <v>934.66004999999996</v>
      </c>
      <c r="E1854" s="108">
        <v>938.42340000000002</v>
      </c>
      <c r="F1854" s="108">
        <v>932.54949999999997</v>
      </c>
      <c r="G1854" s="108">
        <v>934.66939000000002</v>
      </c>
      <c r="H1854" s="108">
        <v>938.40239999999994</v>
      </c>
    </row>
    <row r="1855" spans="2:8" x14ac:dyDescent="0.3">
      <c r="B1855" s="107">
        <v>43418.992361111115</v>
      </c>
      <c r="C1855" s="108">
        <v>934.52</v>
      </c>
      <c r="D1855" s="108">
        <v>934.66849000000002</v>
      </c>
      <c r="E1855" s="108">
        <v>938.42079999999999</v>
      </c>
      <c r="F1855" s="108">
        <v>932.56060000000002</v>
      </c>
      <c r="G1855" s="108">
        <v>934.67504999999994</v>
      </c>
      <c r="H1855" s="108">
        <v>938.48720000000003</v>
      </c>
    </row>
    <row r="1856" spans="2:8" x14ac:dyDescent="0.3">
      <c r="B1856" s="107">
        <v>43418.993055555555</v>
      </c>
      <c r="C1856" s="108">
        <v>934.52</v>
      </c>
      <c r="D1856" s="108">
        <v>934.67938000000004</v>
      </c>
      <c r="E1856" s="108">
        <v>938.43989999999997</v>
      </c>
      <c r="F1856" s="108">
        <v>932.58500000000004</v>
      </c>
      <c r="G1856" s="108">
        <v>934.68036999999993</v>
      </c>
      <c r="H1856" s="108">
        <v>938.59619999999995</v>
      </c>
    </row>
    <row r="1857" spans="2:8" x14ac:dyDescent="0.3">
      <c r="B1857" s="107">
        <v>43418.993750000001</v>
      </c>
      <c r="C1857" s="108">
        <v>934.52</v>
      </c>
      <c r="D1857" s="108">
        <v>934.68229999999994</v>
      </c>
      <c r="E1857" s="108">
        <v>938.44010000000003</v>
      </c>
      <c r="F1857" s="108">
        <v>932.59609999999998</v>
      </c>
      <c r="G1857" s="108">
        <v>934.68052</v>
      </c>
      <c r="H1857" s="108">
        <v>938.6019</v>
      </c>
    </row>
    <row r="1858" spans="2:8" x14ac:dyDescent="0.3">
      <c r="B1858" s="107">
        <v>43418.994444444448</v>
      </c>
      <c r="C1858" s="108">
        <v>934.46</v>
      </c>
      <c r="D1858" s="108">
        <v>934.62242000000003</v>
      </c>
      <c r="E1858" s="108">
        <v>938.38300000000004</v>
      </c>
      <c r="F1858" s="108">
        <v>932.50060000000008</v>
      </c>
      <c r="G1858" s="108">
        <v>934.62341000000004</v>
      </c>
      <c r="H1858" s="108">
        <v>938.44640000000004</v>
      </c>
    </row>
    <row r="1859" spans="2:8" x14ac:dyDescent="0.3">
      <c r="B1859" s="107">
        <v>43418.995138888895</v>
      </c>
      <c r="C1859" s="108">
        <v>934.52</v>
      </c>
      <c r="D1859" s="108">
        <v>934.68513999999993</v>
      </c>
      <c r="E1859" s="108">
        <v>938.44839999999999</v>
      </c>
      <c r="F1859" s="108">
        <v>932.60709999999995</v>
      </c>
      <c r="G1859" s="108">
        <v>934.68886999999995</v>
      </c>
      <c r="H1859" s="108">
        <v>938.69749999999999</v>
      </c>
    </row>
    <row r="1860" spans="2:8" x14ac:dyDescent="0.3">
      <c r="B1860" s="107">
        <v>43418.995833333334</v>
      </c>
      <c r="C1860" s="108">
        <v>934.46</v>
      </c>
      <c r="D1860" s="108">
        <v>934.62771000000009</v>
      </c>
      <c r="E1860" s="108">
        <v>938.39650000000006</v>
      </c>
      <c r="F1860" s="108">
        <v>932.62360000000001</v>
      </c>
      <c r="G1860" s="108">
        <v>934.64247</v>
      </c>
      <c r="H1860" s="108">
        <v>938.91309999999999</v>
      </c>
    </row>
    <row r="1861" spans="2:8" x14ac:dyDescent="0.3">
      <c r="B1861" s="107">
        <v>43418.996527777781</v>
      </c>
      <c r="C1861" s="108">
        <v>934.52</v>
      </c>
      <c r="D1861" s="108">
        <v>934.68493000000001</v>
      </c>
      <c r="E1861" s="108">
        <v>938.45370000000003</v>
      </c>
      <c r="F1861" s="108">
        <v>932.75479999999993</v>
      </c>
      <c r="G1861" s="108">
        <v>934.68866000000003</v>
      </c>
      <c r="H1861" s="108">
        <v>938.99490000000003</v>
      </c>
    </row>
    <row r="1862" spans="2:8" x14ac:dyDescent="0.3">
      <c r="B1862" s="107">
        <v>43418.997222222228</v>
      </c>
      <c r="C1862" s="108">
        <v>934.52</v>
      </c>
      <c r="D1862" s="108">
        <v>934.68231000000003</v>
      </c>
      <c r="E1862" s="108">
        <v>938.44280000000003</v>
      </c>
      <c r="F1862" s="108">
        <v>932.75490000000002</v>
      </c>
      <c r="G1862" s="108">
        <v>934.69434000000001</v>
      </c>
      <c r="H1862" s="108">
        <v>938.92139999999995</v>
      </c>
    </row>
    <row r="1863" spans="2:8" x14ac:dyDescent="0.3">
      <c r="B1863" s="107">
        <v>43418.997916666667</v>
      </c>
      <c r="C1863" s="108">
        <v>934.52</v>
      </c>
      <c r="D1863" s="108">
        <v>934.66566</v>
      </c>
      <c r="E1863" s="108">
        <v>938.43449999999996</v>
      </c>
      <c r="F1863" s="108">
        <v>932.774</v>
      </c>
      <c r="G1863" s="108">
        <v>934.68326000000002</v>
      </c>
      <c r="H1863" s="108">
        <v>938.9923</v>
      </c>
    </row>
    <row r="1864" spans="2:8" x14ac:dyDescent="0.3">
      <c r="B1864" s="107">
        <v>43418.998611111114</v>
      </c>
      <c r="C1864" s="108">
        <v>934.52</v>
      </c>
      <c r="D1864" s="108">
        <v>934.66008999999997</v>
      </c>
      <c r="E1864" s="108">
        <v>938.43719999999996</v>
      </c>
      <c r="F1864" s="108">
        <v>932.73289999999997</v>
      </c>
      <c r="G1864" s="108">
        <v>934.66943000000003</v>
      </c>
      <c r="H1864" s="108">
        <v>938.91039999999998</v>
      </c>
    </row>
    <row r="1865" spans="2:8" x14ac:dyDescent="0.3">
      <c r="B1865" s="107">
        <v>43418.999305555561</v>
      </c>
      <c r="C1865" s="108">
        <v>934.52</v>
      </c>
      <c r="D1865" s="108">
        <v>934.64359999999999</v>
      </c>
      <c r="E1865" s="108">
        <v>938.42079999999999</v>
      </c>
      <c r="F1865" s="108">
        <v>932.7604</v>
      </c>
      <c r="G1865" s="108">
        <v>934.66128000000003</v>
      </c>
      <c r="H1865" s="108">
        <v>939.00609999999995</v>
      </c>
    </row>
    <row r="1866" spans="2:8" x14ac:dyDescent="0.3">
      <c r="B1866" s="107">
        <v>43419</v>
      </c>
      <c r="C1866" s="108">
        <v>934.53</v>
      </c>
      <c r="D1866" s="108">
        <v>934.65924999999993</v>
      </c>
      <c r="E1866" s="108">
        <v>938.4171</v>
      </c>
      <c r="F1866" s="108">
        <v>932.76229999999998</v>
      </c>
      <c r="G1866" s="108">
        <v>934.66863999999998</v>
      </c>
      <c r="H1866" s="108">
        <v>938.93430000000001</v>
      </c>
    </row>
    <row r="1867" spans="2:8" x14ac:dyDescent="0.3">
      <c r="B1867" s="107">
        <v>43419.000694444447</v>
      </c>
      <c r="C1867" s="108">
        <v>934.53</v>
      </c>
      <c r="D1867" s="108">
        <v>934.64532999999994</v>
      </c>
      <c r="E1867" s="108">
        <v>938.40869999999995</v>
      </c>
      <c r="F1867" s="108">
        <v>932.77049999999997</v>
      </c>
      <c r="G1867" s="108">
        <v>934.66305</v>
      </c>
      <c r="H1867" s="108">
        <v>938.98609999999996</v>
      </c>
    </row>
    <row r="1868" spans="2:8" x14ac:dyDescent="0.3">
      <c r="B1868" s="107">
        <v>43419.001388888886</v>
      </c>
      <c r="C1868" s="108">
        <v>934.59</v>
      </c>
      <c r="D1868" s="108">
        <v>934.70527000000004</v>
      </c>
      <c r="E1868" s="108">
        <v>938.46870000000001</v>
      </c>
      <c r="F1868" s="108">
        <v>932.85500000000002</v>
      </c>
      <c r="G1868" s="108">
        <v>934.71747000000005</v>
      </c>
      <c r="H1868" s="108">
        <v>939.08980000000008</v>
      </c>
    </row>
    <row r="1869" spans="2:8" x14ac:dyDescent="0.3">
      <c r="B1869" s="107">
        <v>43419.002083333333</v>
      </c>
      <c r="C1869" s="108">
        <v>934.46</v>
      </c>
      <c r="D1869" s="108">
        <v>934.57255000000009</v>
      </c>
      <c r="E1869" s="108">
        <v>938.33320000000003</v>
      </c>
      <c r="F1869" s="108">
        <v>932.73329999999999</v>
      </c>
      <c r="G1869" s="108">
        <v>934.58474999999999</v>
      </c>
      <c r="H1869" s="108">
        <v>938.95980000000009</v>
      </c>
    </row>
    <row r="1870" spans="2:8" x14ac:dyDescent="0.3">
      <c r="B1870" s="107">
        <v>43419.00277777778</v>
      </c>
      <c r="C1870" s="108">
        <v>934.52</v>
      </c>
      <c r="D1870" s="108">
        <v>934.63526000000002</v>
      </c>
      <c r="E1870" s="108">
        <v>938.38210000000004</v>
      </c>
      <c r="F1870" s="108">
        <v>932.81240000000003</v>
      </c>
      <c r="G1870" s="108">
        <v>934.65297999999996</v>
      </c>
      <c r="H1870" s="108">
        <v>939.00879999999995</v>
      </c>
    </row>
    <row r="1871" spans="2:8" x14ac:dyDescent="0.3">
      <c r="B1871" s="107">
        <v>43419.003472222219</v>
      </c>
      <c r="C1871" s="108">
        <v>934.53</v>
      </c>
      <c r="D1871" s="108">
        <v>934.64537999999993</v>
      </c>
      <c r="E1871" s="108">
        <v>938.39769999999999</v>
      </c>
      <c r="F1871" s="108">
        <v>932.86079999999993</v>
      </c>
      <c r="G1871" s="108">
        <v>934.66309000000001</v>
      </c>
      <c r="H1871" s="108">
        <v>939.05719999999997</v>
      </c>
    </row>
    <row r="1872" spans="2:8" x14ac:dyDescent="0.3">
      <c r="B1872" s="107">
        <v>43419.004166666666</v>
      </c>
      <c r="C1872" s="108">
        <v>934.52</v>
      </c>
      <c r="D1872" s="108">
        <v>934.64085</v>
      </c>
      <c r="E1872" s="108">
        <v>938.40149999999994</v>
      </c>
      <c r="F1872" s="108">
        <v>932.86450000000002</v>
      </c>
      <c r="G1872" s="108">
        <v>934.65026999999998</v>
      </c>
      <c r="H1872" s="108">
        <v>939.02530000000002</v>
      </c>
    </row>
    <row r="1873" spans="2:8" x14ac:dyDescent="0.3">
      <c r="B1873" s="107">
        <v>43419.004861111112</v>
      </c>
      <c r="C1873" s="108">
        <v>934.53</v>
      </c>
      <c r="D1873" s="108">
        <v>934.65648999999996</v>
      </c>
      <c r="E1873" s="108">
        <v>938.4171</v>
      </c>
      <c r="F1873" s="108">
        <v>932.87729999999999</v>
      </c>
      <c r="G1873" s="108">
        <v>934.66864999999996</v>
      </c>
      <c r="H1873" s="108">
        <v>939.0299</v>
      </c>
    </row>
    <row r="1874" spans="2:8" x14ac:dyDescent="0.3">
      <c r="B1874" s="107">
        <v>43419.005555555559</v>
      </c>
      <c r="C1874" s="108">
        <v>934.53</v>
      </c>
      <c r="D1874" s="108">
        <v>934.66765999999996</v>
      </c>
      <c r="E1874" s="108">
        <v>938.41719999999998</v>
      </c>
      <c r="F1874" s="108">
        <v>932.89649999999995</v>
      </c>
      <c r="G1874" s="108">
        <v>934.67977999999994</v>
      </c>
      <c r="H1874" s="108">
        <v>939.08460000000002</v>
      </c>
    </row>
    <row r="1875" spans="2:8" x14ac:dyDescent="0.3">
      <c r="B1875" s="107">
        <v>43419.006249999999</v>
      </c>
      <c r="C1875" s="108">
        <v>934.53</v>
      </c>
      <c r="D1875" s="108">
        <v>934.67858000000001</v>
      </c>
      <c r="E1875" s="108">
        <v>938.42259999999999</v>
      </c>
      <c r="F1875" s="108">
        <v>932.9511</v>
      </c>
      <c r="G1875" s="108">
        <v>934.67684999999994</v>
      </c>
      <c r="H1875" s="108">
        <v>939.14179999999999</v>
      </c>
    </row>
    <row r="1876" spans="2:8" x14ac:dyDescent="0.3">
      <c r="B1876" s="107">
        <v>43419.006944444445</v>
      </c>
      <c r="C1876" s="108">
        <v>934.52</v>
      </c>
      <c r="D1876" s="108">
        <v>934.66021000000001</v>
      </c>
      <c r="E1876" s="108">
        <v>938.42359999999996</v>
      </c>
      <c r="F1876" s="108">
        <v>932.95749999999998</v>
      </c>
      <c r="G1876" s="108">
        <v>934.66679999999997</v>
      </c>
      <c r="H1876" s="108">
        <v>939.12350000000004</v>
      </c>
    </row>
    <row r="1877" spans="2:8" x14ac:dyDescent="0.3">
      <c r="B1877" s="107">
        <v>43419.007638888892</v>
      </c>
      <c r="C1877" s="108">
        <v>934.46</v>
      </c>
      <c r="D1877" s="108">
        <v>934.60032000000001</v>
      </c>
      <c r="E1877" s="108">
        <v>938.35540000000003</v>
      </c>
      <c r="F1877" s="108">
        <v>932.91680000000008</v>
      </c>
      <c r="G1877" s="108">
        <v>934.61518999999998</v>
      </c>
      <c r="H1877" s="108">
        <v>939.02820000000008</v>
      </c>
    </row>
    <row r="1878" spans="2:8" x14ac:dyDescent="0.3">
      <c r="B1878" s="107">
        <v>43419.008333333331</v>
      </c>
      <c r="C1878" s="108">
        <v>934.46</v>
      </c>
      <c r="D1878" s="108">
        <v>934.61149</v>
      </c>
      <c r="E1878" s="108">
        <v>938.36099999999999</v>
      </c>
      <c r="F1878" s="108">
        <v>932.8922</v>
      </c>
      <c r="G1878" s="108">
        <v>934.61804000000006</v>
      </c>
      <c r="H1878" s="108">
        <v>938.93820000000005</v>
      </c>
    </row>
    <row r="1879" spans="2:8" x14ac:dyDescent="0.3">
      <c r="B1879" s="107">
        <v>43419.009027777778</v>
      </c>
      <c r="C1879" s="108">
        <v>934.46</v>
      </c>
      <c r="D1879" s="108">
        <v>934.61433</v>
      </c>
      <c r="E1879" s="108">
        <v>938.36390000000006</v>
      </c>
      <c r="F1879" s="108">
        <v>932.87860000000001</v>
      </c>
      <c r="G1879" s="108">
        <v>934.61811</v>
      </c>
      <c r="H1879" s="108">
        <v>938.91090000000008</v>
      </c>
    </row>
    <row r="1880" spans="2:8" x14ac:dyDescent="0.3">
      <c r="B1880" s="107">
        <v>43419.009722222225</v>
      </c>
      <c r="C1880" s="108">
        <v>934.53</v>
      </c>
      <c r="D1880" s="108">
        <v>934.67883999999992</v>
      </c>
      <c r="E1880" s="108">
        <v>938.43389999999999</v>
      </c>
      <c r="F1880" s="108">
        <v>932.9787</v>
      </c>
      <c r="G1880" s="108">
        <v>934.69368999999995</v>
      </c>
      <c r="H1880" s="108">
        <v>939.07929999999999</v>
      </c>
    </row>
    <row r="1881" spans="2:8" x14ac:dyDescent="0.3">
      <c r="B1881" s="107">
        <v>43419.010416666664</v>
      </c>
      <c r="C1881" s="108">
        <v>934.46</v>
      </c>
      <c r="D1881" s="108">
        <v>934.61705000000006</v>
      </c>
      <c r="E1881" s="108">
        <v>938.36930000000007</v>
      </c>
      <c r="F1881" s="108">
        <v>932.93330000000003</v>
      </c>
      <c r="G1881" s="108">
        <v>934.62634000000003</v>
      </c>
      <c r="H1881" s="108">
        <v>939.02830000000006</v>
      </c>
    </row>
    <row r="1882" spans="2:8" x14ac:dyDescent="0.3">
      <c r="B1882" s="107">
        <v>43419.011111111111</v>
      </c>
      <c r="C1882" s="108">
        <v>934.46</v>
      </c>
      <c r="D1882" s="108">
        <v>934.63101000000006</v>
      </c>
      <c r="E1882" s="108">
        <v>938.38330000000008</v>
      </c>
      <c r="F1882" s="108">
        <v>932.94710000000009</v>
      </c>
      <c r="G1882" s="108">
        <v>934.62922000000003</v>
      </c>
      <c r="H1882" s="108">
        <v>939.04750000000001</v>
      </c>
    </row>
    <row r="1883" spans="2:8" x14ac:dyDescent="0.3">
      <c r="B1883" s="107">
        <v>43419.011805555558</v>
      </c>
      <c r="C1883" s="108">
        <v>934.46</v>
      </c>
      <c r="D1883" s="108">
        <v>934.6309</v>
      </c>
      <c r="E1883" s="108">
        <v>938.38589999999999</v>
      </c>
      <c r="F1883" s="108">
        <v>932.93880000000001</v>
      </c>
      <c r="G1883" s="108">
        <v>934.64291000000003</v>
      </c>
      <c r="H1883" s="108">
        <v>939.01190000000008</v>
      </c>
    </row>
    <row r="1884" spans="2:8" x14ac:dyDescent="0.3">
      <c r="B1884" s="107">
        <v>43419.012499999997</v>
      </c>
      <c r="C1884" s="108">
        <v>934.46</v>
      </c>
      <c r="D1884" s="108">
        <v>934.64481999999998</v>
      </c>
      <c r="E1884" s="108">
        <v>938.39710000000002</v>
      </c>
      <c r="F1884" s="108">
        <v>932.97170000000006</v>
      </c>
      <c r="G1884" s="108">
        <v>934.64574000000005</v>
      </c>
      <c r="H1884" s="108">
        <v>939.07479999999998</v>
      </c>
    </row>
    <row r="1885" spans="2:8" x14ac:dyDescent="0.3">
      <c r="B1885" s="107">
        <v>43419.013194444444</v>
      </c>
      <c r="C1885" s="108">
        <v>934.4</v>
      </c>
      <c r="D1885" s="108">
        <v>934.58763999999996</v>
      </c>
      <c r="E1885" s="108">
        <v>938.34539999999993</v>
      </c>
      <c r="F1885" s="108">
        <v>932.93909999999994</v>
      </c>
      <c r="G1885" s="108">
        <v>934.59958999999992</v>
      </c>
      <c r="H1885" s="108">
        <v>939.05579999999998</v>
      </c>
    </row>
    <row r="1886" spans="2:8" x14ac:dyDescent="0.3">
      <c r="B1886" s="107">
        <v>43419.013888888891</v>
      </c>
      <c r="C1886" s="108">
        <v>934.47</v>
      </c>
      <c r="D1886" s="108">
        <v>934.66876000000002</v>
      </c>
      <c r="E1886" s="108">
        <v>938.43200000000002</v>
      </c>
      <c r="F1886" s="108">
        <v>933.03650000000005</v>
      </c>
      <c r="G1886" s="108">
        <v>934.67791</v>
      </c>
      <c r="H1886" s="108">
        <v>939.15320000000008</v>
      </c>
    </row>
    <row r="1887" spans="2:8" x14ac:dyDescent="0.3">
      <c r="B1887" s="107">
        <v>43419.01458333333</v>
      </c>
      <c r="C1887" s="108">
        <v>934.4</v>
      </c>
      <c r="D1887" s="108">
        <v>934.60710999999992</v>
      </c>
      <c r="E1887" s="108">
        <v>938.38419999999996</v>
      </c>
      <c r="F1887" s="108">
        <v>932.98299999999995</v>
      </c>
      <c r="G1887" s="108">
        <v>934.61622999999997</v>
      </c>
      <c r="H1887" s="108">
        <v>939.04229999999995</v>
      </c>
    </row>
    <row r="1888" spans="2:8" x14ac:dyDescent="0.3">
      <c r="B1888" s="107">
        <v>43419.015277777777</v>
      </c>
      <c r="C1888" s="108">
        <v>934.4</v>
      </c>
      <c r="D1888" s="108">
        <v>934.62087999999994</v>
      </c>
      <c r="E1888" s="108">
        <v>938.39239999999995</v>
      </c>
      <c r="F1888" s="108">
        <v>932.98289999999997</v>
      </c>
      <c r="G1888" s="108">
        <v>934.63271999999995</v>
      </c>
      <c r="H1888" s="108">
        <v>939.05309999999997</v>
      </c>
    </row>
    <row r="1889" spans="2:8" x14ac:dyDescent="0.3">
      <c r="B1889" s="107">
        <v>43419.015972222223</v>
      </c>
      <c r="C1889" s="108">
        <v>934.4</v>
      </c>
      <c r="D1889" s="108">
        <v>934.62091999999996</v>
      </c>
      <c r="E1889" s="108">
        <v>938.39800000000002</v>
      </c>
      <c r="F1889" s="108">
        <v>933.01580000000001</v>
      </c>
      <c r="G1889" s="108">
        <v>934.64379999999994</v>
      </c>
      <c r="H1889" s="108">
        <v>939.12139999999999</v>
      </c>
    </row>
    <row r="1890" spans="2:8" x14ac:dyDescent="0.3">
      <c r="B1890" s="107">
        <v>43419.01666666667</v>
      </c>
      <c r="C1890" s="108">
        <v>934.33</v>
      </c>
      <c r="D1890" s="108">
        <v>934.56481000000008</v>
      </c>
      <c r="E1890" s="108">
        <v>938.33910000000003</v>
      </c>
      <c r="F1890" s="108">
        <v>932.94030000000009</v>
      </c>
      <c r="G1890" s="108">
        <v>934.56832000000009</v>
      </c>
      <c r="H1890" s="108">
        <v>938.95310000000006</v>
      </c>
    </row>
    <row r="1891" spans="2:8" x14ac:dyDescent="0.3">
      <c r="B1891" s="107">
        <v>43419.017361111109</v>
      </c>
      <c r="C1891" s="108">
        <v>934.34</v>
      </c>
      <c r="D1891" s="108">
        <v>934.57761000000005</v>
      </c>
      <c r="E1891" s="108">
        <v>938.37120000000004</v>
      </c>
      <c r="F1891" s="108">
        <v>932.93670000000009</v>
      </c>
      <c r="G1891" s="108">
        <v>934.59215000000006</v>
      </c>
      <c r="H1891" s="108">
        <v>938.94950000000006</v>
      </c>
    </row>
    <row r="1892" spans="2:8" x14ac:dyDescent="0.3">
      <c r="B1892" s="107">
        <v>43419.018055555556</v>
      </c>
      <c r="C1892" s="108">
        <v>934.34</v>
      </c>
      <c r="D1892" s="108">
        <v>934.58317</v>
      </c>
      <c r="E1892" s="108">
        <v>938.37950000000001</v>
      </c>
      <c r="F1892" s="108">
        <v>932.95310000000006</v>
      </c>
      <c r="G1892" s="108">
        <v>934.59492999999998</v>
      </c>
      <c r="H1892" s="108">
        <v>938.96870000000001</v>
      </c>
    </row>
    <row r="1893" spans="2:8" x14ac:dyDescent="0.3">
      <c r="B1893" s="107">
        <v>43419.018750000003</v>
      </c>
      <c r="C1893" s="108">
        <v>934.34</v>
      </c>
      <c r="D1893" s="108">
        <v>934.58042</v>
      </c>
      <c r="E1893" s="108">
        <v>938.39060000000006</v>
      </c>
      <c r="F1893" s="108">
        <v>932.96680000000003</v>
      </c>
      <c r="G1893" s="108">
        <v>934.60047000000009</v>
      </c>
      <c r="H1893" s="108">
        <v>938.99869999999999</v>
      </c>
    </row>
    <row r="1894" spans="2:8" x14ac:dyDescent="0.3">
      <c r="B1894" s="107">
        <v>43419.019444444442</v>
      </c>
      <c r="C1894" s="108">
        <v>934.34</v>
      </c>
      <c r="D1894" s="108">
        <v>934.58874000000003</v>
      </c>
      <c r="E1894" s="108">
        <v>938.39340000000004</v>
      </c>
      <c r="F1894" s="108">
        <v>932.97500000000002</v>
      </c>
      <c r="G1894" s="108">
        <v>934.60324000000003</v>
      </c>
      <c r="H1894" s="108">
        <v>938.99329999999998</v>
      </c>
    </row>
    <row r="1895" spans="2:8" x14ac:dyDescent="0.3">
      <c r="B1895" s="107">
        <v>43419.020138888889</v>
      </c>
      <c r="C1895" s="108">
        <v>934.34</v>
      </c>
      <c r="D1895" s="108">
        <v>934.58321999999998</v>
      </c>
      <c r="E1895" s="108">
        <v>938.40719999999999</v>
      </c>
      <c r="F1895" s="108">
        <v>932.98050000000001</v>
      </c>
      <c r="G1895" s="108">
        <v>934.59498000000008</v>
      </c>
      <c r="H1895" s="108">
        <v>939.01510000000007</v>
      </c>
    </row>
    <row r="1896" spans="2:8" x14ac:dyDescent="0.3">
      <c r="B1896" s="107">
        <v>43419.020833333336</v>
      </c>
      <c r="C1896" s="108">
        <v>934.27</v>
      </c>
      <c r="D1896" s="108">
        <v>934.51598999999999</v>
      </c>
      <c r="E1896" s="108">
        <v>938.33169999999996</v>
      </c>
      <c r="F1896" s="108">
        <v>932.89689999999996</v>
      </c>
      <c r="G1896" s="108">
        <v>934.52774999999997</v>
      </c>
      <c r="H1896" s="108">
        <v>938.91509999999994</v>
      </c>
    </row>
    <row r="1897" spans="2:8" x14ac:dyDescent="0.3">
      <c r="B1897" s="107">
        <v>43419.021527777775</v>
      </c>
      <c r="C1897" s="108">
        <v>934.34</v>
      </c>
      <c r="D1897" s="108">
        <v>934.58600000000001</v>
      </c>
      <c r="E1897" s="108">
        <v>938.40170000000001</v>
      </c>
      <c r="F1897" s="108">
        <v>932.9751</v>
      </c>
      <c r="G1897" s="108">
        <v>934.59223000000009</v>
      </c>
      <c r="H1897" s="108">
        <v>939.00150000000008</v>
      </c>
    </row>
    <row r="1898" spans="2:8" x14ac:dyDescent="0.3">
      <c r="B1898" s="107">
        <v>43419.022222222222</v>
      </c>
      <c r="C1898" s="108">
        <v>934.34</v>
      </c>
      <c r="D1898" s="108">
        <v>934.58323000000007</v>
      </c>
      <c r="E1898" s="108">
        <v>938.40449999999998</v>
      </c>
      <c r="F1898" s="108">
        <v>933.00250000000005</v>
      </c>
      <c r="G1898" s="108">
        <v>934.59775999999999</v>
      </c>
      <c r="H1898" s="108">
        <v>939.07249999999999</v>
      </c>
    </row>
    <row r="1899" spans="2:8" x14ac:dyDescent="0.3">
      <c r="B1899" s="107">
        <v>43419.022916666669</v>
      </c>
      <c r="C1899" s="108">
        <v>934.34</v>
      </c>
      <c r="D1899" s="108">
        <v>934.58878000000004</v>
      </c>
      <c r="E1899" s="108">
        <v>938.40719999999999</v>
      </c>
      <c r="F1899" s="108">
        <v>932.98880000000008</v>
      </c>
      <c r="G1899" s="108">
        <v>934.59224000000006</v>
      </c>
      <c r="H1899" s="108">
        <v>939.03430000000003</v>
      </c>
    </row>
    <row r="1900" spans="2:8" x14ac:dyDescent="0.3">
      <c r="B1900" s="107">
        <v>43419.023611111108</v>
      </c>
      <c r="C1900" s="108">
        <v>934.34</v>
      </c>
      <c r="D1900" s="108">
        <v>934.58046999999999</v>
      </c>
      <c r="E1900" s="108">
        <v>938.39340000000004</v>
      </c>
      <c r="F1900" s="108">
        <v>932.95050000000003</v>
      </c>
      <c r="G1900" s="108">
        <v>934.58949000000007</v>
      </c>
      <c r="H1900" s="108">
        <v>938.96600000000001</v>
      </c>
    </row>
    <row r="1901" spans="2:8" x14ac:dyDescent="0.3">
      <c r="B1901" s="107">
        <v>43419.024305555555</v>
      </c>
      <c r="C1901" s="108">
        <v>934.33</v>
      </c>
      <c r="D1901" s="108">
        <v>934.55373000000009</v>
      </c>
      <c r="E1901" s="108">
        <v>938.3805000000001</v>
      </c>
      <c r="F1901" s="108">
        <v>932.9212</v>
      </c>
      <c r="G1901" s="108">
        <v>934.57384000000002</v>
      </c>
      <c r="H1901" s="108">
        <v>938.90950000000009</v>
      </c>
    </row>
    <row r="1902" spans="2:8" x14ac:dyDescent="0.3">
      <c r="B1902" s="107">
        <v>43419.025000000001</v>
      </c>
      <c r="C1902" s="108">
        <v>934.27</v>
      </c>
      <c r="D1902" s="108">
        <v>934.49914000000001</v>
      </c>
      <c r="E1902" s="108">
        <v>938.33140000000003</v>
      </c>
      <c r="F1902" s="108">
        <v>932.87749999999994</v>
      </c>
      <c r="G1902" s="108">
        <v>934.51094000000001</v>
      </c>
      <c r="H1902" s="108">
        <v>938.90940000000001</v>
      </c>
    </row>
    <row r="1903" spans="2:8" x14ac:dyDescent="0.3">
      <c r="B1903" s="107">
        <v>43419.025694444441</v>
      </c>
      <c r="C1903" s="108">
        <v>934.27</v>
      </c>
      <c r="D1903" s="108">
        <v>934.50195999999994</v>
      </c>
      <c r="E1903" s="108">
        <v>938.33420000000001</v>
      </c>
      <c r="F1903" s="108">
        <v>932.89400000000001</v>
      </c>
      <c r="G1903" s="108">
        <v>934.51099999999997</v>
      </c>
      <c r="H1903" s="108">
        <v>938.98320000000001</v>
      </c>
    </row>
    <row r="1904" spans="2:8" x14ac:dyDescent="0.3">
      <c r="B1904" s="107">
        <v>43419.026388888888</v>
      </c>
      <c r="C1904" s="108">
        <v>934.27</v>
      </c>
      <c r="D1904" s="108">
        <v>934.49645999999996</v>
      </c>
      <c r="E1904" s="108">
        <v>938.33429999999998</v>
      </c>
      <c r="F1904" s="108">
        <v>932.93229999999994</v>
      </c>
      <c r="G1904" s="108">
        <v>934.51931999999999</v>
      </c>
      <c r="H1904" s="108">
        <v>939.04329999999993</v>
      </c>
    </row>
    <row r="1905" spans="2:8" x14ac:dyDescent="0.3">
      <c r="B1905" s="107">
        <v>43419.027083333334</v>
      </c>
      <c r="C1905" s="108">
        <v>934.27</v>
      </c>
      <c r="D1905" s="108">
        <v>934.50464999999997</v>
      </c>
      <c r="E1905" s="108">
        <v>938.3424</v>
      </c>
      <c r="F1905" s="108">
        <v>932.96510000000001</v>
      </c>
      <c r="G1905" s="108">
        <v>934.52472</v>
      </c>
      <c r="H1905" s="108">
        <v>939.06769999999995</v>
      </c>
    </row>
    <row r="1906" spans="2:8" x14ac:dyDescent="0.3">
      <c r="B1906" s="107">
        <v>43419.027777777781</v>
      </c>
      <c r="C1906" s="108">
        <v>934.27</v>
      </c>
      <c r="D1906" s="108">
        <v>934.51024999999993</v>
      </c>
      <c r="E1906" s="108">
        <v>938.34249999999997</v>
      </c>
      <c r="F1906" s="108">
        <v>932.98429999999996</v>
      </c>
      <c r="G1906" s="108">
        <v>934.52477999999996</v>
      </c>
      <c r="H1906" s="108">
        <v>939.10329999999999</v>
      </c>
    </row>
    <row r="1907" spans="2:8" x14ac:dyDescent="0.3">
      <c r="B1907" s="107">
        <v>43419.02847222222</v>
      </c>
      <c r="C1907" s="108">
        <v>934.27</v>
      </c>
      <c r="D1907" s="108">
        <v>934.49922000000004</v>
      </c>
      <c r="E1907" s="108">
        <v>938.35640000000001</v>
      </c>
      <c r="F1907" s="108">
        <v>932.94049999999993</v>
      </c>
      <c r="G1907" s="108">
        <v>934.52759000000003</v>
      </c>
      <c r="H1907" s="108">
        <v>938.92039999999997</v>
      </c>
    </row>
    <row r="1908" spans="2:8" x14ac:dyDescent="0.3">
      <c r="B1908" s="107">
        <v>43419.029166666667</v>
      </c>
      <c r="C1908" s="108">
        <v>934.27</v>
      </c>
      <c r="D1908" s="108">
        <v>934.50189999999998</v>
      </c>
      <c r="E1908" s="108">
        <v>938.35349999999994</v>
      </c>
      <c r="F1908" s="108">
        <v>932.94859999999994</v>
      </c>
      <c r="G1908" s="108">
        <v>934.51920999999993</v>
      </c>
      <c r="H1908" s="108">
        <v>938.93389999999999</v>
      </c>
    </row>
    <row r="1909" spans="2:8" x14ac:dyDescent="0.3">
      <c r="B1909" s="107">
        <v>43419.029861111114</v>
      </c>
      <c r="C1909" s="108">
        <v>934.27</v>
      </c>
      <c r="D1909" s="108">
        <v>934.52134000000001</v>
      </c>
      <c r="E1909" s="108">
        <v>938.36739999999998</v>
      </c>
      <c r="F1909" s="108">
        <v>932.98429999999996</v>
      </c>
      <c r="G1909" s="108">
        <v>934.53859</v>
      </c>
      <c r="H1909" s="108">
        <v>939.02409999999998</v>
      </c>
    </row>
    <row r="1910" spans="2:8" x14ac:dyDescent="0.3">
      <c r="B1910" s="107">
        <v>43419.030555555553</v>
      </c>
      <c r="C1910" s="108">
        <v>934.27</v>
      </c>
      <c r="D1910" s="108">
        <v>934.52415999999994</v>
      </c>
      <c r="E1910" s="108">
        <v>938.37019999999995</v>
      </c>
      <c r="F1910" s="108">
        <v>933.00620000000004</v>
      </c>
      <c r="G1910" s="108">
        <v>934.53310999999997</v>
      </c>
      <c r="H1910" s="108">
        <v>939.05689999999993</v>
      </c>
    </row>
    <row r="1911" spans="2:8" x14ac:dyDescent="0.3">
      <c r="B1911" s="107">
        <v>43419.03125</v>
      </c>
      <c r="C1911" s="108">
        <v>934.27</v>
      </c>
      <c r="D1911" s="108">
        <v>934.53512000000001</v>
      </c>
      <c r="E1911" s="108">
        <v>938.3922</v>
      </c>
      <c r="F1911" s="108">
        <v>932.99789999999996</v>
      </c>
      <c r="G1911" s="108">
        <v>934.53850999999997</v>
      </c>
      <c r="H1911" s="108">
        <v>938.99130000000002</v>
      </c>
    </row>
    <row r="1912" spans="2:8" x14ac:dyDescent="0.3">
      <c r="B1912" s="107">
        <v>43419.031944444447</v>
      </c>
      <c r="C1912" s="108">
        <v>934.2</v>
      </c>
      <c r="D1912" s="108">
        <v>934.45964000000004</v>
      </c>
      <c r="E1912" s="108">
        <v>938.31400000000008</v>
      </c>
      <c r="F1912" s="108">
        <v>932.90610000000004</v>
      </c>
      <c r="G1912" s="108">
        <v>934.47133000000008</v>
      </c>
      <c r="H1912" s="108">
        <v>938.86130000000003</v>
      </c>
    </row>
    <row r="1913" spans="2:8" x14ac:dyDescent="0.3">
      <c r="B1913" s="107">
        <v>43419.032638888886</v>
      </c>
      <c r="C1913" s="108">
        <v>934.27</v>
      </c>
      <c r="D1913" s="108">
        <v>934.50752</v>
      </c>
      <c r="E1913" s="108">
        <v>938.37569999999994</v>
      </c>
      <c r="F1913" s="108">
        <v>932.95420000000001</v>
      </c>
      <c r="G1913" s="108">
        <v>934.53309999999999</v>
      </c>
      <c r="H1913" s="108">
        <v>938.95589999999993</v>
      </c>
    </row>
    <row r="1914" spans="2:8" x14ac:dyDescent="0.3">
      <c r="B1914" s="107">
        <v>43419.033333333333</v>
      </c>
      <c r="C1914" s="108">
        <v>934.26</v>
      </c>
      <c r="D1914" s="108">
        <v>934.48900000000003</v>
      </c>
      <c r="E1914" s="108">
        <v>938.35720000000003</v>
      </c>
      <c r="F1914" s="108">
        <v>932.90020000000004</v>
      </c>
      <c r="G1914" s="108">
        <v>934.51735999999994</v>
      </c>
      <c r="H1914" s="108">
        <v>938.74900000000002</v>
      </c>
    </row>
    <row r="1915" spans="2:8" x14ac:dyDescent="0.3">
      <c r="B1915" s="107">
        <v>43419.03402777778</v>
      </c>
      <c r="C1915" s="108">
        <v>934.27</v>
      </c>
      <c r="D1915" s="108">
        <v>934.50461999999993</v>
      </c>
      <c r="E1915" s="108">
        <v>938.35900000000004</v>
      </c>
      <c r="F1915" s="108">
        <v>932.7953</v>
      </c>
      <c r="G1915" s="108">
        <v>934.51915999999994</v>
      </c>
      <c r="H1915" s="108">
        <v>938.60069999999996</v>
      </c>
    </row>
    <row r="1916" spans="2:8" x14ac:dyDescent="0.3">
      <c r="B1916" s="107">
        <v>43419.034722222219</v>
      </c>
      <c r="C1916" s="108">
        <v>934.27</v>
      </c>
      <c r="D1916" s="108">
        <v>934.50191999999993</v>
      </c>
      <c r="E1916" s="108">
        <v>938.37009999999998</v>
      </c>
      <c r="F1916" s="108">
        <v>932.67489999999998</v>
      </c>
      <c r="G1916" s="108">
        <v>934.52474999999993</v>
      </c>
      <c r="H1916" s="108">
        <v>938.34140000000002</v>
      </c>
    </row>
    <row r="1917" spans="2:8" x14ac:dyDescent="0.3">
      <c r="B1917" s="107">
        <v>43419.035416666666</v>
      </c>
      <c r="C1917" s="108">
        <v>934.2</v>
      </c>
      <c r="D1917" s="108">
        <v>934.44859000000008</v>
      </c>
      <c r="E1917" s="108">
        <v>938.29740000000004</v>
      </c>
      <c r="F1917" s="108">
        <v>932.50370000000009</v>
      </c>
      <c r="G1917" s="108">
        <v>934.46309000000008</v>
      </c>
      <c r="H1917" s="108">
        <v>938.20860000000005</v>
      </c>
    </row>
    <row r="1918" spans="2:8" x14ac:dyDescent="0.3">
      <c r="B1918" s="107">
        <v>43419.036111111112</v>
      </c>
      <c r="C1918" s="108">
        <v>934.2</v>
      </c>
      <c r="D1918" s="108">
        <v>934.44017000000008</v>
      </c>
      <c r="E1918" s="108">
        <v>938.30830000000003</v>
      </c>
      <c r="F1918" s="108">
        <v>932.3968000000001</v>
      </c>
      <c r="G1918" s="108">
        <v>934.46021000000007</v>
      </c>
      <c r="H1918" s="108">
        <v>938.16750000000002</v>
      </c>
    </row>
    <row r="1919" spans="2:8" x14ac:dyDescent="0.3">
      <c r="B1919" s="107">
        <v>43419.036805555559</v>
      </c>
      <c r="C1919" s="108">
        <v>934.2</v>
      </c>
      <c r="D1919" s="108">
        <v>934.45947000000001</v>
      </c>
      <c r="E1919" s="108">
        <v>938.33310000000006</v>
      </c>
      <c r="F1919" s="108">
        <v>932.36120000000005</v>
      </c>
      <c r="G1919" s="108">
        <v>934.47944000000007</v>
      </c>
      <c r="H1919" s="108">
        <v>938.23020000000008</v>
      </c>
    </row>
    <row r="1920" spans="2:8" x14ac:dyDescent="0.3">
      <c r="B1920" s="107">
        <v>43419.037499999999</v>
      </c>
      <c r="C1920" s="108">
        <v>934.2</v>
      </c>
      <c r="D1920" s="108">
        <v>934.46232000000009</v>
      </c>
      <c r="E1920" s="108">
        <v>938.33870000000002</v>
      </c>
      <c r="F1920" s="108">
        <v>932.36400000000003</v>
      </c>
      <c r="G1920" s="108">
        <v>934.48228000000006</v>
      </c>
      <c r="H1920" s="108">
        <v>938.29310000000009</v>
      </c>
    </row>
    <row r="1921" spans="2:8" x14ac:dyDescent="0.3">
      <c r="B1921" s="107">
        <v>43419.038194444445</v>
      </c>
      <c r="C1921" s="108">
        <v>934.2</v>
      </c>
      <c r="D1921" s="108">
        <v>934.46798000000001</v>
      </c>
      <c r="E1921" s="108">
        <v>938.34160000000008</v>
      </c>
      <c r="F1921" s="108">
        <v>932.3832000000001</v>
      </c>
      <c r="G1921" s="108">
        <v>934.47688000000005</v>
      </c>
      <c r="H1921" s="108">
        <v>938.4298</v>
      </c>
    </row>
    <row r="1922" spans="2:8" x14ac:dyDescent="0.3">
      <c r="B1922" s="107">
        <v>43419.038888888892</v>
      </c>
      <c r="C1922" s="108">
        <v>934.14</v>
      </c>
      <c r="D1922" s="108">
        <v>934.39971000000003</v>
      </c>
      <c r="E1922" s="108">
        <v>938.27620000000002</v>
      </c>
      <c r="F1922" s="108">
        <v>932.33969999999999</v>
      </c>
      <c r="G1922" s="108">
        <v>934.40863999999999</v>
      </c>
      <c r="H1922" s="108">
        <v>938.56370000000004</v>
      </c>
    </row>
    <row r="1923" spans="2:8" x14ac:dyDescent="0.3">
      <c r="B1923" s="107">
        <v>43419.039583333331</v>
      </c>
      <c r="C1923" s="108">
        <v>934.2</v>
      </c>
      <c r="D1923" s="108">
        <v>934.45143000000007</v>
      </c>
      <c r="E1923" s="108">
        <v>938.3279</v>
      </c>
      <c r="F1923" s="108">
        <v>932.40520000000004</v>
      </c>
      <c r="G1923" s="108">
        <v>934.46316000000002</v>
      </c>
      <c r="H1923" s="108">
        <v>938.61290000000008</v>
      </c>
    </row>
    <row r="1924" spans="2:8" x14ac:dyDescent="0.3">
      <c r="B1924" s="107">
        <v>43419.040277777778</v>
      </c>
      <c r="C1924" s="108">
        <v>934.2</v>
      </c>
      <c r="D1924" s="108">
        <v>934.45146</v>
      </c>
      <c r="E1924" s="108">
        <v>938.3279</v>
      </c>
      <c r="F1924" s="108">
        <v>932.44350000000009</v>
      </c>
      <c r="G1924" s="108">
        <v>934.46319000000005</v>
      </c>
      <c r="H1924" s="108">
        <v>938.76310000000001</v>
      </c>
    </row>
    <row r="1925" spans="2:8" x14ac:dyDescent="0.3">
      <c r="B1925" s="107">
        <v>43419.040972222225</v>
      </c>
      <c r="C1925" s="108">
        <v>934.2</v>
      </c>
      <c r="D1925" s="108">
        <v>934.45702000000006</v>
      </c>
      <c r="E1925" s="108">
        <v>938.33070000000009</v>
      </c>
      <c r="F1925" s="108">
        <v>932.44360000000006</v>
      </c>
      <c r="G1925" s="108">
        <v>934.46321</v>
      </c>
      <c r="H1925" s="108">
        <v>938.76310000000001</v>
      </c>
    </row>
    <row r="1926" spans="2:8" x14ac:dyDescent="0.3">
      <c r="B1926" s="107">
        <v>43419.041666666664</v>
      </c>
      <c r="C1926" s="108">
        <v>934.2</v>
      </c>
      <c r="D1926" s="108">
        <v>934.44872000000009</v>
      </c>
      <c r="E1926" s="108">
        <v>938.33630000000005</v>
      </c>
      <c r="F1926" s="108">
        <v>932.471</v>
      </c>
      <c r="G1926" s="108">
        <v>934.46599000000003</v>
      </c>
      <c r="H1926" s="108">
        <v>938.80960000000005</v>
      </c>
    </row>
    <row r="1927" spans="2:8" x14ac:dyDescent="0.3">
      <c r="B1927" s="107">
        <v>43419.042361111111</v>
      </c>
      <c r="C1927" s="108">
        <v>934.2</v>
      </c>
      <c r="D1927" s="108">
        <v>934.44859000000008</v>
      </c>
      <c r="E1927" s="108">
        <v>938.34720000000004</v>
      </c>
      <c r="F1927" s="108">
        <v>932.46260000000007</v>
      </c>
      <c r="G1927" s="108">
        <v>934.46585000000005</v>
      </c>
      <c r="H1927" s="108">
        <v>938.77660000000003</v>
      </c>
    </row>
    <row r="1928" spans="2:8" x14ac:dyDescent="0.3">
      <c r="B1928" s="107">
        <v>43419.04305555555</v>
      </c>
      <c r="C1928" s="108">
        <v>934.2</v>
      </c>
      <c r="D1928" s="108">
        <v>934.46525000000008</v>
      </c>
      <c r="E1928" s="108">
        <v>938.34720000000004</v>
      </c>
      <c r="F1928" s="108">
        <v>932.45440000000008</v>
      </c>
      <c r="G1928" s="108">
        <v>934.47970000000009</v>
      </c>
      <c r="H1928" s="108">
        <v>938.76580000000001</v>
      </c>
    </row>
    <row r="1929" spans="2:8" x14ac:dyDescent="0.3">
      <c r="B1929" s="107">
        <v>43419.043749999997</v>
      </c>
      <c r="C1929" s="108">
        <v>934.2</v>
      </c>
      <c r="D1929" s="108">
        <v>934.46252000000004</v>
      </c>
      <c r="E1929" s="108">
        <v>938.34730000000002</v>
      </c>
      <c r="F1929" s="108">
        <v>932.50100000000009</v>
      </c>
      <c r="G1929" s="108">
        <v>934.47973000000002</v>
      </c>
      <c r="H1929" s="108">
        <v>938.85590000000002</v>
      </c>
    </row>
    <row r="1930" spans="2:8" x14ac:dyDescent="0.3">
      <c r="B1930" s="107">
        <v>43419.044444444444</v>
      </c>
      <c r="C1930" s="108">
        <v>934.2</v>
      </c>
      <c r="D1930" s="108">
        <v>934.45977000000005</v>
      </c>
      <c r="E1930" s="108">
        <v>938.3583000000001</v>
      </c>
      <c r="F1930" s="108">
        <v>932.47640000000001</v>
      </c>
      <c r="G1930" s="108">
        <v>934.48804000000007</v>
      </c>
      <c r="H1930" s="108">
        <v>938.75760000000002</v>
      </c>
    </row>
    <row r="1931" spans="2:8" x14ac:dyDescent="0.3">
      <c r="B1931" s="107">
        <v>43419.045138888883</v>
      </c>
      <c r="C1931" s="108">
        <v>934.14</v>
      </c>
      <c r="D1931" s="108">
        <v>934.40809999999999</v>
      </c>
      <c r="E1931" s="108">
        <v>938.30669999999998</v>
      </c>
      <c r="F1931" s="108">
        <v>932.34519999999998</v>
      </c>
      <c r="G1931" s="108">
        <v>934.43082000000004</v>
      </c>
      <c r="H1931" s="108">
        <v>938.45190000000002</v>
      </c>
    </row>
    <row r="1932" spans="2:8" x14ac:dyDescent="0.3">
      <c r="B1932" s="107">
        <v>43419.04583333333</v>
      </c>
      <c r="C1932" s="108">
        <v>934.14</v>
      </c>
      <c r="D1932" s="108">
        <v>934.40796999999998</v>
      </c>
      <c r="E1932" s="108">
        <v>938.30650000000003</v>
      </c>
      <c r="F1932" s="108">
        <v>932.31499999999994</v>
      </c>
      <c r="G1932" s="108">
        <v>934.43342999999993</v>
      </c>
      <c r="H1932" s="108">
        <v>938.33699999999999</v>
      </c>
    </row>
    <row r="1933" spans="2:8" x14ac:dyDescent="0.3">
      <c r="B1933" s="107">
        <v>43419.046527777777</v>
      </c>
      <c r="C1933" s="108">
        <v>934.14</v>
      </c>
      <c r="D1933" s="108">
        <v>934.41908999999998</v>
      </c>
      <c r="E1933" s="108">
        <v>938.32870000000003</v>
      </c>
      <c r="F1933" s="108">
        <v>932.3424</v>
      </c>
      <c r="G1933" s="108">
        <v>934.43624</v>
      </c>
      <c r="H1933" s="108">
        <v>938.53639999999996</v>
      </c>
    </row>
    <row r="1934" spans="2:8" x14ac:dyDescent="0.3">
      <c r="B1934" s="107">
        <v>43419.047222222223</v>
      </c>
      <c r="C1934" s="108">
        <v>934.14</v>
      </c>
      <c r="D1934" s="108">
        <v>934.42468999999994</v>
      </c>
      <c r="E1934" s="108">
        <v>938.33699999999999</v>
      </c>
      <c r="F1934" s="108">
        <v>932.4</v>
      </c>
      <c r="G1934" s="108">
        <v>934.45011</v>
      </c>
      <c r="H1934" s="108">
        <v>938.73860000000002</v>
      </c>
    </row>
    <row r="1935" spans="2:8" x14ac:dyDescent="0.3">
      <c r="B1935" s="107">
        <v>43419.047916666663</v>
      </c>
      <c r="C1935" s="108">
        <v>934.14</v>
      </c>
      <c r="D1935" s="108">
        <v>934.43303000000003</v>
      </c>
      <c r="E1935" s="108">
        <v>938.35919999999999</v>
      </c>
      <c r="F1935" s="108">
        <v>932.43560000000002</v>
      </c>
      <c r="G1935" s="108">
        <v>934.46668999999997</v>
      </c>
      <c r="H1935" s="108">
        <v>938.8451</v>
      </c>
    </row>
    <row r="1936" spans="2:8" x14ac:dyDescent="0.3">
      <c r="B1936" s="107">
        <v>43419.048611111109</v>
      </c>
      <c r="C1936" s="108">
        <v>934.07</v>
      </c>
      <c r="D1936" s="108">
        <v>934.37120000000004</v>
      </c>
      <c r="E1936" s="108">
        <v>938.30000000000007</v>
      </c>
      <c r="F1936" s="108">
        <v>932.36270000000002</v>
      </c>
      <c r="G1936" s="108">
        <v>934.38827000000003</v>
      </c>
      <c r="H1936" s="108">
        <v>938.75040000000001</v>
      </c>
    </row>
    <row r="1937" spans="2:8" x14ac:dyDescent="0.3">
      <c r="B1937" s="107">
        <v>43419.049305555556</v>
      </c>
      <c r="C1937" s="108">
        <v>934.07</v>
      </c>
      <c r="D1937" s="108">
        <v>934.37125000000003</v>
      </c>
      <c r="E1937" s="108">
        <v>938.30010000000004</v>
      </c>
      <c r="F1937" s="108">
        <v>932.38740000000007</v>
      </c>
      <c r="G1937" s="108">
        <v>934.39384000000007</v>
      </c>
      <c r="H1937" s="108">
        <v>938.79690000000005</v>
      </c>
    </row>
    <row r="1938" spans="2:8" x14ac:dyDescent="0.3">
      <c r="B1938" s="107">
        <v>43419.049999999996</v>
      </c>
      <c r="C1938" s="108">
        <v>934.07</v>
      </c>
      <c r="D1938" s="108">
        <v>934.36851000000001</v>
      </c>
      <c r="E1938" s="108">
        <v>938.30010000000004</v>
      </c>
      <c r="F1938" s="108">
        <v>932.38190000000009</v>
      </c>
      <c r="G1938" s="108">
        <v>934.39111000000003</v>
      </c>
      <c r="H1938" s="108">
        <v>938.70950000000005</v>
      </c>
    </row>
    <row r="1939" spans="2:8" x14ac:dyDescent="0.3">
      <c r="B1939" s="107">
        <v>43419.050694444442</v>
      </c>
      <c r="C1939" s="108">
        <v>934.07</v>
      </c>
      <c r="D1939" s="108">
        <v>934.36023</v>
      </c>
      <c r="E1939" s="108">
        <v>938.29470000000003</v>
      </c>
      <c r="F1939" s="108">
        <v>932.31350000000009</v>
      </c>
      <c r="G1939" s="108">
        <v>934.38839000000007</v>
      </c>
      <c r="H1939" s="108">
        <v>938.44470000000001</v>
      </c>
    </row>
    <row r="1940" spans="2:8" x14ac:dyDescent="0.3">
      <c r="B1940" s="107">
        <v>43419.051388888889</v>
      </c>
      <c r="C1940" s="108">
        <v>934.07</v>
      </c>
      <c r="D1940" s="108">
        <v>934.36581000000001</v>
      </c>
      <c r="E1940" s="108">
        <v>938.30020000000002</v>
      </c>
      <c r="F1940" s="108">
        <v>932.24790000000007</v>
      </c>
      <c r="G1940" s="108">
        <v>934.38843000000008</v>
      </c>
      <c r="H1940" s="108">
        <v>938.16340000000002</v>
      </c>
    </row>
    <row r="1941" spans="2:8" x14ac:dyDescent="0.3">
      <c r="B1941" s="107">
        <v>43419.052083333328</v>
      </c>
      <c r="C1941" s="108">
        <v>934.07</v>
      </c>
      <c r="D1941" s="108">
        <v>934.36306000000002</v>
      </c>
      <c r="E1941" s="108">
        <v>938.30580000000009</v>
      </c>
      <c r="F1941" s="108">
        <v>932.19860000000006</v>
      </c>
      <c r="G1941" s="108">
        <v>934.39121</v>
      </c>
      <c r="H1941" s="108">
        <v>938.36830000000009</v>
      </c>
    </row>
    <row r="1942" spans="2:8" x14ac:dyDescent="0.3">
      <c r="B1942" s="107">
        <v>43419.052777777775</v>
      </c>
      <c r="C1942" s="108">
        <v>934.01</v>
      </c>
      <c r="D1942" s="108">
        <v>934.30583999999999</v>
      </c>
      <c r="E1942" s="108">
        <v>938.25130000000001</v>
      </c>
      <c r="F1942" s="108">
        <v>932.10299999999995</v>
      </c>
      <c r="G1942" s="108">
        <v>934.32845999999995</v>
      </c>
      <c r="H1942" s="108">
        <v>938.17449999999997</v>
      </c>
    </row>
    <row r="1943" spans="2:8" x14ac:dyDescent="0.3">
      <c r="B1943" s="107">
        <v>43419.053472222222</v>
      </c>
      <c r="C1943" s="108">
        <v>934.07</v>
      </c>
      <c r="D1943" s="108">
        <v>934.38247000000001</v>
      </c>
      <c r="E1943" s="108">
        <v>938.32240000000002</v>
      </c>
      <c r="F1943" s="108">
        <v>932.18500000000006</v>
      </c>
      <c r="G1943" s="108">
        <v>934.39399000000003</v>
      </c>
      <c r="H1943" s="108">
        <v>938.49120000000005</v>
      </c>
    </row>
    <row r="1944" spans="2:8" x14ac:dyDescent="0.3">
      <c r="B1944" s="107">
        <v>43419.054166666661</v>
      </c>
      <c r="C1944" s="108">
        <v>934.01</v>
      </c>
      <c r="D1944" s="108">
        <v>934.31139999999994</v>
      </c>
      <c r="E1944" s="108">
        <v>938.27620000000002</v>
      </c>
      <c r="F1944" s="108">
        <v>932.11130000000003</v>
      </c>
      <c r="G1944" s="108">
        <v>934.34227999999996</v>
      </c>
      <c r="H1944" s="108">
        <v>938.37379999999996</v>
      </c>
    </row>
    <row r="1945" spans="2:8" x14ac:dyDescent="0.3">
      <c r="B1945" s="107">
        <v>43419.054861111108</v>
      </c>
      <c r="C1945" s="108">
        <v>934.07</v>
      </c>
      <c r="D1945" s="108">
        <v>934.3824800000001</v>
      </c>
      <c r="E1945" s="108">
        <v>938.33900000000006</v>
      </c>
      <c r="F1945" s="108">
        <v>932.29170000000011</v>
      </c>
      <c r="G1945" s="108">
        <v>934.4050400000001</v>
      </c>
      <c r="H1945" s="108">
        <v>938.84890000000007</v>
      </c>
    </row>
    <row r="1946" spans="2:8" x14ac:dyDescent="0.3">
      <c r="B1946" s="107">
        <v>43419.055555555555</v>
      </c>
      <c r="C1946" s="108">
        <v>934.07</v>
      </c>
      <c r="D1946" s="108">
        <v>934.38249000000008</v>
      </c>
      <c r="E1946" s="108">
        <v>938.33900000000006</v>
      </c>
      <c r="F1946" s="108">
        <v>932.29990000000009</v>
      </c>
      <c r="G1946" s="108">
        <v>934.41057000000001</v>
      </c>
      <c r="H1946" s="108">
        <v>938.80520000000001</v>
      </c>
    </row>
    <row r="1947" spans="2:8" x14ac:dyDescent="0.3">
      <c r="B1947" s="107">
        <v>43419.056249999994</v>
      </c>
      <c r="C1947" s="108">
        <v>934.01</v>
      </c>
      <c r="D1947" s="108">
        <v>934.31972999999994</v>
      </c>
      <c r="E1947" s="108">
        <v>938.28179999999998</v>
      </c>
      <c r="F1947" s="108">
        <v>932.30290000000002</v>
      </c>
      <c r="G1947" s="108">
        <v>934.33953999999994</v>
      </c>
      <c r="H1947" s="108">
        <v>938.90089999999998</v>
      </c>
    </row>
    <row r="1948" spans="2:8" x14ac:dyDescent="0.3">
      <c r="B1948" s="107">
        <v>43419.056944444441</v>
      </c>
      <c r="C1948" s="108">
        <v>934.01</v>
      </c>
      <c r="D1948" s="108">
        <v>934.31695999999999</v>
      </c>
      <c r="E1948" s="108">
        <v>938.279</v>
      </c>
      <c r="F1948" s="108">
        <v>932.34119999999996</v>
      </c>
      <c r="G1948" s="108">
        <v>934.34230000000002</v>
      </c>
      <c r="H1948" s="108">
        <v>938.92279999999994</v>
      </c>
    </row>
    <row r="1949" spans="2:8" x14ac:dyDescent="0.3">
      <c r="B1949" s="107">
        <v>43419.057638888888</v>
      </c>
      <c r="C1949" s="108">
        <v>934.07</v>
      </c>
      <c r="D1949" s="108">
        <v>934.36865</v>
      </c>
      <c r="E1949" s="108">
        <v>938.34180000000003</v>
      </c>
      <c r="F1949" s="108">
        <v>932.43680000000006</v>
      </c>
      <c r="G1949" s="108">
        <v>934.39402000000007</v>
      </c>
      <c r="H1949" s="108">
        <v>939.01550000000009</v>
      </c>
    </row>
    <row r="1950" spans="2:8" x14ac:dyDescent="0.3">
      <c r="B1950" s="107">
        <v>43419.058333333334</v>
      </c>
      <c r="C1950" s="108">
        <v>934.07</v>
      </c>
      <c r="D1950" s="108">
        <v>934.36588000000006</v>
      </c>
      <c r="E1950" s="108">
        <v>938.34450000000004</v>
      </c>
      <c r="F1950" s="108">
        <v>932.42590000000007</v>
      </c>
      <c r="G1950" s="108">
        <v>934.39402000000007</v>
      </c>
      <c r="H1950" s="108">
        <v>938.98820000000001</v>
      </c>
    </row>
    <row r="1951" spans="2:8" x14ac:dyDescent="0.3">
      <c r="B1951" s="107">
        <v>43419.059027777774</v>
      </c>
      <c r="C1951" s="108">
        <v>934.01</v>
      </c>
      <c r="D1951" s="108">
        <v>934.31695999999999</v>
      </c>
      <c r="E1951" s="108">
        <v>938.29009999999994</v>
      </c>
      <c r="F1951" s="108">
        <v>932.43700000000001</v>
      </c>
      <c r="G1951" s="108">
        <v>934.34230000000002</v>
      </c>
      <c r="H1951" s="108">
        <v>939.02649999999994</v>
      </c>
    </row>
    <row r="1952" spans="2:8" x14ac:dyDescent="0.3">
      <c r="B1952" s="107">
        <v>43419.05972222222</v>
      </c>
      <c r="C1952" s="108">
        <v>934.01</v>
      </c>
      <c r="D1952" s="108">
        <v>934.31695999999999</v>
      </c>
      <c r="E1952" s="108">
        <v>938.3039</v>
      </c>
      <c r="F1952" s="108">
        <v>932.48080000000004</v>
      </c>
      <c r="G1952" s="108">
        <v>934.34783000000004</v>
      </c>
      <c r="H1952" s="108">
        <v>939.04290000000003</v>
      </c>
    </row>
    <row r="1953" spans="2:8" x14ac:dyDescent="0.3">
      <c r="B1953" s="107">
        <v>43419.060416666667</v>
      </c>
      <c r="C1953" s="108">
        <v>934.01</v>
      </c>
      <c r="D1953" s="108">
        <v>934.31695999999999</v>
      </c>
      <c r="E1953" s="108">
        <v>938.31489999999997</v>
      </c>
      <c r="F1953" s="108">
        <v>932.4973</v>
      </c>
      <c r="G1953" s="108">
        <v>934.34506999999996</v>
      </c>
      <c r="H1953" s="108">
        <v>938.97190000000001</v>
      </c>
    </row>
    <row r="1954" spans="2:8" x14ac:dyDescent="0.3">
      <c r="B1954" s="107">
        <v>43419.061111111107</v>
      </c>
      <c r="C1954" s="108">
        <v>934.01</v>
      </c>
      <c r="D1954" s="108">
        <v>934.32528000000002</v>
      </c>
      <c r="E1954" s="108">
        <v>938.31489999999997</v>
      </c>
      <c r="F1954" s="108">
        <v>932.45619999999997</v>
      </c>
      <c r="G1954" s="108">
        <v>934.35059000000001</v>
      </c>
      <c r="H1954" s="108">
        <v>938.80529999999999</v>
      </c>
    </row>
    <row r="1955" spans="2:8" x14ac:dyDescent="0.3">
      <c r="B1955" s="107">
        <v>43419.061805555553</v>
      </c>
      <c r="C1955" s="108">
        <v>934.01</v>
      </c>
      <c r="D1955" s="108">
        <v>934.30864999999994</v>
      </c>
      <c r="E1955" s="108">
        <v>938.30939999999998</v>
      </c>
      <c r="F1955" s="108">
        <v>932.32759999999996</v>
      </c>
      <c r="G1955" s="108">
        <v>934.34230000000002</v>
      </c>
      <c r="H1955" s="108">
        <v>938.57320000000004</v>
      </c>
    </row>
    <row r="1956" spans="2:8" x14ac:dyDescent="0.3">
      <c r="B1956" s="107">
        <v>43419.0625</v>
      </c>
      <c r="C1956" s="108">
        <v>934.01</v>
      </c>
      <c r="D1956" s="108">
        <v>934.29202999999995</v>
      </c>
      <c r="E1956" s="108">
        <v>938.29279999999994</v>
      </c>
      <c r="F1956" s="108">
        <v>932.26729999999998</v>
      </c>
      <c r="G1956" s="108">
        <v>934.32574</v>
      </c>
      <c r="H1956" s="108">
        <v>938.44209999999998</v>
      </c>
    </row>
    <row r="1957" spans="2:8" x14ac:dyDescent="0.3">
      <c r="B1957" s="107">
        <v>43419.063194444439</v>
      </c>
      <c r="C1957" s="108">
        <v>934.01</v>
      </c>
      <c r="D1957" s="108">
        <v>934.27818000000002</v>
      </c>
      <c r="E1957" s="108">
        <v>938.28179999999998</v>
      </c>
      <c r="F1957" s="108">
        <v>932.21259999999995</v>
      </c>
      <c r="G1957" s="108">
        <v>934.31193999999994</v>
      </c>
      <c r="H1957" s="108">
        <v>938.38750000000005</v>
      </c>
    </row>
    <row r="1958" spans="2:8" x14ac:dyDescent="0.3">
      <c r="B1958" s="107">
        <v>43419.063888888886</v>
      </c>
      <c r="C1958" s="108">
        <v>934.01</v>
      </c>
      <c r="D1958" s="108">
        <v>934.28094999999996</v>
      </c>
      <c r="E1958" s="108">
        <v>938.279</v>
      </c>
      <c r="F1958" s="108">
        <v>932.15509999999995</v>
      </c>
      <c r="G1958" s="108">
        <v>934.30642</v>
      </c>
      <c r="H1958" s="108">
        <v>938.322</v>
      </c>
    </row>
    <row r="1959" spans="2:8" x14ac:dyDescent="0.3">
      <c r="B1959" s="107">
        <v>43419.064583333333</v>
      </c>
      <c r="C1959" s="108">
        <v>934.01</v>
      </c>
      <c r="D1959" s="108">
        <v>934.29756999999995</v>
      </c>
      <c r="E1959" s="108">
        <v>938.29009999999994</v>
      </c>
      <c r="F1959" s="108">
        <v>932.08389999999997</v>
      </c>
      <c r="G1959" s="108">
        <v>934.31470000000002</v>
      </c>
      <c r="H1959" s="108">
        <v>938.19640000000004</v>
      </c>
    </row>
    <row r="1960" spans="2:8" x14ac:dyDescent="0.3">
      <c r="B1960" s="107">
        <v>43419.065277777772</v>
      </c>
      <c r="C1960" s="108">
        <v>933.94</v>
      </c>
      <c r="D1960" s="108">
        <v>934.24419</v>
      </c>
      <c r="E1960" s="108">
        <v>938.24490000000003</v>
      </c>
      <c r="F1960" s="108">
        <v>931.94820000000004</v>
      </c>
      <c r="G1960" s="108">
        <v>934.26954000000001</v>
      </c>
      <c r="H1960" s="108">
        <v>938.07170000000008</v>
      </c>
    </row>
    <row r="1961" spans="2:8" x14ac:dyDescent="0.3">
      <c r="B1961" s="107">
        <v>43419.065972222219</v>
      </c>
      <c r="C1961" s="108">
        <v>933.94</v>
      </c>
      <c r="D1961" s="108">
        <v>934.24419</v>
      </c>
      <c r="E1961" s="108">
        <v>938.24490000000003</v>
      </c>
      <c r="F1961" s="108">
        <v>931.87980000000005</v>
      </c>
      <c r="G1961" s="108">
        <v>934.26678000000004</v>
      </c>
      <c r="H1961" s="108">
        <v>938.08540000000005</v>
      </c>
    </row>
    <row r="1962" spans="2:8" x14ac:dyDescent="0.3">
      <c r="B1962" s="107">
        <v>43419.066666666666</v>
      </c>
      <c r="C1962" s="108">
        <v>933.94</v>
      </c>
      <c r="D1962" s="108">
        <v>934.26082000000008</v>
      </c>
      <c r="E1962" s="108">
        <v>938.26150000000007</v>
      </c>
      <c r="F1962" s="108">
        <v>931.8497000000001</v>
      </c>
      <c r="G1962" s="108">
        <v>934.28335000000004</v>
      </c>
      <c r="H1962" s="108">
        <v>938.06630000000007</v>
      </c>
    </row>
    <row r="1963" spans="2:8" x14ac:dyDescent="0.3">
      <c r="B1963" s="107">
        <v>43419.067361111105</v>
      </c>
      <c r="C1963" s="108">
        <v>933.88</v>
      </c>
      <c r="D1963" s="108">
        <v>934.22036000000003</v>
      </c>
      <c r="E1963" s="108">
        <v>938.22379999999998</v>
      </c>
      <c r="F1963" s="108">
        <v>931.7953</v>
      </c>
      <c r="G1963" s="108">
        <v>934.24006999999995</v>
      </c>
      <c r="H1963" s="108">
        <v>938.17579999999998</v>
      </c>
    </row>
    <row r="1964" spans="2:8" x14ac:dyDescent="0.3">
      <c r="B1964" s="107">
        <v>43419.068055555552</v>
      </c>
      <c r="C1964" s="108">
        <v>933.95</v>
      </c>
      <c r="D1964" s="108">
        <v>934.29049000000009</v>
      </c>
      <c r="E1964" s="108">
        <v>938.30230000000006</v>
      </c>
      <c r="F1964" s="108">
        <v>931.86270000000002</v>
      </c>
      <c r="G1964" s="108">
        <v>934.31572000000006</v>
      </c>
      <c r="H1964" s="108">
        <v>938.23500000000001</v>
      </c>
    </row>
    <row r="1965" spans="2:8" x14ac:dyDescent="0.3">
      <c r="B1965" s="107">
        <v>43419.068749999999</v>
      </c>
      <c r="C1965" s="108">
        <v>933.88</v>
      </c>
      <c r="D1965" s="108">
        <v>934.21227999999996</v>
      </c>
      <c r="E1965" s="108">
        <v>938.24900000000002</v>
      </c>
      <c r="F1965" s="108">
        <v>931.8338</v>
      </c>
      <c r="G1965" s="108">
        <v>934.24859000000004</v>
      </c>
      <c r="H1965" s="108">
        <v>938.31259999999997</v>
      </c>
    </row>
    <row r="1966" spans="2:8" x14ac:dyDescent="0.3">
      <c r="B1966" s="107">
        <v>43419.069444444445</v>
      </c>
      <c r="C1966" s="108">
        <v>933.95</v>
      </c>
      <c r="D1966" s="108">
        <v>934.29615000000001</v>
      </c>
      <c r="E1966" s="108">
        <v>938.32170000000008</v>
      </c>
      <c r="F1966" s="108">
        <v>931.93119999999999</v>
      </c>
      <c r="G1966" s="108">
        <v>934.32413000000008</v>
      </c>
      <c r="H1966" s="108">
        <v>938.51370000000009</v>
      </c>
    </row>
    <row r="1967" spans="2:8" x14ac:dyDescent="0.3">
      <c r="B1967" s="107">
        <v>43419.070138888885</v>
      </c>
      <c r="C1967" s="108">
        <v>933.89</v>
      </c>
      <c r="D1967" s="108">
        <v>934.23344999999995</v>
      </c>
      <c r="E1967" s="108">
        <v>938.27009999999996</v>
      </c>
      <c r="F1967" s="108">
        <v>931.86029999999994</v>
      </c>
      <c r="G1967" s="108">
        <v>934.25869</v>
      </c>
      <c r="H1967" s="108">
        <v>938.44560000000001</v>
      </c>
    </row>
    <row r="1968" spans="2:8" x14ac:dyDescent="0.3">
      <c r="B1968" s="107">
        <v>43419.070833333331</v>
      </c>
      <c r="C1968" s="108">
        <v>933.89</v>
      </c>
      <c r="D1968" s="108">
        <v>934.23627999999997</v>
      </c>
      <c r="E1968" s="108">
        <v>938.27300000000002</v>
      </c>
      <c r="F1968" s="108">
        <v>931.8768</v>
      </c>
      <c r="G1968" s="108">
        <v>934.26427000000001</v>
      </c>
      <c r="H1968" s="108">
        <v>938.50569999999993</v>
      </c>
    </row>
    <row r="1969" spans="2:8" x14ac:dyDescent="0.3">
      <c r="B1969" s="107">
        <v>43419.071527777778</v>
      </c>
      <c r="C1969" s="108">
        <v>933.89</v>
      </c>
      <c r="D1969" s="108">
        <v>934.24464</v>
      </c>
      <c r="E1969" s="108">
        <v>938.27859999999998</v>
      </c>
      <c r="F1969" s="108">
        <v>931.85490000000004</v>
      </c>
      <c r="G1969" s="108">
        <v>934.26707999999996</v>
      </c>
      <c r="H1969" s="108">
        <v>938.54679999999996</v>
      </c>
    </row>
    <row r="1970" spans="2:8" x14ac:dyDescent="0.3">
      <c r="B1970" s="107">
        <v>43419.072222222218</v>
      </c>
      <c r="C1970" s="108">
        <v>933.89</v>
      </c>
      <c r="D1970" s="108">
        <v>934.23914000000002</v>
      </c>
      <c r="E1970" s="108">
        <v>938.30070000000001</v>
      </c>
      <c r="F1970" s="108">
        <v>931.96169999999995</v>
      </c>
      <c r="G1970" s="108">
        <v>934.27539999999999</v>
      </c>
      <c r="H1970" s="108">
        <v>938.91</v>
      </c>
    </row>
    <row r="1971" spans="2:8" x14ac:dyDescent="0.3">
      <c r="B1971" s="107">
        <v>43419.072916666664</v>
      </c>
      <c r="C1971" s="108">
        <v>933.82</v>
      </c>
      <c r="D1971" s="108">
        <v>934.17748000000006</v>
      </c>
      <c r="E1971" s="108">
        <v>938.2473</v>
      </c>
      <c r="F1971" s="108">
        <v>932.01220000000001</v>
      </c>
      <c r="G1971" s="108">
        <v>934.21096</v>
      </c>
      <c r="H1971" s="108">
        <v>938.94929999999999</v>
      </c>
    </row>
    <row r="1972" spans="2:8" x14ac:dyDescent="0.3">
      <c r="B1972" s="107">
        <v>43419.073611111111</v>
      </c>
      <c r="C1972" s="108">
        <v>933.89</v>
      </c>
      <c r="D1972" s="108">
        <v>934.24458000000004</v>
      </c>
      <c r="E1972" s="108">
        <v>938.3116</v>
      </c>
      <c r="F1972" s="108">
        <v>932.11490000000003</v>
      </c>
      <c r="G1972" s="108">
        <v>934.28081999999995</v>
      </c>
      <c r="H1972" s="108">
        <v>938.99459999999999</v>
      </c>
    </row>
    <row r="1973" spans="2:8" x14ac:dyDescent="0.3">
      <c r="B1973" s="107">
        <v>43419.07430555555</v>
      </c>
      <c r="C1973" s="108">
        <v>933.82</v>
      </c>
      <c r="D1973" s="108">
        <v>934.17729000000008</v>
      </c>
      <c r="E1973" s="108">
        <v>938.24160000000006</v>
      </c>
      <c r="F1973" s="108">
        <v>932.0942</v>
      </c>
      <c r="G1973" s="108">
        <v>934.20799</v>
      </c>
      <c r="H1973" s="108">
        <v>938.94630000000006</v>
      </c>
    </row>
    <row r="1974" spans="2:8" x14ac:dyDescent="0.3">
      <c r="B1974" s="107">
        <v>43419.074999999997</v>
      </c>
      <c r="C1974" s="108">
        <v>933.82</v>
      </c>
      <c r="D1974" s="108">
        <v>934.16904</v>
      </c>
      <c r="E1974" s="108">
        <v>938.23340000000007</v>
      </c>
      <c r="F1974" s="108">
        <v>932.05040000000008</v>
      </c>
      <c r="G1974" s="108">
        <v>934.20254</v>
      </c>
      <c r="H1974" s="108">
        <v>938.77160000000003</v>
      </c>
    </row>
    <row r="1975" spans="2:8" x14ac:dyDescent="0.3">
      <c r="B1975" s="107">
        <v>43419.075694444444</v>
      </c>
      <c r="C1975" s="108">
        <v>933.82</v>
      </c>
      <c r="D1975" s="108">
        <v>934.17186000000004</v>
      </c>
      <c r="E1975" s="108">
        <v>938.24450000000002</v>
      </c>
      <c r="F1975" s="108">
        <v>931.99850000000004</v>
      </c>
      <c r="G1975" s="108">
        <v>934.19983000000002</v>
      </c>
      <c r="H1975" s="108">
        <v>938.57510000000002</v>
      </c>
    </row>
    <row r="1976" spans="2:8" x14ac:dyDescent="0.3">
      <c r="B1976" s="107">
        <v>43419.076388888883</v>
      </c>
      <c r="C1976" s="108">
        <v>933.89</v>
      </c>
      <c r="D1976" s="108">
        <v>934.23635999999999</v>
      </c>
      <c r="E1976" s="108">
        <v>938.30619999999999</v>
      </c>
      <c r="F1976" s="108">
        <v>932.04930000000002</v>
      </c>
      <c r="G1976" s="108">
        <v>934.26158999999996</v>
      </c>
      <c r="H1976" s="108">
        <v>938.55499999999995</v>
      </c>
    </row>
    <row r="1977" spans="2:8" x14ac:dyDescent="0.3">
      <c r="B1977" s="107">
        <v>43419.07708333333</v>
      </c>
      <c r="C1977" s="108">
        <v>933.82</v>
      </c>
      <c r="D1977" s="108">
        <v>934.15255000000002</v>
      </c>
      <c r="E1977" s="108">
        <v>938.23070000000007</v>
      </c>
      <c r="F1977" s="108">
        <v>931.91090000000008</v>
      </c>
      <c r="G1977" s="108">
        <v>934.18058000000008</v>
      </c>
      <c r="H1977" s="108">
        <v>938.3922</v>
      </c>
    </row>
    <row r="1978" spans="2:8" x14ac:dyDescent="0.3">
      <c r="B1978" s="107">
        <v>43419.077777777777</v>
      </c>
      <c r="C1978" s="108">
        <v>933.89</v>
      </c>
      <c r="D1978" s="108">
        <v>934.20886999999993</v>
      </c>
      <c r="E1978" s="108">
        <v>938.28440000000001</v>
      </c>
      <c r="F1978" s="108">
        <v>931.90719999999999</v>
      </c>
      <c r="G1978" s="108">
        <v>934.23973000000001</v>
      </c>
      <c r="H1978" s="108">
        <v>938.39689999999996</v>
      </c>
    </row>
    <row r="1979" spans="2:8" x14ac:dyDescent="0.3">
      <c r="B1979" s="107">
        <v>43419.078472222223</v>
      </c>
      <c r="C1979" s="108">
        <v>933.89</v>
      </c>
      <c r="D1979" s="108">
        <v>934.20609000000002</v>
      </c>
      <c r="E1979" s="108">
        <v>938.27879999999993</v>
      </c>
      <c r="F1979" s="108">
        <v>931.81949999999995</v>
      </c>
      <c r="G1979" s="108">
        <v>934.22866999999997</v>
      </c>
      <c r="H1979" s="108">
        <v>938.2903</v>
      </c>
    </row>
    <row r="1980" spans="2:8" x14ac:dyDescent="0.3">
      <c r="B1980" s="107">
        <v>43419.079166666663</v>
      </c>
      <c r="C1980" s="108">
        <v>933.89</v>
      </c>
      <c r="D1980" s="108">
        <v>934.20053999999993</v>
      </c>
      <c r="E1980" s="108">
        <v>938.27049999999997</v>
      </c>
      <c r="F1980" s="108">
        <v>931.77300000000002</v>
      </c>
      <c r="G1980" s="108">
        <v>934.22313999999994</v>
      </c>
      <c r="H1980" s="108">
        <v>938.11279999999999</v>
      </c>
    </row>
    <row r="1981" spans="2:8" x14ac:dyDescent="0.3">
      <c r="B1981" s="107">
        <v>43419.079861111109</v>
      </c>
      <c r="C1981" s="108">
        <v>933.89</v>
      </c>
      <c r="D1981" s="108">
        <v>934.20345999999995</v>
      </c>
      <c r="E1981" s="108">
        <v>938.28449999999998</v>
      </c>
      <c r="F1981" s="108">
        <v>931.77859999999998</v>
      </c>
      <c r="G1981" s="108">
        <v>934.23433999999997</v>
      </c>
      <c r="H1981" s="108">
        <v>938.16210000000001</v>
      </c>
    </row>
    <row r="1982" spans="2:8" x14ac:dyDescent="0.3">
      <c r="B1982" s="107">
        <v>43419.080555555556</v>
      </c>
      <c r="C1982" s="108">
        <v>933.83</v>
      </c>
      <c r="D1982" s="108">
        <v>934.15466000000004</v>
      </c>
      <c r="E1982" s="108">
        <v>938.24400000000003</v>
      </c>
      <c r="F1982" s="108">
        <v>931.71600000000001</v>
      </c>
      <c r="G1982" s="108">
        <v>934.19655</v>
      </c>
      <c r="H1982" s="108">
        <v>938.13780000000008</v>
      </c>
    </row>
    <row r="1983" spans="2:8" x14ac:dyDescent="0.3">
      <c r="B1983" s="107">
        <v>43419.081249999996</v>
      </c>
      <c r="C1983" s="108">
        <v>933.83</v>
      </c>
      <c r="D1983" s="108">
        <v>934.17138</v>
      </c>
      <c r="E1983" s="108">
        <v>938.26620000000003</v>
      </c>
      <c r="F1983" s="108">
        <v>931.7133</v>
      </c>
      <c r="G1983" s="108">
        <v>934.20217000000002</v>
      </c>
      <c r="H1983" s="108">
        <v>938.1925</v>
      </c>
    </row>
    <row r="1984" spans="2:8" x14ac:dyDescent="0.3">
      <c r="B1984" s="107">
        <v>43419.081944444442</v>
      </c>
      <c r="C1984" s="108">
        <v>933.77</v>
      </c>
      <c r="D1984" s="108">
        <v>934.12807999999995</v>
      </c>
      <c r="E1984" s="108">
        <v>938.22569999999996</v>
      </c>
      <c r="F1984" s="108">
        <v>931.65340000000003</v>
      </c>
      <c r="G1984" s="108">
        <v>934.15881999999999</v>
      </c>
      <c r="H1984" s="108">
        <v>938.15449999999998</v>
      </c>
    </row>
    <row r="1985" spans="2:8" x14ac:dyDescent="0.3">
      <c r="B1985" s="107">
        <v>43419.082638888889</v>
      </c>
      <c r="C1985" s="108">
        <v>933.77</v>
      </c>
      <c r="D1985" s="108">
        <v>934.12814000000003</v>
      </c>
      <c r="E1985" s="108">
        <v>938.23410000000001</v>
      </c>
      <c r="F1985" s="108">
        <v>931.68629999999996</v>
      </c>
      <c r="G1985" s="108">
        <v>934.16164000000003</v>
      </c>
      <c r="H1985" s="108">
        <v>938.17909999999995</v>
      </c>
    </row>
    <row r="1986" spans="2:8" x14ac:dyDescent="0.3">
      <c r="B1986" s="107">
        <v>43419.083333333336</v>
      </c>
      <c r="C1986" s="108">
        <v>933.77</v>
      </c>
      <c r="D1986" s="108">
        <v>934.13099999999997</v>
      </c>
      <c r="E1986" s="108">
        <v>938.23419999999999</v>
      </c>
      <c r="F1986" s="108">
        <v>931.69729999999993</v>
      </c>
      <c r="G1986" s="108">
        <v>934.16173000000003</v>
      </c>
      <c r="H1986" s="108">
        <v>938.22289999999998</v>
      </c>
    </row>
    <row r="1987" spans="2:8" x14ac:dyDescent="0.3">
      <c r="B1987" s="107">
        <v>43419.084027777782</v>
      </c>
      <c r="C1987" s="108">
        <v>933.84</v>
      </c>
      <c r="D1987" s="108">
        <v>934.18718000000001</v>
      </c>
      <c r="E1987" s="108">
        <v>938.30140000000006</v>
      </c>
      <c r="F1987" s="108">
        <v>931.76740000000007</v>
      </c>
      <c r="G1987" s="108">
        <v>934.22348</v>
      </c>
      <c r="H1987" s="108">
        <v>938.34480000000008</v>
      </c>
    </row>
    <row r="1988" spans="2:8" x14ac:dyDescent="0.3">
      <c r="B1988" s="107">
        <v>43419.084722222222</v>
      </c>
      <c r="C1988" s="108">
        <v>933.77</v>
      </c>
      <c r="D1988" s="108">
        <v>934.11166000000003</v>
      </c>
      <c r="E1988" s="108">
        <v>938.22039999999993</v>
      </c>
      <c r="F1988" s="108">
        <v>931.68369999999993</v>
      </c>
      <c r="G1988" s="108">
        <v>934.13971000000004</v>
      </c>
      <c r="H1988" s="108">
        <v>938.23939999999993</v>
      </c>
    </row>
    <row r="1989" spans="2:8" x14ac:dyDescent="0.3">
      <c r="B1989" s="107">
        <v>43419.085416666669</v>
      </c>
      <c r="C1989" s="108">
        <v>933.84</v>
      </c>
      <c r="D1989" s="108">
        <v>934.16782999999998</v>
      </c>
      <c r="E1989" s="108">
        <v>938.28210000000001</v>
      </c>
      <c r="F1989" s="108">
        <v>931.78930000000003</v>
      </c>
      <c r="G1989" s="108">
        <v>934.19869000000006</v>
      </c>
      <c r="H1989" s="108">
        <v>938.53880000000004</v>
      </c>
    </row>
    <row r="1990" spans="2:8" x14ac:dyDescent="0.3">
      <c r="B1990" s="107">
        <v>43419.086111111115</v>
      </c>
      <c r="C1990" s="108">
        <v>933.77</v>
      </c>
      <c r="D1990" s="108">
        <v>934.07844999999998</v>
      </c>
      <c r="E1990" s="108">
        <v>938.19830000000002</v>
      </c>
      <c r="F1990" s="108">
        <v>931.6481</v>
      </c>
      <c r="G1990" s="108">
        <v>934.11490000000003</v>
      </c>
      <c r="H1990" s="108">
        <v>938.30499999999995</v>
      </c>
    </row>
    <row r="1991" spans="2:8" x14ac:dyDescent="0.3">
      <c r="B1991" s="107">
        <v>43419.086805555555</v>
      </c>
      <c r="C1991" s="108">
        <v>933.84</v>
      </c>
      <c r="D1991" s="108">
        <v>934.13738000000001</v>
      </c>
      <c r="E1991" s="108">
        <v>938.24900000000002</v>
      </c>
      <c r="F1991" s="108">
        <v>931.65240000000006</v>
      </c>
      <c r="G1991" s="108">
        <v>934.16559000000007</v>
      </c>
      <c r="H1991" s="108">
        <v>938.16470000000004</v>
      </c>
    </row>
    <row r="1992" spans="2:8" x14ac:dyDescent="0.3">
      <c r="B1992" s="107">
        <v>43419.087500000001</v>
      </c>
      <c r="C1992" s="108">
        <v>933.84</v>
      </c>
      <c r="D1992" s="108">
        <v>934.11247000000003</v>
      </c>
      <c r="E1992" s="108">
        <v>938.22969999999998</v>
      </c>
      <c r="F1992" s="108">
        <v>931.62779999999998</v>
      </c>
      <c r="G1992" s="108">
        <v>934.15457000000004</v>
      </c>
      <c r="H1992" s="108">
        <v>938.15100000000007</v>
      </c>
    </row>
    <row r="1993" spans="2:8" x14ac:dyDescent="0.3">
      <c r="B1993" s="107">
        <v>43419.088194444448</v>
      </c>
      <c r="C1993" s="108">
        <v>933.9</v>
      </c>
      <c r="D1993" s="108">
        <v>934.18078000000003</v>
      </c>
      <c r="E1993" s="108">
        <v>938.28969999999993</v>
      </c>
      <c r="F1993" s="108">
        <v>931.67689999999993</v>
      </c>
      <c r="G1993" s="108">
        <v>934.20904999999993</v>
      </c>
      <c r="H1993" s="108">
        <v>938.33119999999997</v>
      </c>
    </row>
    <row r="1994" spans="2:8" x14ac:dyDescent="0.3">
      <c r="B1994" s="107">
        <v>43419.088888888895</v>
      </c>
      <c r="C1994" s="108">
        <v>933.9</v>
      </c>
      <c r="D1994" s="108">
        <v>934.17247999999995</v>
      </c>
      <c r="E1994" s="108">
        <v>938.28139999999996</v>
      </c>
      <c r="F1994" s="108">
        <v>931.85209999999995</v>
      </c>
      <c r="G1994" s="108">
        <v>934.21181999999999</v>
      </c>
      <c r="H1994" s="108">
        <v>938.9375</v>
      </c>
    </row>
    <row r="1995" spans="2:8" x14ac:dyDescent="0.3">
      <c r="B1995" s="107">
        <v>43419.089583333334</v>
      </c>
      <c r="C1995" s="108">
        <v>933.84</v>
      </c>
      <c r="D1995" s="108">
        <v>934.11525000000006</v>
      </c>
      <c r="E1995" s="108">
        <v>938.21590000000003</v>
      </c>
      <c r="F1995" s="108">
        <v>931.78390000000002</v>
      </c>
      <c r="G1995" s="108">
        <v>934.1463</v>
      </c>
      <c r="H1995" s="108">
        <v>938.78740000000005</v>
      </c>
    </row>
    <row r="1996" spans="2:8" x14ac:dyDescent="0.3">
      <c r="B1996" s="107">
        <v>43419.090277777781</v>
      </c>
      <c r="C1996" s="108">
        <v>933.84</v>
      </c>
      <c r="D1996" s="108">
        <v>934.10971000000006</v>
      </c>
      <c r="E1996" s="108">
        <v>938.2242</v>
      </c>
      <c r="F1996" s="108">
        <v>931.78110000000004</v>
      </c>
      <c r="G1996" s="108">
        <v>934.1463</v>
      </c>
      <c r="H1996" s="108">
        <v>938.74099999999999</v>
      </c>
    </row>
    <row r="1997" spans="2:8" x14ac:dyDescent="0.3">
      <c r="B1997" s="107">
        <v>43419.090972222228</v>
      </c>
      <c r="C1997" s="108">
        <v>933.84</v>
      </c>
      <c r="D1997" s="108">
        <v>934.11802999999998</v>
      </c>
      <c r="E1997" s="108">
        <v>938.2269</v>
      </c>
      <c r="F1997" s="108">
        <v>931.85509999999999</v>
      </c>
      <c r="G1997" s="108">
        <v>934.15458999999998</v>
      </c>
      <c r="H1997" s="108">
        <v>938.88570000000004</v>
      </c>
    </row>
    <row r="1998" spans="2:8" x14ac:dyDescent="0.3">
      <c r="B1998" s="107">
        <v>43419.091666666667</v>
      </c>
      <c r="C1998" s="108">
        <v>933.84</v>
      </c>
      <c r="D1998" s="108">
        <v>934.12357000000009</v>
      </c>
      <c r="E1998" s="108">
        <v>938.22969999999998</v>
      </c>
      <c r="F1998" s="108">
        <v>931.93990000000008</v>
      </c>
      <c r="G1998" s="108">
        <v>934.15458999999998</v>
      </c>
      <c r="H1998" s="108">
        <v>939.01139999999998</v>
      </c>
    </row>
    <row r="1999" spans="2:8" x14ac:dyDescent="0.3">
      <c r="B1999" s="107">
        <v>43419.092361111114</v>
      </c>
      <c r="C1999" s="108">
        <v>933.84</v>
      </c>
      <c r="D1999" s="108">
        <v>934.12358000000006</v>
      </c>
      <c r="E1999" s="108">
        <v>938.23250000000007</v>
      </c>
      <c r="F1999" s="108">
        <v>932.00290000000007</v>
      </c>
      <c r="G1999" s="108">
        <v>934.16011000000003</v>
      </c>
      <c r="H1999" s="108">
        <v>939.04140000000007</v>
      </c>
    </row>
    <row r="2000" spans="2:8" x14ac:dyDescent="0.3">
      <c r="B2000" s="107">
        <v>43419.093055555561</v>
      </c>
      <c r="C2000" s="108">
        <v>933.84</v>
      </c>
      <c r="D2000" s="108">
        <v>934.13189</v>
      </c>
      <c r="E2000" s="108">
        <v>938.23250000000007</v>
      </c>
      <c r="F2000" s="108">
        <v>932.04669999999999</v>
      </c>
      <c r="G2000" s="108">
        <v>934.16288000000009</v>
      </c>
      <c r="H2000" s="108">
        <v>938.995</v>
      </c>
    </row>
    <row r="2001" spans="2:8" x14ac:dyDescent="0.3">
      <c r="B2001" s="107">
        <v>43419.09375</v>
      </c>
      <c r="C2001" s="108">
        <v>933.84</v>
      </c>
      <c r="D2001" s="108">
        <v>934.13189</v>
      </c>
      <c r="E2001" s="108">
        <v>938.24080000000004</v>
      </c>
      <c r="F2001" s="108">
        <v>932.096</v>
      </c>
      <c r="G2001" s="108">
        <v>934.15735000000006</v>
      </c>
      <c r="H2001" s="108">
        <v>939.00319999999999</v>
      </c>
    </row>
    <row r="2002" spans="2:8" x14ac:dyDescent="0.3">
      <c r="B2002" s="107">
        <v>43419.094444444447</v>
      </c>
      <c r="C2002" s="108">
        <v>933.84</v>
      </c>
      <c r="D2002" s="108">
        <v>934.13189</v>
      </c>
      <c r="E2002" s="108">
        <v>938.24350000000004</v>
      </c>
      <c r="F2002" s="108">
        <v>932.12060000000008</v>
      </c>
      <c r="G2002" s="108">
        <v>934.15735000000006</v>
      </c>
      <c r="H2002" s="108">
        <v>938.96770000000004</v>
      </c>
    </row>
    <row r="2003" spans="2:8" x14ac:dyDescent="0.3">
      <c r="B2003" s="107">
        <v>43419.095138888893</v>
      </c>
      <c r="C2003" s="108">
        <v>933.77</v>
      </c>
      <c r="D2003" s="108">
        <v>934.07850999999994</v>
      </c>
      <c r="E2003" s="108">
        <v>938.17909999999995</v>
      </c>
      <c r="F2003" s="108">
        <v>932.03689999999995</v>
      </c>
      <c r="G2003" s="108">
        <v>934.10392000000002</v>
      </c>
      <c r="H2003" s="108">
        <v>938.79390000000001</v>
      </c>
    </row>
    <row r="2004" spans="2:8" x14ac:dyDescent="0.3">
      <c r="B2004" s="107">
        <v>43419.095833333333</v>
      </c>
      <c r="C2004" s="108">
        <v>933.84</v>
      </c>
      <c r="D2004" s="108">
        <v>934.15404999999998</v>
      </c>
      <c r="E2004" s="108">
        <v>938.26840000000004</v>
      </c>
      <c r="F2004" s="108">
        <v>932.13710000000003</v>
      </c>
      <c r="G2004" s="108">
        <v>934.18772000000001</v>
      </c>
      <c r="H2004" s="108">
        <v>938.85300000000007</v>
      </c>
    </row>
    <row r="2005" spans="2:8" x14ac:dyDescent="0.3">
      <c r="B2005" s="107">
        <v>43419.09652777778</v>
      </c>
      <c r="C2005" s="108">
        <v>933.77</v>
      </c>
      <c r="D2005" s="108">
        <v>934.08404999999993</v>
      </c>
      <c r="E2005" s="108">
        <v>938.20389999999998</v>
      </c>
      <c r="F2005" s="108">
        <v>932.08349999999996</v>
      </c>
      <c r="G2005" s="108">
        <v>934.12047999999993</v>
      </c>
      <c r="H2005" s="108">
        <v>938.8048</v>
      </c>
    </row>
    <row r="2006" spans="2:8" x14ac:dyDescent="0.3">
      <c r="B2006" s="107">
        <v>43419.097222222226</v>
      </c>
      <c r="C2006" s="108">
        <v>933.77</v>
      </c>
      <c r="D2006" s="108">
        <v>934.08681999999999</v>
      </c>
      <c r="E2006" s="108">
        <v>938.20669999999996</v>
      </c>
      <c r="F2006" s="108">
        <v>932.0643</v>
      </c>
      <c r="G2006" s="108">
        <v>934.11771999999996</v>
      </c>
      <c r="H2006" s="108">
        <v>938.72289999999998</v>
      </c>
    </row>
    <row r="2007" spans="2:8" x14ac:dyDescent="0.3">
      <c r="B2007" s="107">
        <v>43419.097916666666</v>
      </c>
      <c r="C2007" s="108">
        <v>933.77</v>
      </c>
      <c r="D2007" s="108">
        <v>934.08681999999999</v>
      </c>
      <c r="E2007" s="108">
        <v>938.20389999999998</v>
      </c>
      <c r="F2007" s="108">
        <v>932.07249999999999</v>
      </c>
      <c r="G2007" s="108">
        <v>934.10943999999995</v>
      </c>
      <c r="H2007" s="108">
        <v>938.79939999999999</v>
      </c>
    </row>
    <row r="2008" spans="2:8" x14ac:dyDescent="0.3">
      <c r="B2008" s="107">
        <v>43419.098611111112</v>
      </c>
      <c r="C2008" s="108">
        <v>933.77</v>
      </c>
      <c r="D2008" s="108">
        <v>934.08127999999999</v>
      </c>
      <c r="E2008" s="108">
        <v>938.20119999999997</v>
      </c>
      <c r="F2008" s="108">
        <v>932.08349999999996</v>
      </c>
      <c r="G2008" s="108">
        <v>934.11771999999996</v>
      </c>
      <c r="H2008" s="108">
        <v>938.82939999999996</v>
      </c>
    </row>
    <row r="2009" spans="2:8" x14ac:dyDescent="0.3">
      <c r="B2009" s="107">
        <v>43419.099305555559</v>
      </c>
      <c r="C2009" s="108">
        <v>933.77</v>
      </c>
      <c r="D2009" s="108">
        <v>934.07850999999994</v>
      </c>
      <c r="E2009" s="108">
        <v>938.20949999999993</v>
      </c>
      <c r="F2009" s="108">
        <v>932.08619999999996</v>
      </c>
      <c r="G2009" s="108">
        <v>934.10392000000002</v>
      </c>
      <c r="H2009" s="108">
        <v>938.81299999999999</v>
      </c>
    </row>
    <row r="2010" spans="2:8" x14ac:dyDescent="0.3">
      <c r="B2010" s="107">
        <v>43419.100000000006</v>
      </c>
      <c r="C2010" s="108">
        <v>933.77</v>
      </c>
      <c r="D2010" s="108">
        <v>934.07574</v>
      </c>
      <c r="E2010" s="108">
        <v>938.20119999999997</v>
      </c>
      <c r="F2010" s="108">
        <v>932.13819999999998</v>
      </c>
      <c r="G2010" s="108">
        <v>934.10392000000002</v>
      </c>
      <c r="H2010" s="108">
        <v>938.9742</v>
      </c>
    </row>
    <row r="2011" spans="2:8" x14ac:dyDescent="0.3">
      <c r="B2011" s="107">
        <v>43419.100694444445</v>
      </c>
      <c r="C2011" s="108">
        <v>933.77</v>
      </c>
      <c r="D2011" s="108">
        <v>934.07296999999994</v>
      </c>
      <c r="E2011" s="108">
        <v>938.20119999999997</v>
      </c>
      <c r="F2011" s="108">
        <v>932.17660000000001</v>
      </c>
      <c r="G2011" s="108">
        <v>934.10115999999994</v>
      </c>
      <c r="H2011" s="108">
        <v>938.94139999999993</v>
      </c>
    </row>
    <row r="2012" spans="2:8" x14ac:dyDescent="0.3">
      <c r="B2012" s="107">
        <v>43419.101388888892</v>
      </c>
      <c r="C2012" s="108">
        <v>933.77</v>
      </c>
      <c r="D2012" s="108">
        <v>934.07574</v>
      </c>
      <c r="E2012" s="108">
        <v>938.20669999999996</v>
      </c>
      <c r="F2012" s="108">
        <v>932.16829999999993</v>
      </c>
      <c r="G2012" s="108">
        <v>934.09839999999997</v>
      </c>
      <c r="H2012" s="108">
        <v>938.88679999999999</v>
      </c>
    </row>
    <row r="2013" spans="2:8" x14ac:dyDescent="0.3">
      <c r="B2013" s="107">
        <v>43419.102083333339</v>
      </c>
      <c r="C2013" s="108">
        <v>933.77</v>
      </c>
      <c r="D2013" s="108">
        <v>934.07850999999994</v>
      </c>
      <c r="E2013" s="108">
        <v>938.19839999999999</v>
      </c>
      <c r="F2013" s="108">
        <v>932.14099999999996</v>
      </c>
      <c r="G2013" s="108">
        <v>934.09839999999997</v>
      </c>
      <c r="H2013" s="108">
        <v>938.81299999999999</v>
      </c>
    </row>
    <row r="2014" spans="2:8" x14ac:dyDescent="0.3">
      <c r="B2014" s="107">
        <v>43419.102777777778</v>
      </c>
      <c r="C2014" s="108">
        <v>933.77</v>
      </c>
      <c r="D2014" s="108">
        <v>934.06742999999994</v>
      </c>
      <c r="E2014" s="108">
        <v>938.20949999999993</v>
      </c>
      <c r="F2014" s="108">
        <v>932.10810000000004</v>
      </c>
      <c r="G2014" s="108">
        <v>934.10667999999998</v>
      </c>
      <c r="H2014" s="108">
        <v>938.69560000000001</v>
      </c>
    </row>
    <row r="2015" spans="2:8" x14ac:dyDescent="0.3">
      <c r="B2015" s="107">
        <v>43419.103472222225</v>
      </c>
      <c r="C2015" s="108">
        <v>933.77</v>
      </c>
      <c r="D2015" s="108">
        <v>934.08958999999993</v>
      </c>
      <c r="E2015" s="108">
        <v>938.21500000000003</v>
      </c>
      <c r="F2015" s="108">
        <v>932.11360000000002</v>
      </c>
      <c r="G2015" s="108">
        <v>934.10667999999998</v>
      </c>
      <c r="H2015" s="108">
        <v>938.70920000000001</v>
      </c>
    </row>
    <row r="2016" spans="2:8" x14ac:dyDescent="0.3">
      <c r="B2016" s="107">
        <v>43419.104166666672</v>
      </c>
      <c r="C2016" s="108">
        <v>933.77</v>
      </c>
      <c r="D2016" s="108">
        <v>934.09789999999998</v>
      </c>
      <c r="E2016" s="108">
        <v>938.23429999999996</v>
      </c>
      <c r="F2016" s="108">
        <v>932.12180000000001</v>
      </c>
      <c r="G2016" s="108">
        <v>934.12324000000001</v>
      </c>
      <c r="H2016" s="108">
        <v>938.77480000000003</v>
      </c>
    </row>
    <row r="2017" spans="2:8" x14ac:dyDescent="0.3">
      <c r="B2017" s="107">
        <v>43419.104861111111</v>
      </c>
      <c r="C2017" s="108">
        <v>933.77</v>
      </c>
      <c r="D2017" s="108">
        <v>934.10068000000001</v>
      </c>
      <c r="E2017" s="108">
        <v>938.23429999999996</v>
      </c>
      <c r="F2017" s="108">
        <v>932.07529999999997</v>
      </c>
      <c r="G2017" s="108">
        <v>934.12599999999998</v>
      </c>
      <c r="H2017" s="108">
        <v>938.60550000000001</v>
      </c>
    </row>
    <row r="2018" spans="2:8" x14ac:dyDescent="0.3">
      <c r="B2018" s="107">
        <v>43419.105555555558</v>
      </c>
      <c r="C2018" s="108">
        <v>933.71</v>
      </c>
      <c r="D2018" s="108">
        <v>934.05176000000006</v>
      </c>
      <c r="E2018" s="108">
        <v>938.19650000000001</v>
      </c>
      <c r="F2018" s="108">
        <v>931.96600000000001</v>
      </c>
      <c r="G2018" s="108">
        <v>934.08257000000003</v>
      </c>
      <c r="H2018" s="108">
        <v>938.40070000000003</v>
      </c>
    </row>
    <row r="2019" spans="2:8" x14ac:dyDescent="0.3">
      <c r="B2019" s="107">
        <v>43419.106250000004</v>
      </c>
      <c r="C2019" s="108">
        <v>933.71</v>
      </c>
      <c r="D2019" s="108">
        <v>934.06560999999999</v>
      </c>
      <c r="E2019" s="108">
        <v>938.20749999999998</v>
      </c>
      <c r="F2019" s="108">
        <v>931.93860000000006</v>
      </c>
      <c r="G2019" s="108">
        <v>934.09085000000005</v>
      </c>
      <c r="H2019" s="108">
        <v>938.35700000000008</v>
      </c>
    </row>
    <row r="2020" spans="2:8" x14ac:dyDescent="0.3">
      <c r="B2020" s="107">
        <v>43419.106944444444</v>
      </c>
      <c r="C2020" s="108">
        <v>933.71</v>
      </c>
      <c r="D2020" s="108">
        <v>934.07392000000004</v>
      </c>
      <c r="E2020" s="108">
        <v>938.2296</v>
      </c>
      <c r="F2020" s="108">
        <v>931.92770000000007</v>
      </c>
      <c r="G2020" s="108">
        <v>934.10189000000003</v>
      </c>
      <c r="H2020" s="108">
        <v>938.4144</v>
      </c>
    </row>
    <row r="2021" spans="2:8" x14ac:dyDescent="0.3">
      <c r="B2021" s="107">
        <v>43419.107638888891</v>
      </c>
      <c r="C2021" s="108">
        <v>933.71</v>
      </c>
      <c r="D2021" s="108">
        <v>934.08222999999998</v>
      </c>
      <c r="E2021" s="108">
        <v>938.23520000000008</v>
      </c>
      <c r="F2021" s="108">
        <v>931.94960000000003</v>
      </c>
      <c r="G2021" s="108">
        <v>934.11570000000006</v>
      </c>
      <c r="H2021" s="108">
        <v>938.46350000000007</v>
      </c>
    </row>
    <row r="2022" spans="2:8" x14ac:dyDescent="0.3">
      <c r="B2022" s="107">
        <v>43419.108333333337</v>
      </c>
      <c r="C2022" s="108">
        <v>933.64</v>
      </c>
      <c r="D2022" s="108">
        <v>934.01778000000002</v>
      </c>
      <c r="E2022" s="108">
        <v>938.18449999999996</v>
      </c>
      <c r="F2022" s="108">
        <v>931.90149999999994</v>
      </c>
      <c r="G2022" s="108">
        <v>934.04570000000001</v>
      </c>
      <c r="H2022" s="108">
        <v>938.4973</v>
      </c>
    </row>
    <row r="2023" spans="2:8" x14ac:dyDescent="0.3">
      <c r="B2023" s="107">
        <v>43419.109027777777</v>
      </c>
      <c r="C2023" s="108">
        <v>933.64</v>
      </c>
      <c r="D2023" s="108">
        <v>934.02332000000001</v>
      </c>
      <c r="E2023" s="108">
        <v>938.19560000000001</v>
      </c>
      <c r="F2023" s="108">
        <v>931.91239999999993</v>
      </c>
      <c r="G2023" s="108">
        <v>934.05398000000002</v>
      </c>
      <c r="H2023" s="108">
        <v>938.49180000000001</v>
      </c>
    </row>
    <row r="2024" spans="2:8" x14ac:dyDescent="0.3">
      <c r="B2024" s="107">
        <v>43419.109722222223</v>
      </c>
      <c r="C2024" s="108">
        <v>933.64</v>
      </c>
      <c r="D2024" s="108">
        <v>934.02053999999998</v>
      </c>
      <c r="E2024" s="108">
        <v>938.20939999999996</v>
      </c>
      <c r="F2024" s="108">
        <v>931.95619999999997</v>
      </c>
      <c r="G2024" s="108">
        <v>934.05673999999999</v>
      </c>
      <c r="H2024" s="108">
        <v>938.63109999999995</v>
      </c>
    </row>
    <row r="2025" spans="2:8" x14ac:dyDescent="0.3">
      <c r="B2025" s="107">
        <v>43419.11041666667</v>
      </c>
      <c r="C2025" s="108">
        <v>933.64</v>
      </c>
      <c r="D2025" s="108">
        <v>934.03162999999995</v>
      </c>
      <c r="E2025" s="108">
        <v>938.226</v>
      </c>
      <c r="F2025" s="108">
        <v>932.03829999999994</v>
      </c>
      <c r="G2025" s="108">
        <v>934.06502</v>
      </c>
      <c r="H2025" s="108">
        <v>938.77859999999998</v>
      </c>
    </row>
    <row r="2026" spans="2:8" x14ac:dyDescent="0.3">
      <c r="B2026" s="107">
        <v>43419.111111111117</v>
      </c>
      <c r="C2026" s="108">
        <v>933.58</v>
      </c>
      <c r="D2026" s="108">
        <v>933.97163</v>
      </c>
      <c r="E2026" s="108">
        <v>938.16320000000007</v>
      </c>
      <c r="F2026" s="108">
        <v>932.02210000000002</v>
      </c>
      <c r="G2026" s="108">
        <v>934.00778000000003</v>
      </c>
      <c r="H2026" s="108">
        <v>938.73770000000002</v>
      </c>
    </row>
    <row r="2027" spans="2:8" x14ac:dyDescent="0.3">
      <c r="B2027" s="107">
        <v>43419.111805555556</v>
      </c>
      <c r="C2027" s="108">
        <v>933.58</v>
      </c>
      <c r="D2027" s="108">
        <v>933.97163</v>
      </c>
      <c r="E2027" s="108">
        <v>938.17700000000002</v>
      </c>
      <c r="F2027" s="108">
        <v>932.06320000000005</v>
      </c>
      <c r="G2027" s="108">
        <v>934.00502000000006</v>
      </c>
      <c r="H2027" s="108">
        <v>938.83600000000001</v>
      </c>
    </row>
    <row r="2028" spans="2:8" x14ac:dyDescent="0.3">
      <c r="B2028" s="107">
        <v>43419.112500000003</v>
      </c>
      <c r="C2028" s="108">
        <v>933.58</v>
      </c>
      <c r="D2028" s="108">
        <v>933.98548000000005</v>
      </c>
      <c r="E2028" s="108">
        <v>938.1853000000001</v>
      </c>
      <c r="F2028" s="108">
        <v>932.03860000000009</v>
      </c>
      <c r="G2028" s="108">
        <v>934.01606000000004</v>
      </c>
      <c r="H2028" s="108">
        <v>938.71860000000004</v>
      </c>
    </row>
    <row r="2029" spans="2:8" x14ac:dyDescent="0.3">
      <c r="B2029" s="107">
        <v>43419.11319444445</v>
      </c>
      <c r="C2029" s="108">
        <v>933.51</v>
      </c>
      <c r="D2029" s="108">
        <v>933.92655999999999</v>
      </c>
      <c r="E2029" s="108">
        <v>938.13189999999997</v>
      </c>
      <c r="F2029" s="108">
        <v>932.03980000000001</v>
      </c>
      <c r="G2029" s="108">
        <v>933.95158000000004</v>
      </c>
      <c r="H2029" s="108">
        <v>938.83159999999998</v>
      </c>
    </row>
    <row r="2030" spans="2:8" x14ac:dyDescent="0.3">
      <c r="B2030" s="107">
        <v>43419.113888888889</v>
      </c>
      <c r="C2030" s="108">
        <v>933.58</v>
      </c>
      <c r="D2030" s="108">
        <v>934.01041000000009</v>
      </c>
      <c r="E2030" s="108">
        <v>938.22680000000003</v>
      </c>
      <c r="F2030" s="108">
        <v>932.12340000000006</v>
      </c>
      <c r="G2030" s="108">
        <v>934.04091000000005</v>
      </c>
      <c r="H2030" s="108">
        <v>938.89890000000003</v>
      </c>
    </row>
    <row r="2031" spans="2:8" x14ac:dyDescent="0.3">
      <c r="B2031" s="107">
        <v>43419.114583333336</v>
      </c>
      <c r="C2031" s="108">
        <v>933.51</v>
      </c>
      <c r="D2031" s="108">
        <v>933.94871999999998</v>
      </c>
      <c r="E2031" s="108">
        <v>938.17610000000002</v>
      </c>
      <c r="F2031" s="108">
        <v>932.06989999999996</v>
      </c>
      <c r="G2031" s="108">
        <v>933.97642999999994</v>
      </c>
      <c r="H2031" s="108">
        <v>938.80430000000001</v>
      </c>
    </row>
    <row r="2032" spans="2:8" x14ac:dyDescent="0.3">
      <c r="B2032" s="107">
        <v>43419.115277777782</v>
      </c>
      <c r="C2032" s="108">
        <v>933.51</v>
      </c>
      <c r="D2032" s="108">
        <v>933.94871999999998</v>
      </c>
      <c r="E2032" s="108">
        <v>938.18439999999998</v>
      </c>
      <c r="F2032" s="108">
        <v>932.09180000000003</v>
      </c>
      <c r="G2032" s="108">
        <v>933.98747000000003</v>
      </c>
      <c r="H2032" s="108">
        <v>938.85889999999995</v>
      </c>
    </row>
    <row r="2033" spans="2:8" x14ac:dyDescent="0.3">
      <c r="B2033" s="107">
        <v>43419.115972222222</v>
      </c>
      <c r="C2033" s="108">
        <v>933.51</v>
      </c>
      <c r="D2033" s="108">
        <v>933.95980999999995</v>
      </c>
      <c r="E2033" s="108">
        <v>938.20100000000002</v>
      </c>
      <c r="F2033" s="108">
        <v>932.06989999999996</v>
      </c>
      <c r="G2033" s="108">
        <v>933.99575000000004</v>
      </c>
      <c r="H2033" s="108">
        <v>938.76059999999995</v>
      </c>
    </row>
    <row r="2034" spans="2:8" x14ac:dyDescent="0.3">
      <c r="B2034" s="107">
        <v>43419.116666666669</v>
      </c>
      <c r="C2034" s="108">
        <v>933.51</v>
      </c>
      <c r="D2034" s="108">
        <v>933.96258</v>
      </c>
      <c r="E2034" s="108">
        <v>938.22029999999995</v>
      </c>
      <c r="F2034" s="108">
        <v>932.08629999999994</v>
      </c>
      <c r="G2034" s="108">
        <v>933.98194999999998</v>
      </c>
      <c r="H2034" s="108">
        <v>938.8125</v>
      </c>
    </row>
    <row r="2035" spans="2:8" x14ac:dyDescent="0.3">
      <c r="B2035" s="107">
        <v>43419.117361111115</v>
      </c>
      <c r="C2035" s="108">
        <v>933.51</v>
      </c>
      <c r="D2035" s="108">
        <v>933.95704000000001</v>
      </c>
      <c r="E2035" s="108">
        <v>938.22029999999995</v>
      </c>
      <c r="F2035" s="108">
        <v>932.11369999999999</v>
      </c>
      <c r="G2035" s="108">
        <v>933.99298999999996</v>
      </c>
      <c r="H2035" s="108">
        <v>938.92169999999999</v>
      </c>
    </row>
    <row r="2036" spans="2:8" x14ac:dyDescent="0.3">
      <c r="B2036" s="107">
        <v>43419.118055555555</v>
      </c>
      <c r="C2036" s="108">
        <v>933.51</v>
      </c>
      <c r="D2036" s="108">
        <v>933.95150000000001</v>
      </c>
      <c r="E2036" s="108">
        <v>938.22029999999995</v>
      </c>
      <c r="F2036" s="108">
        <v>932.11369999999999</v>
      </c>
      <c r="G2036" s="108">
        <v>933.98470999999995</v>
      </c>
      <c r="H2036" s="108">
        <v>938.88070000000005</v>
      </c>
    </row>
    <row r="2037" spans="2:8" x14ac:dyDescent="0.3">
      <c r="B2037" s="107">
        <v>43419.118750000001</v>
      </c>
      <c r="C2037" s="108">
        <v>933.45</v>
      </c>
      <c r="D2037" s="108">
        <v>933.88596000000007</v>
      </c>
      <c r="E2037" s="108">
        <v>938.17140000000006</v>
      </c>
      <c r="F2037" s="108">
        <v>932.05090000000007</v>
      </c>
      <c r="G2037" s="108">
        <v>933.92471</v>
      </c>
      <c r="H2037" s="108">
        <v>938.82890000000009</v>
      </c>
    </row>
    <row r="2038" spans="2:8" x14ac:dyDescent="0.3">
      <c r="B2038" s="107">
        <v>43419.119444444448</v>
      </c>
      <c r="C2038" s="108">
        <v>933.45</v>
      </c>
      <c r="D2038" s="108">
        <v>933.89981</v>
      </c>
      <c r="E2038" s="108">
        <v>938.17690000000005</v>
      </c>
      <c r="F2038" s="108">
        <v>932.0838</v>
      </c>
      <c r="G2038" s="108">
        <v>933.93023000000005</v>
      </c>
      <c r="H2038" s="108">
        <v>938.92180000000008</v>
      </c>
    </row>
    <row r="2039" spans="2:8" x14ac:dyDescent="0.3">
      <c r="B2039" s="107">
        <v>43419.120138888895</v>
      </c>
      <c r="C2039" s="108">
        <v>933.45</v>
      </c>
      <c r="D2039" s="108">
        <v>933.89704000000006</v>
      </c>
      <c r="E2039" s="108">
        <v>938.17970000000003</v>
      </c>
      <c r="F2039" s="108">
        <v>932.08930000000009</v>
      </c>
      <c r="G2039" s="108">
        <v>933.92471</v>
      </c>
      <c r="H2039" s="108">
        <v>938.91090000000008</v>
      </c>
    </row>
    <row r="2040" spans="2:8" x14ac:dyDescent="0.3">
      <c r="B2040" s="107">
        <v>43419.120833333334</v>
      </c>
      <c r="C2040" s="108">
        <v>933.38</v>
      </c>
      <c r="D2040" s="108">
        <v>933.81871999999998</v>
      </c>
      <c r="E2040" s="108">
        <v>938.12069999999994</v>
      </c>
      <c r="F2040" s="108">
        <v>932.03290000000004</v>
      </c>
      <c r="G2040" s="108">
        <v>933.86023</v>
      </c>
      <c r="H2040" s="108">
        <v>938.86</v>
      </c>
    </row>
    <row r="2041" spans="2:8" x14ac:dyDescent="0.3">
      <c r="B2041" s="107">
        <v>43419.121527777781</v>
      </c>
      <c r="C2041" s="108">
        <v>933.45</v>
      </c>
      <c r="D2041" s="108">
        <v>933.88872000000003</v>
      </c>
      <c r="E2041" s="108">
        <v>938.19900000000007</v>
      </c>
      <c r="F2041" s="108">
        <v>932.10570000000007</v>
      </c>
      <c r="G2041" s="108">
        <v>933.92471</v>
      </c>
      <c r="H2041" s="108">
        <v>938.8836</v>
      </c>
    </row>
    <row r="2042" spans="2:8" x14ac:dyDescent="0.3">
      <c r="B2042" s="107">
        <v>43419.122222222228</v>
      </c>
      <c r="C2042" s="108">
        <v>933.45</v>
      </c>
      <c r="D2042" s="108">
        <v>933.89150000000006</v>
      </c>
      <c r="E2042" s="108">
        <v>938.19900000000007</v>
      </c>
      <c r="F2042" s="108">
        <v>932.09469999999999</v>
      </c>
      <c r="G2042" s="108">
        <v>933.92747000000008</v>
      </c>
      <c r="H2042" s="108">
        <v>938.8044000000001</v>
      </c>
    </row>
    <row r="2043" spans="2:8" x14ac:dyDescent="0.3">
      <c r="B2043" s="107">
        <v>43419.122916666667</v>
      </c>
      <c r="C2043" s="108">
        <v>933.45</v>
      </c>
      <c r="D2043" s="108">
        <v>933.89150000000006</v>
      </c>
      <c r="E2043" s="108">
        <v>938.20460000000003</v>
      </c>
      <c r="F2043" s="108">
        <v>932.10020000000009</v>
      </c>
      <c r="G2043" s="108">
        <v>933.92471</v>
      </c>
      <c r="H2043" s="108">
        <v>938.85900000000004</v>
      </c>
    </row>
    <row r="2044" spans="2:8" x14ac:dyDescent="0.3">
      <c r="B2044" s="107">
        <v>43419.123611111114</v>
      </c>
      <c r="C2044" s="108">
        <v>933.45</v>
      </c>
      <c r="D2044" s="108">
        <v>933.90258000000006</v>
      </c>
      <c r="E2044" s="108">
        <v>938.21559999999999</v>
      </c>
      <c r="F2044" s="108">
        <v>932.07280000000003</v>
      </c>
      <c r="G2044" s="108">
        <v>933.93023000000005</v>
      </c>
      <c r="H2044" s="108">
        <v>938.72790000000009</v>
      </c>
    </row>
    <row r="2045" spans="2:8" x14ac:dyDescent="0.3">
      <c r="B2045" s="107">
        <v>43419.124305555561</v>
      </c>
      <c r="C2045" s="108">
        <v>933.38</v>
      </c>
      <c r="D2045" s="108">
        <v>933.82150000000001</v>
      </c>
      <c r="E2045" s="108">
        <v>938.15110000000004</v>
      </c>
      <c r="F2045" s="108">
        <v>932.01930000000004</v>
      </c>
      <c r="G2045" s="108">
        <v>933.85747000000003</v>
      </c>
      <c r="H2045" s="108">
        <v>938.69069999999999</v>
      </c>
    </row>
    <row r="2046" spans="2:8" x14ac:dyDescent="0.3">
      <c r="B2046" s="107">
        <v>43419.125</v>
      </c>
      <c r="C2046" s="108">
        <v>933.38</v>
      </c>
      <c r="D2046" s="108">
        <v>933.84088999999994</v>
      </c>
      <c r="E2046" s="108">
        <v>938.17049999999995</v>
      </c>
      <c r="F2046" s="108">
        <v>932.04939999999999</v>
      </c>
      <c r="G2046" s="108">
        <v>933.87127999999996</v>
      </c>
      <c r="H2046" s="108">
        <v>938.80539999999996</v>
      </c>
    </row>
    <row r="2047" spans="2:8" x14ac:dyDescent="0.3">
      <c r="B2047" s="107">
        <v>43419.125694444447</v>
      </c>
      <c r="C2047" s="108">
        <v>933.38</v>
      </c>
      <c r="D2047" s="108">
        <v>933.84088999999994</v>
      </c>
      <c r="E2047" s="108">
        <v>938.18150000000003</v>
      </c>
      <c r="F2047" s="108">
        <v>932.10140000000001</v>
      </c>
      <c r="G2047" s="108">
        <v>933.87404000000004</v>
      </c>
      <c r="H2047" s="108">
        <v>938.92549999999994</v>
      </c>
    </row>
    <row r="2048" spans="2:8" x14ac:dyDescent="0.3">
      <c r="B2048" s="107">
        <v>43419.126388888886</v>
      </c>
      <c r="C2048" s="108">
        <v>933.38</v>
      </c>
      <c r="D2048" s="108">
        <v>933.8492</v>
      </c>
      <c r="E2048" s="108">
        <v>938.19809999999995</v>
      </c>
      <c r="F2048" s="108">
        <v>932.13149999999996</v>
      </c>
      <c r="G2048" s="108">
        <v>933.87955999999997</v>
      </c>
      <c r="H2048" s="108">
        <v>938.97739999999999</v>
      </c>
    </row>
    <row r="2049" spans="2:8" x14ac:dyDescent="0.3">
      <c r="B2049" s="107">
        <v>43419.127083333333</v>
      </c>
      <c r="C2049" s="108">
        <v>933.32</v>
      </c>
      <c r="D2049" s="108">
        <v>933.78659000000005</v>
      </c>
      <c r="E2049" s="108">
        <v>938.14940000000001</v>
      </c>
      <c r="F2049" s="108">
        <v>932.07990000000007</v>
      </c>
      <c r="G2049" s="108">
        <v>933.82524000000001</v>
      </c>
      <c r="H2049" s="108">
        <v>938.88760000000002</v>
      </c>
    </row>
    <row r="2050" spans="2:8" x14ac:dyDescent="0.3">
      <c r="B2050" s="107">
        <v>43419.12777777778</v>
      </c>
      <c r="C2050" s="108">
        <v>933.38</v>
      </c>
      <c r="D2050" s="108">
        <v>933.84655999999995</v>
      </c>
      <c r="E2050" s="108">
        <v>938.19550000000004</v>
      </c>
      <c r="F2050" s="108">
        <v>932.16449999999998</v>
      </c>
      <c r="G2050" s="108">
        <v>933.87968999999998</v>
      </c>
      <c r="H2050" s="108">
        <v>939.024</v>
      </c>
    </row>
    <row r="2051" spans="2:8" x14ac:dyDescent="0.3">
      <c r="B2051" s="107">
        <v>43419.128472222219</v>
      </c>
      <c r="C2051" s="108">
        <v>933.32</v>
      </c>
      <c r="D2051" s="108">
        <v>933.78097000000002</v>
      </c>
      <c r="E2051" s="108">
        <v>938.14930000000004</v>
      </c>
      <c r="F2051" s="108">
        <v>932.09620000000007</v>
      </c>
      <c r="G2051" s="108">
        <v>933.81965000000002</v>
      </c>
      <c r="H2051" s="108">
        <v>938.86840000000007</v>
      </c>
    </row>
    <row r="2052" spans="2:8" x14ac:dyDescent="0.3">
      <c r="B2052" s="107">
        <v>43419.129166666666</v>
      </c>
      <c r="C2052" s="108">
        <v>933.38</v>
      </c>
      <c r="D2052" s="108">
        <v>933.83818999999994</v>
      </c>
      <c r="E2052" s="108">
        <v>938.21199999999999</v>
      </c>
      <c r="F2052" s="108">
        <v>932.15350000000001</v>
      </c>
      <c r="G2052" s="108">
        <v>933.87410999999997</v>
      </c>
      <c r="H2052" s="108">
        <v>938.90650000000005</v>
      </c>
    </row>
    <row r="2053" spans="2:8" x14ac:dyDescent="0.3">
      <c r="B2053" s="107">
        <v>43419.129861111112</v>
      </c>
      <c r="C2053" s="108">
        <v>933.32</v>
      </c>
      <c r="D2053" s="108">
        <v>933.77263000000005</v>
      </c>
      <c r="E2053" s="108">
        <v>938.15480000000002</v>
      </c>
      <c r="F2053" s="108">
        <v>932.07980000000009</v>
      </c>
      <c r="G2053" s="108">
        <v>933.81686000000002</v>
      </c>
      <c r="H2053" s="108">
        <v>938.81640000000004</v>
      </c>
    </row>
    <row r="2054" spans="2:8" x14ac:dyDescent="0.3">
      <c r="B2054" s="107">
        <v>43419.130555555559</v>
      </c>
      <c r="C2054" s="108">
        <v>933.31</v>
      </c>
      <c r="D2054" s="108">
        <v>933.77647999999999</v>
      </c>
      <c r="E2054" s="108">
        <v>938.15309999999999</v>
      </c>
      <c r="F2054" s="108">
        <v>932.09709999999995</v>
      </c>
      <c r="G2054" s="108">
        <v>933.80131999999992</v>
      </c>
      <c r="H2054" s="108">
        <v>938.87469999999996</v>
      </c>
    </row>
    <row r="2055" spans="2:8" x14ac:dyDescent="0.3">
      <c r="B2055" s="107">
        <v>43419.131249999999</v>
      </c>
      <c r="C2055" s="108">
        <v>933.32</v>
      </c>
      <c r="D2055" s="108">
        <v>933.78939000000003</v>
      </c>
      <c r="E2055" s="108">
        <v>938.18810000000008</v>
      </c>
      <c r="F2055" s="108">
        <v>932.15110000000004</v>
      </c>
      <c r="G2055" s="108">
        <v>933.83632</v>
      </c>
      <c r="H2055" s="108">
        <v>938.92310000000009</v>
      </c>
    </row>
    <row r="2056" spans="2:8" x14ac:dyDescent="0.3">
      <c r="B2056" s="107">
        <v>43419.131944444445</v>
      </c>
      <c r="C2056" s="108">
        <v>933.32</v>
      </c>
      <c r="D2056" s="108">
        <v>933.7949000000001</v>
      </c>
      <c r="E2056" s="108">
        <v>938.2047</v>
      </c>
      <c r="F2056" s="108">
        <v>932.20850000000007</v>
      </c>
      <c r="G2056" s="108">
        <v>933.83353</v>
      </c>
      <c r="H2056" s="108">
        <v>939.06240000000003</v>
      </c>
    </row>
    <row r="2057" spans="2:8" x14ac:dyDescent="0.3">
      <c r="B2057" s="107">
        <v>43419.132638888892</v>
      </c>
      <c r="C2057" s="108">
        <v>933.25</v>
      </c>
      <c r="D2057" s="108">
        <v>933.74977999999999</v>
      </c>
      <c r="E2057" s="108">
        <v>938.14559999999994</v>
      </c>
      <c r="F2057" s="108">
        <v>932.17679999999996</v>
      </c>
      <c r="G2057" s="108">
        <v>933.77727000000004</v>
      </c>
      <c r="H2057" s="108">
        <v>938.96500000000003</v>
      </c>
    </row>
    <row r="2058" spans="2:8" x14ac:dyDescent="0.3">
      <c r="B2058" s="107">
        <v>43419.133333333331</v>
      </c>
      <c r="C2058" s="108">
        <v>933.25</v>
      </c>
      <c r="D2058" s="108">
        <v>933.74698999999998</v>
      </c>
      <c r="E2058" s="108">
        <v>938.16769999999997</v>
      </c>
      <c r="F2058" s="108">
        <v>932.19320000000005</v>
      </c>
      <c r="G2058" s="108">
        <v>933.77724999999998</v>
      </c>
      <c r="H2058" s="108">
        <v>939.02229999999997</v>
      </c>
    </row>
    <row r="2059" spans="2:8" x14ac:dyDescent="0.3">
      <c r="B2059" s="107">
        <v>43419.134027777778</v>
      </c>
      <c r="C2059" s="108">
        <v>933.25</v>
      </c>
      <c r="D2059" s="108">
        <v>933.74973999999997</v>
      </c>
      <c r="E2059" s="108">
        <v>938.17880000000002</v>
      </c>
      <c r="F2059" s="108">
        <v>932.23149999999998</v>
      </c>
      <c r="G2059" s="108">
        <v>933.78274999999996</v>
      </c>
      <c r="H2059" s="108">
        <v>939.00049999999999</v>
      </c>
    </row>
    <row r="2060" spans="2:8" x14ac:dyDescent="0.3">
      <c r="B2060" s="107">
        <v>43419.134722222225</v>
      </c>
      <c r="C2060" s="108">
        <v>933.25</v>
      </c>
      <c r="D2060" s="108">
        <v>933.74695999999994</v>
      </c>
      <c r="E2060" s="108">
        <v>938.17880000000002</v>
      </c>
      <c r="F2060" s="108">
        <v>932.27257999999995</v>
      </c>
      <c r="G2060" s="108">
        <v>933.79102</v>
      </c>
      <c r="H2060" s="108">
        <v>939.07960000000003</v>
      </c>
    </row>
    <row r="2061" spans="2:8" x14ac:dyDescent="0.3">
      <c r="B2061" s="107">
        <v>43419.135416666664</v>
      </c>
      <c r="C2061" s="108">
        <v>933.25</v>
      </c>
      <c r="D2061" s="108">
        <v>933.75526000000002</v>
      </c>
      <c r="E2061" s="108">
        <v>938.18700000000001</v>
      </c>
      <c r="F2061" s="108">
        <v>932.27257999999995</v>
      </c>
      <c r="G2061" s="108">
        <v>933.79376999999999</v>
      </c>
      <c r="H2061" s="108">
        <v>938.93759999999997</v>
      </c>
    </row>
    <row r="2062" spans="2:8" x14ac:dyDescent="0.3">
      <c r="B2062" s="107">
        <v>43419.136111111111</v>
      </c>
      <c r="C2062" s="108">
        <v>933.18</v>
      </c>
      <c r="D2062" s="108">
        <v>933.67693999999995</v>
      </c>
      <c r="E2062" s="108">
        <v>938.1280999999999</v>
      </c>
      <c r="F2062" s="108">
        <v>932.18066999999996</v>
      </c>
      <c r="G2062" s="108">
        <v>933.71823999999992</v>
      </c>
      <c r="H2062" s="108">
        <v>938.77199999999993</v>
      </c>
    </row>
    <row r="2063" spans="2:8" x14ac:dyDescent="0.3">
      <c r="B2063" s="107">
        <v>43419.136805555558</v>
      </c>
      <c r="C2063" s="108">
        <v>933.18</v>
      </c>
      <c r="D2063" s="108">
        <v>933.67692999999997</v>
      </c>
      <c r="E2063" s="108">
        <v>938.1336</v>
      </c>
      <c r="F2063" s="108">
        <v>932.18612999999993</v>
      </c>
      <c r="G2063" s="108">
        <v>933.721</v>
      </c>
      <c r="H2063" s="108">
        <v>938.79109999999991</v>
      </c>
    </row>
    <row r="2064" spans="2:8" x14ac:dyDescent="0.3">
      <c r="B2064" s="107">
        <v>43419.137499999997</v>
      </c>
      <c r="C2064" s="108">
        <v>933.18</v>
      </c>
      <c r="D2064" s="108">
        <v>933.67138</v>
      </c>
      <c r="E2064" s="108">
        <v>938.13909999999998</v>
      </c>
      <c r="F2064" s="108">
        <v>932.20528999999999</v>
      </c>
      <c r="G2064" s="108">
        <v>933.71546999999998</v>
      </c>
      <c r="H2064" s="108">
        <v>938.85669999999993</v>
      </c>
    </row>
    <row r="2065" spans="2:8" x14ac:dyDescent="0.3">
      <c r="B2065" s="107">
        <v>43419.138194444444</v>
      </c>
      <c r="C2065" s="108">
        <v>933.18</v>
      </c>
      <c r="D2065" s="108">
        <v>933.68245999999999</v>
      </c>
      <c r="E2065" s="108">
        <v>938.15019999999993</v>
      </c>
      <c r="F2065" s="108">
        <v>932.24360999999999</v>
      </c>
      <c r="G2065" s="108">
        <v>933.72097999999994</v>
      </c>
      <c r="H2065" s="108">
        <v>938.97409999999991</v>
      </c>
    </row>
    <row r="2066" spans="2:8" x14ac:dyDescent="0.3">
      <c r="B2066" s="107">
        <v>43419.138888888891</v>
      </c>
      <c r="C2066" s="108">
        <v>933.18</v>
      </c>
      <c r="D2066" s="108">
        <v>933.68799999999999</v>
      </c>
      <c r="E2066" s="108">
        <v>938.16399999999999</v>
      </c>
      <c r="F2066" s="108">
        <v>932.25455999999997</v>
      </c>
      <c r="G2066" s="108">
        <v>933.7320299999999</v>
      </c>
      <c r="H2066" s="108">
        <v>938.99590000000001</v>
      </c>
    </row>
    <row r="2067" spans="2:8" x14ac:dyDescent="0.3">
      <c r="B2067" s="107">
        <v>43419.13958333333</v>
      </c>
      <c r="C2067" s="108">
        <v>933.18</v>
      </c>
      <c r="D2067" s="108">
        <v>933.68245999999999</v>
      </c>
      <c r="E2067" s="108">
        <v>938.16399999999999</v>
      </c>
      <c r="F2067" s="108">
        <v>932.23539999999991</v>
      </c>
      <c r="G2067" s="108">
        <v>933.73201999999992</v>
      </c>
      <c r="H2067" s="108">
        <v>938.91399999999999</v>
      </c>
    </row>
    <row r="2068" spans="2:8" x14ac:dyDescent="0.3">
      <c r="B2068" s="107">
        <v>43419.140277777777</v>
      </c>
      <c r="C2068" s="108">
        <v>933.12</v>
      </c>
      <c r="D2068" s="108">
        <v>933.62246000000005</v>
      </c>
      <c r="E2068" s="108">
        <v>938.10400000000004</v>
      </c>
      <c r="F2068" s="108">
        <v>932.16992000000005</v>
      </c>
      <c r="G2068" s="108">
        <v>933.66373999999996</v>
      </c>
      <c r="H2068" s="108">
        <v>938.82939999999996</v>
      </c>
    </row>
    <row r="2069" spans="2:8" x14ac:dyDescent="0.3">
      <c r="B2069" s="107">
        <v>43419.140972222223</v>
      </c>
      <c r="C2069" s="108">
        <v>933.12</v>
      </c>
      <c r="D2069" s="108">
        <v>933.62800000000004</v>
      </c>
      <c r="E2069" s="108">
        <v>938.12329999999997</v>
      </c>
      <c r="F2069" s="108">
        <v>932.12612000000001</v>
      </c>
      <c r="G2069" s="108">
        <v>933.66650000000004</v>
      </c>
      <c r="H2069" s="108">
        <v>938.66280000000006</v>
      </c>
    </row>
    <row r="2070" spans="2:8" x14ac:dyDescent="0.3">
      <c r="B2070" s="107">
        <v>43419.14166666667</v>
      </c>
      <c r="C2070" s="108">
        <v>933.12</v>
      </c>
      <c r="D2070" s="108">
        <v>933.62800000000004</v>
      </c>
      <c r="E2070" s="108">
        <v>938.12329999999997</v>
      </c>
      <c r="F2070" s="108">
        <v>932.08230000000003</v>
      </c>
      <c r="G2070" s="108">
        <v>933.65822000000003</v>
      </c>
      <c r="H2070" s="108">
        <v>938.56449999999995</v>
      </c>
    </row>
    <row r="2071" spans="2:8" x14ac:dyDescent="0.3">
      <c r="B2071" s="107">
        <v>43419.142361111109</v>
      </c>
      <c r="C2071" s="108">
        <v>933.12</v>
      </c>
      <c r="D2071" s="108">
        <v>933.61690999999996</v>
      </c>
      <c r="E2071" s="108">
        <v>938.12059999999997</v>
      </c>
      <c r="F2071" s="108">
        <v>932.04669999999999</v>
      </c>
      <c r="G2071" s="108">
        <v>933.65545999999995</v>
      </c>
      <c r="H2071" s="108">
        <v>938.56179999999995</v>
      </c>
    </row>
    <row r="2072" spans="2:8" x14ac:dyDescent="0.3">
      <c r="B2072" s="107">
        <v>43419.143055555556</v>
      </c>
      <c r="C2072" s="108">
        <v>933.12</v>
      </c>
      <c r="D2072" s="108">
        <v>933.60860000000002</v>
      </c>
      <c r="E2072" s="108">
        <v>938.11779999999999</v>
      </c>
      <c r="F2072" s="108">
        <v>932.07140000000004</v>
      </c>
      <c r="G2072" s="108">
        <v>933.64716999999996</v>
      </c>
      <c r="H2072" s="108">
        <v>938.62459999999999</v>
      </c>
    </row>
    <row r="2073" spans="2:8" x14ac:dyDescent="0.3">
      <c r="B2073" s="107">
        <v>43419.143750000003</v>
      </c>
      <c r="C2073" s="108">
        <v>933.12</v>
      </c>
      <c r="D2073" s="108">
        <v>933.60582999999997</v>
      </c>
      <c r="E2073" s="108">
        <v>938.1123</v>
      </c>
      <c r="F2073" s="108">
        <v>932.05489999999998</v>
      </c>
      <c r="G2073" s="108">
        <v>933.64716999999996</v>
      </c>
      <c r="H2073" s="108">
        <v>938.62729999999999</v>
      </c>
    </row>
    <row r="2074" spans="2:8" x14ac:dyDescent="0.3">
      <c r="B2074" s="107">
        <v>43419.144444444442</v>
      </c>
      <c r="C2074" s="108">
        <v>933.12</v>
      </c>
      <c r="D2074" s="108">
        <v>933.59752000000003</v>
      </c>
      <c r="E2074" s="108">
        <v>938.12329999999997</v>
      </c>
      <c r="F2074" s="108">
        <v>932.00019999999995</v>
      </c>
      <c r="G2074" s="108">
        <v>933.63889000000006</v>
      </c>
      <c r="H2074" s="108">
        <v>938.529</v>
      </c>
    </row>
    <row r="2075" spans="2:8" x14ac:dyDescent="0.3">
      <c r="B2075" s="107">
        <v>43419.145138888889</v>
      </c>
      <c r="C2075" s="108">
        <v>933.18</v>
      </c>
      <c r="D2075" s="108">
        <v>933.64089999999999</v>
      </c>
      <c r="E2075" s="108">
        <v>938.17229999999995</v>
      </c>
      <c r="F2075" s="108">
        <v>931.98629999999991</v>
      </c>
      <c r="G2075" s="108">
        <v>933.69336999999996</v>
      </c>
      <c r="H2075" s="108">
        <v>938.47159999999997</v>
      </c>
    </row>
    <row r="2076" spans="2:8" x14ac:dyDescent="0.3">
      <c r="B2076" s="107">
        <v>43419.145833333336</v>
      </c>
      <c r="C2076" s="108">
        <v>933.18</v>
      </c>
      <c r="D2076" s="108">
        <v>933.63258999999994</v>
      </c>
      <c r="E2076" s="108">
        <v>938.15569999999991</v>
      </c>
      <c r="F2076" s="108">
        <v>931.90689999999995</v>
      </c>
      <c r="G2076" s="108">
        <v>933.67129</v>
      </c>
      <c r="H2076" s="108">
        <v>938.33229999999992</v>
      </c>
    </row>
    <row r="2077" spans="2:8" x14ac:dyDescent="0.3">
      <c r="B2077" s="107">
        <v>43419.146527777775</v>
      </c>
      <c r="C2077" s="108">
        <v>933.18</v>
      </c>
      <c r="D2077" s="108">
        <v>933.61595999999997</v>
      </c>
      <c r="E2077" s="108">
        <v>938.14189999999996</v>
      </c>
      <c r="F2077" s="108">
        <v>931.79739999999993</v>
      </c>
      <c r="G2077" s="108">
        <v>933.66575999999998</v>
      </c>
      <c r="H2077" s="108">
        <v>938.14659999999992</v>
      </c>
    </row>
    <row r="2078" spans="2:8" x14ac:dyDescent="0.3">
      <c r="B2078" s="107">
        <v>43419.147222222222</v>
      </c>
      <c r="C2078" s="108">
        <v>933.12</v>
      </c>
      <c r="D2078" s="108">
        <v>933.55596000000003</v>
      </c>
      <c r="E2078" s="108">
        <v>938.08460000000002</v>
      </c>
      <c r="F2078" s="108">
        <v>931.64430000000004</v>
      </c>
      <c r="G2078" s="108">
        <v>933.60576000000003</v>
      </c>
      <c r="H2078" s="108">
        <v>938.04290000000003</v>
      </c>
    </row>
    <row r="2079" spans="2:8" x14ac:dyDescent="0.3">
      <c r="B2079" s="107">
        <v>43419.147916666669</v>
      </c>
      <c r="C2079" s="108">
        <v>933.12</v>
      </c>
      <c r="D2079" s="108">
        <v>933.57536000000005</v>
      </c>
      <c r="E2079" s="108">
        <v>938.09569999999997</v>
      </c>
      <c r="F2079" s="108">
        <v>931.59500000000003</v>
      </c>
      <c r="G2079" s="108">
        <v>933.61129000000005</v>
      </c>
      <c r="H2079" s="108">
        <v>938.0838</v>
      </c>
    </row>
    <row r="2080" spans="2:8" x14ac:dyDescent="0.3">
      <c r="B2080" s="107">
        <v>43419.148611111108</v>
      </c>
      <c r="C2080" s="108">
        <v>933.12</v>
      </c>
      <c r="D2080" s="108">
        <v>933.57536000000005</v>
      </c>
      <c r="E2080" s="108">
        <v>938.10670000000005</v>
      </c>
      <c r="F2080" s="108">
        <v>931.51290000000006</v>
      </c>
      <c r="G2080" s="108">
        <v>933.61405000000002</v>
      </c>
      <c r="H2080" s="108">
        <v>938.00189999999998</v>
      </c>
    </row>
    <row r="2081" spans="2:8" x14ac:dyDescent="0.3">
      <c r="B2081" s="107">
        <v>43419.149305555555</v>
      </c>
      <c r="C2081" s="108">
        <v>933.12</v>
      </c>
      <c r="D2081" s="108">
        <v>933.58090000000004</v>
      </c>
      <c r="E2081" s="108">
        <v>938.12059999999997</v>
      </c>
      <c r="F2081" s="108">
        <v>931.46360000000004</v>
      </c>
      <c r="G2081" s="108">
        <v>933.61405000000002</v>
      </c>
      <c r="H2081" s="108">
        <v>938.00459999999998</v>
      </c>
    </row>
    <row r="2082" spans="2:8" x14ac:dyDescent="0.3">
      <c r="B2082" s="107">
        <v>43419.15</v>
      </c>
      <c r="C2082" s="108">
        <v>933.12</v>
      </c>
      <c r="D2082" s="108">
        <v>933.58090000000004</v>
      </c>
      <c r="E2082" s="108">
        <v>938.11779999999999</v>
      </c>
      <c r="F2082" s="108">
        <v>931.45810000000006</v>
      </c>
      <c r="G2082" s="108">
        <v>933.62509</v>
      </c>
      <c r="H2082" s="108">
        <v>937.99639999999999</v>
      </c>
    </row>
    <row r="2083" spans="2:8" x14ac:dyDescent="0.3">
      <c r="B2083" s="107">
        <v>43419.150694444441</v>
      </c>
      <c r="C2083" s="108">
        <v>933.12</v>
      </c>
      <c r="D2083" s="108">
        <v>933.58090000000004</v>
      </c>
      <c r="E2083" s="108">
        <v>938.12609999999995</v>
      </c>
      <c r="F2083" s="108">
        <v>931.46910000000003</v>
      </c>
      <c r="G2083" s="108">
        <v>933.62233000000003</v>
      </c>
      <c r="H2083" s="108">
        <v>938.01829999999995</v>
      </c>
    </row>
    <row r="2084" spans="2:8" x14ac:dyDescent="0.3">
      <c r="B2084" s="107">
        <v>43419.151388888888</v>
      </c>
      <c r="C2084" s="108">
        <v>933.12</v>
      </c>
      <c r="D2084" s="108">
        <v>933.58366999999998</v>
      </c>
      <c r="E2084" s="108">
        <v>938.12890000000004</v>
      </c>
      <c r="F2084" s="108">
        <v>931.43619999999999</v>
      </c>
      <c r="G2084" s="108">
        <v>933.62509</v>
      </c>
      <c r="H2084" s="108">
        <v>937.98</v>
      </c>
    </row>
    <row r="2085" spans="2:8" x14ac:dyDescent="0.3">
      <c r="B2085" s="107">
        <v>43419.152083333334</v>
      </c>
      <c r="C2085" s="108">
        <v>933.12</v>
      </c>
      <c r="D2085" s="108">
        <v>933.58366999999998</v>
      </c>
      <c r="E2085" s="108">
        <v>938.13440000000003</v>
      </c>
      <c r="F2085" s="108">
        <v>931.34310000000005</v>
      </c>
      <c r="G2085" s="108">
        <v>933.62233000000003</v>
      </c>
      <c r="H2085" s="108">
        <v>937.96370000000002</v>
      </c>
    </row>
    <row r="2086" spans="2:8" x14ac:dyDescent="0.3">
      <c r="B2086" s="107">
        <v>43419.152777777781</v>
      </c>
      <c r="C2086" s="108">
        <v>933.12</v>
      </c>
      <c r="D2086" s="108">
        <v>933.58090000000004</v>
      </c>
      <c r="E2086" s="108">
        <v>938.13990000000001</v>
      </c>
      <c r="F2086" s="108">
        <v>931.27470000000005</v>
      </c>
      <c r="G2086" s="108">
        <v>933.62509</v>
      </c>
      <c r="H2086" s="108">
        <v>938.01549999999997</v>
      </c>
    </row>
    <row r="2087" spans="2:8" x14ac:dyDescent="0.3">
      <c r="B2087" s="107">
        <v>43419.15347222222</v>
      </c>
      <c r="C2087" s="108">
        <v>933.12</v>
      </c>
      <c r="D2087" s="108">
        <v>933.58366999999998</v>
      </c>
      <c r="E2087" s="108">
        <v>938.1454</v>
      </c>
      <c r="F2087" s="108">
        <v>931.22540000000004</v>
      </c>
      <c r="G2087" s="108">
        <v>933.63337000000001</v>
      </c>
      <c r="H2087" s="108">
        <v>938.00459999999998</v>
      </c>
    </row>
    <row r="2088" spans="2:8" x14ac:dyDescent="0.3">
      <c r="B2088" s="107">
        <v>43419.154166666667</v>
      </c>
      <c r="C2088" s="108">
        <v>933.12</v>
      </c>
      <c r="D2088" s="108">
        <v>933.58090000000004</v>
      </c>
      <c r="E2088" s="108">
        <v>938.13990000000001</v>
      </c>
      <c r="F2088" s="108">
        <v>931.20900000000006</v>
      </c>
      <c r="G2088" s="108">
        <v>933.62233000000003</v>
      </c>
      <c r="H2088" s="108">
        <v>938.00189999999998</v>
      </c>
    </row>
    <row r="2089" spans="2:8" x14ac:dyDescent="0.3">
      <c r="B2089" s="107">
        <v>43419.154861111114</v>
      </c>
      <c r="C2089" s="108">
        <v>933.12</v>
      </c>
      <c r="D2089" s="108">
        <v>933.57258999999999</v>
      </c>
      <c r="E2089" s="108">
        <v>938.13710000000003</v>
      </c>
      <c r="F2089" s="108">
        <v>931.14059999999995</v>
      </c>
      <c r="G2089" s="108">
        <v>933.61956999999995</v>
      </c>
      <c r="H2089" s="108">
        <v>938.03740000000005</v>
      </c>
    </row>
    <row r="2090" spans="2:8" x14ac:dyDescent="0.3">
      <c r="B2090" s="107">
        <v>43419.155555555553</v>
      </c>
      <c r="C2090" s="108">
        <v>933.05</v>
      </c>
      <c r="D2090" s="108">
        <v>933.50536</v>
      </c>
      <c r="E2090" s="108">
        <v>938.06989999999996</v>
      </c>
      <c r="F2090" s="108">
        <v>931.024</v>
      </c>
      <c r="G2090" s="108">
        <v>933.54680999999994</v>
      </c>
      <c r="H2090" s="108">
        <v>937.93189999999993</v>
      </c>
    </row>
    <row r="2091" spans="2:8" x14ac:dyDescent="0.3">
      <c r="B2091" s="107">
        <v>43419.15625</v>
      </c>
      <c r="C2091" s="108">
        <v>933.05</v>
      </c>
      <c r="D2091" s="108">
        <v>933.50258999999994</v>
      </c>
      <c r="E2091" s="108">
        <v>938.06709999999998</v>
      </c>
      <c r="F2091" s="108">
        <v>930.98289999999997</v>
      </c>
      <c r="G2091" s="108">
        <v>933.54404999999997</v>
      </c>
      <c r="H2091" s="108">
        <v>937.90179999999998</v>
      </c>
    </row>
    <row r="2092" spans="2:8" x14ac:dyDescent="0.3">
      <c r="B2092" s="107">
        <v>43419.156944444447</v>
      </c>
      <c r="C2092" s="108">
        <v>933.05</v>
      </c>
      <c r="D2092" s="108">
        <v>933.50536</v>
      </c>
      <c r="E2092" s="108">
        <v>938.08929999999998</v>
      </c>
      <c r="F2092" s="108">
        <v>930.98289999999997</v>
      </c>
      <c r="G2092" s="108">
        <v>933.55232999999998</v>
      </c>
      <c r="H2092" s="108">
        <v>937.98379999999997</v>
      </c>
    </row>
    <row r="2093" spans="2:8" x14ac:dyDescent="0.3">
      <c r="B2093" s="107">
        <v>43419.157638888886</v>
      </c>
      <c r="C2093" s="108">
        <v>933.05</v>
      </c>
      <c r="D2093" s="108">
        <v>933.51366999999993</v>
      </c>
      <c r="E2093" s="108">
        <v>938.08929999999998</v>
      </c>
      <c r="F2093" s="108">
        <v>931.04319999999996</v>
      </c>
      <c r="G2093" s="108">
        <v>933.56061</v>
      </c>
      <c r="H2093" s="108">
        <v>938.33339999999998</v>
      </c>
    </row>
    <row r="2094" spans="2:8" x14ac:dyDescent="0.3">
      <c r="B2094" s="107">
        <v>43419.158333333333</v>
      </c>
      <c r="C2094" s="108">
        <v>933.05</v>
      </c>
      <c r="D2094" s="108">
        <v>933.51366999999993</v>
      </c>
      <c r="E2094" s="108">
        <v>938.10029999999995</v>
      </c>
      <c r="F2094" s="108">
        <v>931.07599999999991</v>
      </c>
      <c r="G2094" s="108">
        <v>933.55784999999992</v>
      </c>
      <c r="H2094" s="108">
        <v>938.45079999999996</v>
      </c>
    </row>
    <row r="2095" spans="2:8" x14ac:dyDescent="0.3">
      <c r="B2095" s="107">
        <v>43419.15902777778</v>
      </c>
      <c r="C2095" s="108">
        <v>933.05</v>
      </c>
      <c r="D2095" s="108">
        <v>933.52474999999993</v>
      </c>
      <c r="E2095" s="108">
        <v>938.1114</v>
      </c>
      <c r="F2095" s="108">
        <v>931.07599999999991</v>
      </c>
      <c r="G2095" s="108">
        <v>933.56889000000001</v>
      </c>
      <c r="H2095" s="108">
        <v>938.43709999999999</v>
      </c>
    </row>
    <row r="2096" spans="2:8" x14ac:dyDescent="0.3">
      <c r="B2096" s="107">
        <v>43419.159722222219</v>
      </c>
      <c r="C2096" s="108">
        <v>933.05</v>
      </c>
      <c r="D2096" s="108">
        <v>933.53305999999998</v>
      </c>
      <c r="E2096" s="108">
        <v>938.12519999999995</v>
      </c>
      <c r="F2096" s="108">
        <v>931.05959999999993</v>
      </c>
      <c r="G2096" s="108">
        <v>933.56889000000001</v>
      </c>
      <c r="H2096" s="108">
        <v>938.29239999999993</v>
      </c>
    </row>
    <row r="2097" spans="2:8" x14ac:dyDescent="0.3">
      <c r="B2097" s="107">
        <v>43419.160416666666</v>
      </c>
      <c r="C2097" s="108">
        <v>933.05</v>
      </c>
      <c r="D2097" s="108">
        <v>933.54136999999992</v>
      </c>
      <c r="E2097" s="108">
        <v>938.13619999999992</v>
      </c>
      <c r="F2097" s="108">
        <v>931.06229999999994</v>
      </c>
      <c r="G2097" s="108">
        <v>933.57992999999999</v>
      </c>
      <c r="H2097" s="108">
        <v>938.29789999999991</v>
      </c>
    </row>
    <row r="2098" spans="2:8" x14ac:dyDescent="0.3">
      <c r="B2098" s="107">
        <v>43419.161111111112</v>
      </c>
      <c r="C2098" s="108">
        <v>932.99</v>
      </c>
      <c r="D2098" s="108">
        <v>933.47582999999997</v>
      </c>
      <c r="E2098" s="108">
        <v>938.09559999999999</v>
      </c>
      <c r="F2098" s="108">
        <v>931.12829999999997</v>
      </c>
      <c r="G2098" s="108">
        <v>933.52545999999995</v>
      </c>
      <c r="H2098" s="108">
        <v>938.72950000000003</v>
      </c>
    </row>
    <row r="2099" spans="2:8" x14ac:dyDescent="0.3">
      <c r="B2099" s="107">
        <v>43419.161805555559</v>
      </c>
      <c r="C2099" s="108">
        <v>932.99</v>
      </c>
      <c r="D2099" s="108">
        <v>933.48153000000002</v>
      </c>
      <c r="E2099" s="108">
        <v>938.09029999999996</v>
      </c>
      <c r="F2099" s="108">
        <v>931.08190000000002</v>
      </c>
      <c r="G2099" s="108">
        <v>933.52562</v>
      </c>
      <c r="H2099" s="108">
        <v>938.54390000000001</v>
      </c>
    </row>
    <row r="2100" spans="2:8" x14ac:dyDescent="0.3">
      <c r="B2100" s="107">
        <v>43419.162499999999</v>
      </c>
      <c r="C2100" s="108">
        <v>932.99</v>
      </c>
      <c r="D2100" s="108">
        <v>933.48703999999998</v>
      </c>
      <c r="E2100" s="108">
        <v>938.10400000000004</v>
      </c>
      <c r="F2100" s="108">
        <v>931.15030000000002</v>
      </c>
      <c r="G2100" s="108">
        <v>933.52835000000005</v>
      </c>
      <c r="H2100" s="108">
        <v>938.77060000000006</v>
      </c>
    </row>
    <row r="2101" spans="2:8" x14ac:dyDescent="0.3">
      <c r="B2101" s="107">
        <v>43419.163194444445</v>
      </c>
      <c r="C2101" s="108">
        <v>932.92</v>
      </c>
      <c r="D2101" s="108">
        <v>933.40593000000001</v>
      </c>
      <c r="E2101" s="108">
        <v>938.02850000000001</v>
      </c>
      <c r="F2101" s="108">
        <v>931.19799999999998</v>
      </c>
      <c r="G2101" s="108">
        <v>933.45555999999999</v>
      </c>
      <c r="H2101" s="108">
        <v>938.7989</v>
      </c>
    </row>
    <row r="2102" spans="2:8" x14ac:dyDescent="0.3">
      <c r="B2102" s="107">
        <v>43419.163888888892</v>
      </c>
      <c r="C2102" s="108">
        <v>932.99</v>
      </c>
      <c r="D2102" s="108">
        <v>933.46483000000001</v>
      </c>
      <c r="E2102" s="108">
        <v>938.10950000000003</v>
      </c>
      <c r="F2102" s="108">
        <v>931.30079999999998</v>
      </c>
      <c r="G2102" s="108">
        <v>933.52553999999998</v>
      </c>
      <c r="H2102" s="108">
        <v>938.82510000000002</v>
      </c>
    </row>
    <row r="2103" spans="2:8" x14ac:dyDescent="0.3">
      <c r="B2103" s="107">
        <v>43419.164583333331</v>
      </c>
      <c r="C2103" s="108">
        <v>932.99</v>
      </c>
      <c r="D2103" s="108">
        <v>933.47326999999996</v>
      </c>
      <c r="E2103" s="108">
        <v>938.10410000000002</v>
      </c>
      <c r="F2103" s="108">
        <v>931.30370000000005</v>
      </c>
      <c r="G2103" s="108">
        <v>933.50909999999999</v>
      </c>
      <c r="H2103" s="108">
        <v>938.82259999999997</v>
      </c>
    </row>
    <row r="2104" spans="2:8" x14ac:dyDescent="0.3">
      <c r="B2104" s="107">
        <v>43419.165277777778</v>
      </c>
      <c r="C2104" s="108">
        <v>932.99</v>
      </c>
      <c r="D2104" s="108">
        <v>933.45659999999998</v>
      </c>
      <c r="E2104" s="108">
        <v>938.09860000000003</v>
      </c>
      <c r="F2104" s="108">
        <v>931.3365</v>
      </c>
      <c r="G2104" s="108">
        <v>933.50354000000004</v>
      </c>
      <c r="H2104" s="108">
        <v>938.84709999999995</v>
      </c>
    </row>
    <row r="2105" spans="2:8" x14ac:dyDescent="0.3">
      <c r="B2105" s="107">
        <v>43419.165972222225</v>
      </c>
      <c r="C2105" s="108">
        <v>932.99</v>
      </c>
      <c r="D2105" s="108">
        <v>933.45103000000006</v>
      </c>
      <c r="E2105" s="108">
        <v>938.09299999999996</v>
      </c>
      <c r="F2105" s="108">
        <v>931.31730000000005</v>
      </c>
      <c r="G2105" s="108">
        <v>933.50351000000001</v>
      </c>
      <c r="H2105" s="108">
        <v>938.75689999999997</v>
      </c>
    </row>
    <row r="2106" spans="2:8" x14ac:dyDescent="0.3">
      <c r="B2106" s="107">
        <v>43419.166666666664</v>
      </c>
      <c r="C2106" s="108">
        <v>932.99</v>
      </c>
      <c r="D2106" s="108">
        <v>933.45393000000001</v>
      </c>
      <c r="E2106" s="108">
        <v>938.10419999999999</v>
      </c>
      <c r="F2106" s="108">
        <v>931.28729999999996</v>
      </c>
      <c r="G2106" s="108">
        <v>933.50088000000005</v>
      </c>
      <c r="H2106" s="108">
        <v>938.65330000000006</v>
      </c>
    </row>
    <row r="2107" spans="2:8" x14ac:dyDescent="0.3">
      <c r="B2107" s="107">
        <v>43419.167361111111</v>
      </c>
      <c r="C2107" s="108">
        <v>932.99</v>
      </c>
      <c r="D2107" s="108">
        <v>933.44295</v>
      </c>
      <c r="E2107" s="108">
        <v>938.09879999999998</v>
      </c>
      <c r="F2107" s="108">
        <v>931.29290000000003</v>
      </c>
      <c r="G2107" s="108">
        <v>933.49546999999995</v>
      </c>
      <c r="H2107" s="108">
        <v>938.61789999999996</v>
      </c>
    </row>
    <row r="2108" spans="2:8" x14ac:dyDescent="0.3">
      <c r="B2108" s="107">
        <v>43419.16805555555</v>
      </c>
      <c r="C2108" s="108">
        <v>932.93</v>
      </c>
      <c r="D2108" s="108">
        <v>933.3913399999999</v>
      </c>
      <c r="E2108" s="108">
        <v>938.04169999999999</v>
      </c>
      <c r="F2108" s="108">
        <v>931.30689999999993</v>
      </c>
      <c r="G2108" s="108">
        <v>933.43831</v>
      </c>
      <c r="H2108" s="108">
        <v>938.7328</v>
      </c>
    </row>
    <row r="2109" spans="2:8" x14ac:dyDescent="0.3">
      <c r="B2109" s="107">
        <v>43419.168749999997</v>
      </c>
      <c r="C2109" s="108">
        <v>932.93</v>
      </c>
      <c r="D2109" s="108">
        <v>933.39145999999994</v>
      </c>
      <c r="E2109" s="108">
        <v>938.04459999999995</v>
      </c>
      <c r="F2109" s="108">
        <v>931.33429999999998</v>
      </c>
      <c r="G2109" s="108">
        <v>933.4384399999999</v>
      </c>
      <c r="H2109" s="108">
        <v>938.75759999999991</v>
      </c>
    </row>
    <row r="2110" spans="2:8" x14ac:dyDescent="0.3">
      <c r="B2110" s="107">
        <v>43419.169444444444</v>
      </c>
      <c r="C2110" s="108">
        <v>933</v>
      </c>
      <c r="D2110" s="108">
        <v>933.45057999999995</v>
      </c>
      <c r="E2110" s="108">
        <v>938.10929999999996</v>
      </c>
      <c r="F2110" s="108">
        <v>931.48670000000004</v>
      </c>
      <c r="G2110" s="108">
        <v>933.50311999999997</v>
      </c>
      <c r="H2110" s="108">
        <v>938.89610000000005</v>
      </c>
    </row>
    <row r="2111" spans="2:8" x14ac:dyDescent="0.3">
      <c r="B2111" s="107">
        <v>43419.170138888883</v>
      </c>
      <c r="C2111" s="108">
        <v>933</v>
      </c>
      <c r="D2111" s="108">
        <v>933.45612000000006</v>
      </c>
      <c r="E2111" s="108">
        <v>938.12310000000002</v>
      </c>
      <c r="F2111" s="108">
        <v>931.42639999999994</v>
      </c>
      <c r="G2111" s="108">
        <v>933.50036999999998</v>
      </c>
      <c r="H2111" s="108">
        <v>938.64210000000003</v>
      </c>
    </row>
    <row r="2112" spans="2:8" x14ac:dyDescent="0.3">
      <c r="B2112" s="107">
        <v>43419.17083333333</v>
      </c>
      <c r="C2112" s="108">
        <v>933</v>
      </c>
      <c r="D2112" s="108">
        <v>933.45627999999999</v>
      </c>
      <c r="E2112" s="108">
        <v>938.1123</v>
      </c>
      <c r="F2112" s="108">
        <v>931.37729999999999</v>
      </c>
      <c r="G2112" s="108">
        <v>933.49776999999995</v>
      </c>
      <c r="H2112" s="108">
        <v>938.5412</v>
      </c>
    </row>
    <row r="2113" spans="2:8" x14ac:dyDescent="0.3">
      <c r="B2113" s="107">
        <v>43419.171527777777</v>
      </c>
      <c r="C2113" s="108">
        <v>932.94</v>
      </c>
      <c r="D2113" s="108">
        <v>933.37409000000002</v>
      </c>
      <c r="E2113" s="108">
        <v>938.0467000000001</v>
      </c>
      <c r="F2113" s="108">
        <v>931.30080000000009</v>
      </c>
      <c r="G2113" s="108">
        <v>933.41841000000011</v>
      </c>
      <c r="H2113" s="108">
        <v>938.50030000000004</v>
      </c>
    </row>
    <row r="2114" spans="2:8" x14ac:dyDescent="0.3">
      <c r="B2114" s="107">
        <v>43419.172222222223</v>
      </c>
      <c r="C2114" s="108">
        <v>932.94</v>
      </c>
      <c r="D2114" s="108">
        <v>933.37422000000004</v>
      </c>
      <c r="E2114" s="108">
        <v>938.04410000000007</v>
      </c>
      <c r="F2114" s="108">
        <v>931.35020000000009</v>
      </c>
      <c r="G2114" s="108">
        <v>933.42131000000006</v>
      </c>
      <c r="H2114" s="108">
        <v>938.59060000000011</v>
      </c>
    </row>
    <row r="2115" spans="2:8" x14ac:dyDescent="0.3">
      <c r="B2115" s="107">
        <v>43419.172916666663</v>
      </c>
      <c r="C2115" s="108">
        <v>933</v>
      </c>
      <c r="D2115" s="108">
        <v>933.42585999999994</v>
      </c>
      <c r="E2115" s="108">
        <v>938.08749999999998</v>
      </c>
      <c r="F2115" s="108">
        <v>931.39380000000006</v>
      </c>
      <c r="G2115" s="108">
        <v>933.47298000000001</v>
      </c>
      <c r="H2115" s="108">
        <v>938.62599999999998</v>
      </c>
    </row>
    <row r="2116" spans="2:8" x14ac:dyDescent="0.3">
      <c r="B2116" s="107">
        <v>43419.173611111109</v>
      </c>
      <c r="C2116" s="108">
        <v>933.01</v>
      </c>
      <c r="D2116" s="108">
        <v>933.42774999999995</v>
      </c>
      <c r="E2116" s="108">
        <v>938.10050000000001</v>
      </c>
      <c r="F2116" s="108">
        <v>931.42579999999998</v>
      </c>
      <c r="G2116" s="108">
        <v>933.48320000000001</v>
      </c>
      <c r="H2116" s="108">
        <v>938.74270000000001</v>
      </c>
    </row>
    <row r="2117" spans="2:8" x14ac:dyDescent="0.3">
      <c r="B2117" s="107">
        <v>43419.174305555556</v>
      </c>
      <c r="C2117" s="108">
        <v>932.94</v>
      </c>
      <c r="D2117" s="108">
        <v>933.36321000000009</v>
      </c>
      <c r="E2117" s="108">
        <v>938.0331000000001</v>
      </c>
      <c r="F2117" s="108">
        <v>931.42970000000003</v>
      </c>
      <c r="G2117" s="108">
        <v>933.41035000000011</v>
      </c>
      <c r="H2117" s="108">
        <v>938.85840000000007</v>
      </c>
    </row>
    <row r="2118" spans="2:8" x14ac:dyDescent="0.3">
      <c r="B2118" s="107">
        <v>43419.174999999996</v>
      </c>
      <c r="C2118" s="108">
        <v>932.94</v>
      </c>
      <c r="D2118" s="108">
        <v>933.36022000000003</v>
      </c>
      <c r="E2118" s="108">
        <v>938.03290000000004</v>
      </c>
      <c r="F2118" s="108">
        <v>931.45690000000002</v>
      </c>
      <c r="G2118" s="108">
        <v>933.41012000000001</v>
      </c>
      <c r="H2118" s="108">
        <v>938.77890000000002</v>
      </c>
    </row>
    <row r="2119" spans="2:8" x14ac:dyDescent="0.3">
      <c r="B2119" s="107">
        <v>43419.175694444442</v>
      </c>
      <c r="C2119" s="108">
        <v>932.94</v>
      </c>
      <c r="D2119" s="108">
        <v>933.37144000000001</v>
      </c>
      <c r="E2119" s="108">
        <v>938.04690000000005</v>
      </c>
      <c r="F2119" s="108">
        <v>931.53090000000009</v>
      </c>
      <c r="G2119" s="108">
        <v>933.40750000000003</v>
      </c>
      <c r="H2119" s="108">
        <v>938.91290000000004</v>
      </c>
    </row>
    <row r="2120" spans="2:8" x14ac:dyDescent="0.3">
      <c r="B2120" s="107">
        <v>43419.176388888889</v>
      </c>
      <c r="C2120" s="108">
        <v>933.01</v>
      </c>
      <c r="D2120" s="108">
        <v>933.43600000000004</v>
      </c>
      <c r="E2120" s="108">
        <v>938.11149999999998</v>
      </c>
      <c r="F2120" s="108">
        <v>931.61739999999998</v>
      </c>
      <c r="G2120" s="108">
        <v>933.49416999999994</v>
      </c>
      <c r="H2120" s="108">
        <v>938.87379999999996</v>
      </c>
    </row>
    <row r="2121" spans="2:8" x14ac:dyDescent="0.3">
      <c r="B2121" s="107">
        <v>43419.177083333328</v>
      </c>
      <c r="C2121" s="108">
        <v>932.94</v>
      </c>
      <c r="D2121" s="108">
        <v>933.38271000000009</v>
      </c>
      <c r="E2121" s="108">
        <v>938.0526000000001</v>
      </c>
      <c r="F2121" s="108">
        <v>931.59680000000003</v>
      </c>
      <c r="G2121" s="108">
        <v>933.42703000000006</v>
      </c>
      <c r="H2121" s="108">
        <v>938.91590000000008</v>
      </c>
    </row>
    <row r="2122" spans="2:8" x14ac:dyDescent="0.3">
      <c r="B2122" s="107">
        <v>43419.177777777775</v>
      </c>
      <c r="C2122" s="108">
        <v>932.94</v>
      </c>
      <c r="D2122" s="108">
        <v>933.38007000000005</v>
      </c>
      <c r="E2122" s="108">
        <v>938.05830000000003</v>
      </c>
      <c r="F2122" s="108">
        <v>931.56410000000005</v>
      </c>
      <c r="G2122" s="108">
        <v>933.41887000000008</v>
      </c>
      <c r="H2122" s="108">
        <v>938.72480000000007</v>
      </c>
    </row>
    <row r="2123" spans="2:8" x14ac:dyDescent="0.3">
      <c r="B2123" s="107">
        <v>43419.178472222222</v>
      </c>
      <c r="C2123" s="108">
        <v>932.94</v>
      </c>
      <c r="D2123" s="108">
        <v>933.38288</v>
      </c>
      <c r="E2123" s="108">
        <v>938.0639000000001</v>
      </c>
      <c r="F2123" s="108">
        <v>931.4738000000001</v>
      </c>
      <c r="G2123" s="108">
        <v>933.42444</v>
      </c>
      <c r="H2123" s="108">
        <v>938.48180000000002</v>
      </c>
    </row>
    <row r="2124" spans="2:8" x14ac:dyDescent="0.3">
      <c r="B2124" s="107">
        <v>43419.179166666661</v>
      </c>
      <c r="C2124" s="108">
        <v>932.88</v>
      </c>
      <c r="D2124" s="108">
        <v>933.33399999999995</v>
      </c>
      <c r="E2124" s="108">
        <v>938.02599999999995</v>
      </c>
      <c r="F2124" s="108">
        <v>931.37549999999999</v>
      </c>
      <c r="G2124" s="108">
        <v>933.38379999999995</v>
      </c>
      <c r="H2124" s="108">
        <v>938.35360000000003</v>
      </c>
    </row>
    <row r="2125" spans="2:8" x14ac:dyDescent="0.3">
      <c r="B2125" s="107">
        <v>43419.179861111108</v>
      </c>
      <c r="C2125" s="108">
        <v>932.95</v>
      </c>
      <c r="D2125" s="108">
        <v>933.40680000000009</v>
      </c>
      <c r="E2125" s="108">
        <v>938.10440000000006</v>
      </c>
      <c r="F2125" s="108">
        <v>931.41540000000009</v>
      </c>
      <c r="G2125" s="108">
        <v>933.45936000000006</v>
      </c>
      <c r="H2125" s="108">
        <v>938.45090000000005</v>
      </c>
    </row>
    <row r="2126" spans="2:8" x14ac:dyDescent="0.3">
      <c r="B2126" s="107">
        <v>43419.180555555555</v>
      </c>
      <c r="C2126" s="108">
        <v>932.95</v>
      </c>
      <c r="D2126" s="108">
        <v>933.40959000000009</v>
      </c>
      <c r="E2126" s="108">
        <v>938.11270000000002</v>
      </c>
      <c r="F2126" s="108">
        <v>931.36610000000007</v>
      </c>
      <c r="G2126" s="108">
        <v>933.4538500000001</v>
      </c>
      <c r="H2126" s="108">
        <v>938.35530000000006</v>
      </c>
    </row>
    <row r="2127" spans="2:8" x14ac:dyDescent="0.3">
      <c r="B2127" s="107">
        <v>43419.181249999994</v>
      </c>
      <c r="C2127" s="108">
        <v>932.88</v>
      </c>
      <c r="D2127" s="108">
        <v>933.33407</v>
      </c>
      <c r="E2127" s="108">
        <v>938.0317</v>
      </c>
      <c r="F2127" s="108">
        <v>931.26049999999998</v>
      </c>
      <c r="G2127" s="108">
        <v>933.37283000000002</v>
      </c>
      <c r="H2127" s="108">
        <v>938.28809999999999</v>
      </c>
    </row>
    <row r="2128" spans="2:8" x14ac:dyDescent="0.3">
      <c r="B2128" s="107">
        <v>43419.181944444441</v>
      </c>
      <c r="C2128" s="108">
        <v>932.88</v>
      </c>
      <c r="D2128" s="108">
        <v>933.33685000000003</v>
      </c>
      <c r="E2128" s="108">
        <v>938.04269999999997</v>
      </c>
      <c r="F2128" s="108">
        <v>931.18110000000001</v>
      </c>
      <c r="G2128" s="108">
        <v>933.38665000000003</v>
      </c>
      <c r="H2128" s="108">
        <v>938.14059999999995</v>
      </c>
    </row>
    <row r="2129" spans="2:8" x14ac:dyDescent="0.3">
      <c r="B2129" s="107">
        <v>43419.182638888888</v>
      </c>
      <c r="C2129" s="108">
        <v>932.88</v>
      </c>
      <c r="D2129" s="108">
        <v>933.33686999999998</v>
      </c>
      <c r="E2129" s="108">
        <v>938.04</v>
      </c>
      <c r="F2129" s="108">
        <v>931.16750000000002</v>
      </c>
      <c r="G2129" s="108">
        <v>933.38115000000005</v>
      </c>
      <c r="H2129" s="108">
        <v>938.14340000000004</v>
      </c>
    </row>
    <row r="2130" spans="2:8" x14ac:dyDescent="0.3">
      <c r="B2130" s="107">
        <v>43419.183333333334</v>
      </c>
      <c r="C2130" s="108">
        <v>932.88</v>
      </c>
      <c r="D2130" s="108">
        <v>933.33950000000004</v>
      </c>
      <c r="E2130" s="108">
        <v>938.05359999999996</v>
      </c>
      <c r="F2130" s="108">
        <v>931.1454</v>
      </c>
      <c r="G2130" s="108">
        <v>933.38652000000002</v>
      </c>
      <c r="H2130" s="108">
        <v>938.20600000000002</v>
      </c>
    </row>
    <row r="2131" spans="2:8" x14ac:dyDescent="0.3">
      <c r="B2131" s="107">
        <v>43419.184027777774</v>
      </c>
      <c r="C2131" s="108">
        <v>932.88</v>
      </c>
      <c r="D2131" s="108">
        <v>933.34231</v>
      </c>
      <c r="E2131" s="108">
        <v>938.04809999999998</v>
      </c>
      <c r="F2131" s="108">
        <v>931.18650000000002</v>
      </c>
      <c r="G2131" s="108">
        <v>933.38656000000003</v>
      </c>
      <c r="H2131" s="108">
        <v>938.42459999999994</v>
      </c>
    </row>
    <row r="2132" spans="2:8" x14ac:dyDescent="0.3">
      <c r="B2132" s="107">
        <v>43419.18472222222</v>
      </c>
      <c r="C2132" s="108">
        <v>932.88</v>
      </c>
      <c r="D2132" s="108">
        <v>933.33678999999995</v>
      </c>
      <c r="E2132" s="108">
        <v>938.05370000000005</v>
      </c>
      <c r="F2132" s="108">
        <v>931.20299999999997</v>
      </c>
      <c r="G2132" s="108">
        <v>933.38107000000002</v>
      </c>
      <c r="H2132" s="108">
        <v>938.43280000000004</v>
      </c>
    </row>
    <row r="2133" spans="2:8" x14ac:dyDescent="0.3">
      <c r="B2133" s="107">
        <v>43419.185416666667</v>
      </c>
      <c r="C2133" s="108">
        <v>932.88</v>
      </c>
      <c r="D2133" s="108">
        <v>933.33405000000005</v>
      </c>
      <c r="E2133" s="108">
        <v>938.05370000000005</v>
      </c>
      <c r="F2133" s="108">
        <v>931.23310000000004</v>
      </c>
      <c r="G2133" s="108">
        <v>933.38936999999999</v>
      </c>
      <c r="H2133" s="108">
        <v>938.47649999999999</v>
      </c>
    </row>
    <row r="2134" spans="2:8" x14ac:dyDescent="0.3">
      <c r="B2134" s="107">
        <v>43419.186111111107</v>
      </c>
      <c r="C2134" s="108">
        <v>932.88</v>
      </c>
      <c r="D2134" s="108">
        <v>933.32298000000003</v>
      </c>
      <c r="E2134" s="108">
        <v>938.05100000000004</v>
      </c>
      <c r="F2134" s="108">
        <v>931.21950000000004</v>
      </c>
      <c r="G2134" s="108">
        <v>933.37834999999995</v>
      </c>
      <c r="H2134" s="108">
        <v>938.40829999999994</v>
      </c>
    </row>
    <row r="2135" spans="2:8" x14ac:dyDescent="0.3">
      <c r="B2135" s="107">
        <v>43419.186805555553</v>
      </c>
      <c r="C2135" s="108">
        <v>932.88</v>
      </c>
      <c r="D2135" s="108">
        <v>933.33962999999994</v>
      </c>
      <c r="E2135" s="108">
        <v>938.06759999999997</v>
      </c>
      <c r="F2135" s="108">
        <v>931.20029999999997</v>
      </c>
      <c r="G2135" s="108">
        <v>933.38113999999996</v>
      </c>
      <c r="H2135" s="108">
        <v>938.35090000000002</v>
      </c>
    </row>
    <row r="2136" spans="2:8" x14ac:dyDescent="0.3">
      <c r="B2136" s="107">
        <v>43419.1875</v>
      </c>
      <c r="C2136" s="108">
        <v>932.88</v>
      </c>
      <c r="D2136" s="108">
        <v>933.34240999999997</v>
      </c>
      <c r="E2136" s="108">
        <v>938.05930000000001</v>
      </c>
      <c r="F2136" s="108">
        <v>931.21399999999994</v>
      </c>
      <c r="G2136" s="108">
        <v>933.38391000000001</v>
      </c>
      <c r="H2136" s="108">
        <v>938.34820000000002</v>
      </c>
    </row>
    <row r="2137" spans="2:8" x14ac:dyDescent="0.3">
      <c r="B2137" s="107">
        <v>43419.188194444439</v>
      </c>
      <c r="C2137" s="108">
        <v>932.82</v>
      </c>
      <c r="D2137" s="108">
        <v>933.27965000000006</v>
      </c>
      <c r="E2137" s="108">
        <v>938.01870000000008</v>
      </c>
      <c r="F2137" s="108">
        <v>931.17590000000007</v>
      </c>
      <c r="G2137" s="108">
        <v>933.33496000000002</v>
      </c>
      <c r="H2137" s="108">
        <v>938.2718000000001</v>
      </c>
    </row>
    <row r="2138" spans="2:8" x14ac:dyDescent="0.3">
      <c r="B2138" s="107">
        <v>43419.188888888886</v>
      </c>
      <c r="C2138" s="108">
        <v>932.82</v>
      </c>
      <c r="D2138" s="108">
        <v>933.28520000000003</v>
      </c>
      <c r="E2138" s="108">
        <v>938.02700000000004</v>
      </c>
      <c r="F2138" s="108">
        <v>931.15950000000009</v>
      </c>
      <c r="G2138" s="108">
        <v>933.33773000000008</v>
      </c>
      <c r="H2138" s="108">
        <v>938.20360000000005</v>
      </c>
    </row>
    <row r="2139" spans="2:8" x14ac:dyDescent="0.3">
      <c r="B2139" s="107">
        <v>43419.189583333333</v>
      </c>
      <c r="C2139" s="108">
        <v>932.82</v>
      </c>
      <c r="D2139" s="108">
        <v>933.28798000000006</v>
      </c>
      <c r="E2139" s="108">
        <v>938.01870000000008</v>
      </c>
      <c r="F2139" s="108">
        <v>931.06920000000002</v>
      </c>
      <c r="G2139" s="108">
        <v>933.33221000000003</v>
      </c>
      <c r="H2139" s="108">
        <v>938.02330000000006</v>
      </c>
    </row>
    <row r="2140" spans="2:8" x14ac:dyDescent="0.3">
      <c r="B2140" s="107">
        <v>43419.190277777772</v>
      </c>
      <c r="C2140" s="108">
        <v>932.88</v>
      </c>
      <c r="D2140" s="108">
        <v>933.32303999999999</v>
      </c>
      <c r="E2140" s="108">
        <v>938.05939999999998</v>
      </c>
      <c r="F2140" s="108">
        <v>931.03329999999994</v>
      </c>
      <c r="G2140" s="108">
        <v>933.37013000000002</v>
      </c>
      <c r="H2140" s="108">
        <v>938.01779999999997</v>
      </c>
    </row>
    <row r="2141" spans="2:8" x14ac:dyDescent="0.3">
      <c r="B2141" s="107">
        <v>43419.190972222219</v>
      </c>
      <c r="C2141" s="108">
        <v>932.88</v>
      </c>
      <c r="D2141" s="108">
        <v>933.31196</v>
      </c>
      <c r="E2141" s="108">
        <v>938.07039999999995</v>
      </c>
      <c r="F2141" s="108">
        <v>931.14829999999995</v>
      </c>
      <c r="G2141" s="108">
        <v>933.36737000000005</v>
      </c>
      <c r="H2141" s="108">
        <v>938.57770000000005</v>
      </c>
    </row>
    <row r="2142" spans="2:8" x14ac:dyDescent="0.3">
      <c r="B2142" s="107">
        <v>43419.191666666666</v>
      </c>
      <c r="C2142" s="108">
        <v>932.82</v>
      </c>
      <c r="D2142" s="108">
        <v>933.26859000000002</v>
      </c>
      <c r="E2142" s="108">
        <v>938.0132000000001</v>
      </c>
      <c r="F2142" s="108">
        <v>931.12670000000003</v>
      </c>
      <c r="G2142" s="108">
        <v>933.31566000000009</v>
      </c>
      <c r="H2142" s="108">
        <v>938.52320000000009</v>
      </c>
    </row>
    <row r="2143" spans="2:8" x14ac:dyDescent="0.3">
      <c r="B2143" s="107">
        <v>43419.192361111105</v>
      </c>
      <c r="C2143" s="108">
        <v>932.75</v>
      </c>
      <c r="D2143" s="108">
        <v>933.20136000000002</v>
      </c>
      <c r="E2143" s="108">
        <v>937.94870000000003</v>
      </c>
      <c r="F2143" s="108">
        <v>931.06209999999999</v>
      </c>
      <c r="G2143" s="108">
        <v>933.24289999999996</v>
      </c>
      <c r="H2143" s="108">
        <v>938.42039999999997</v>
      </c>
    </row>
    <row r="2144" spans="2:8" x14ac:dyDescent="0.3">
      <c r="B2144" s="107">
        <v>43419.193055555552</v>
      </c>
      <c r="C2144" s="108">
        <v>932.88</v>
      </c>
      <c r="D2144" s="108">
        <v>933.32860000000005</v>
      </c>
      <c r="E2144" s="108">
        <v>938.08150000000001</v>
      </c>
      <c r="F2144" s="108">
        <v>931.19759999999997</v>
      </c>
      <c r="G2144" s="108">
        <v>933.37842000000001</v>
      </c>
      <c r="H2144" s="108">
        <v>938.51490000000001</v>
      </c>
    </row>
    <row r="2145" spans="2:8" x14ac:dyDescent="0.3">
      <c r="B2145" s="107">
        <v>43419.193749999999</v>
      </c>
      <c r="C2145" s="108">
        <v>932.82</v>
      </c>
      <c r="D2145" s="108">
        <v>933.28245000000004</v>
      </c>
      <c r="E2145" s="108">
        <v>938.0408000000001</v>
      </c>
      <c r="F2145" s="108">
        <v>931.16770000000008</v>
      </c>
      <c r="G2145" s="108">
        <v>933.32119</v>
      </c>
      <c r="H2145" s="108">
        <v>938.5942</v>
      </c>
    </row>
    <row r="2146" spans="2:8" x14ac:dyDescent="0.3">
      <c r="B2146" s="107">
        <v>43419.194444444445</v>
      </c>
      <c r="C2146" s="108">
        <v>932.82</v>
      </c>
      <c r="D2146" s="108">
        <v>933.26860000000011</v>
      </c>
      <c r="E2146" s="108">
        <v>938.0381000000001</v>
      </c>
      <c r="F2146" s="108">
        <v>931.17320000000007</v>
      </c>
      <c r="G2146" s="108">
        <v>933.31843000000003</v>
      </c>
      <c r="H2146" s="108">
        <v>938.55590000000007</v>
      </c>
    </row>
    <row r="2147" spans="2:8" x14ac:dyDescent="0.3">
      <c r="B2147" s="107">
        <v>43419.195138888885</v>
      </c>
      <c r="C2147" s="108">
        <v>932.82</v>
      </c>
      <c r="D2147" s="108">
        <v>933.26860000000011</v>
      </c>
      <c r="E2147" s="108">
        <v>938.0381000000001</v>
      </c>
      <c r="F2147" s="108">
        <v>931.18140000000005</v>
      </c>
      <c r="G2147" s="108">
        <v>933.32119</v>
      </c>
      <c r="H2147" s="108">
        <v>938.5068</v>
      </c>
    </row>
    <row r="2148" spans="2:8" x14ac:dyDescent="0.3">
      <c r="B2148" s="107">
        <v>43419.195833333331</v>
      </c>
      <c r="C2148" s="108">
        <v>932.82</v>
      </c>
      <c r="D2148" s="108">
        <v>933.26583000000005</v>
      </c>
      <c r="E2148" s="108">
        <v>938.0326</v>
      </c>
      <c r="F2148" s="108">
        <v>931.17320000000007</v>
      </c>
      <c r="G2148" s="108">
        <v>933.31290000000001</v>
      </c>
      <c r="H2148" s="108">
        <v>938.44120000000009</v>
      </c>
    </row>
    <row r="2149" spans="2:8" x14ac:dyDescent="0.3">
      <c r="B2149" s="107">
        <v>43419.196527777778</v>
      </c>
      <c r="C2149" s="108">
        <v>932.82</v>
      </c>
      <c r="D2149" s="108">
        <v>933.26305000000002</v>
      </c>
      <c r="E2149" s="108">
        <v>938.03530000000001</v>
      </c>
      <c r="F2149" s="108">
        <v>931.19780000000003</v>
      </c>
      <c r="G2149" s="108">
        <v>933.30462</v>
      </c>
      <c r="H2149" s="108">
        <v>938.55320000000006</v>
      </c>
    </row>
    <row r="2150" spans="2:8" x14ac:dyDescent="0.3">
      <c r="B2150" s="107">
        <v>43419.197222222218</v>
      </c>
      <c r="C2150" s="108">
        <v>932.82</v>
      </c>
      <c r="D2150" s="108">
        <v>933.24643000000003</v>
      </c>
      <c r="E2150" s="108">
        <v>938.01870000000008</v>
      </c>
      <c r="F2150" s="108">
        <v>931.26900000000001</v>
      </c>
      <c r="G2150" s="108">
        <v>933.28806000000009</v>
      </c>
      <c r="H2150" s="108">
        <v>938.73070000000007</v>
      </c>
    </row>
    <row r="2151" spans="2:8" x14ac:dyDescent="0.3">
      <c r="B2151" s="107">
        <v>43419.197916666664</v>
      </c>
      <c r="C2151" s="108">
        <v>932.82</v>
      </c>
      <c r="D2151" s="108">
        <v>933.2325800000001</v>
      </c>
      <c r="E2151" s="108">
        <v>937.99940000000004</v>
      </c>
      <c r="F2151" s="108">
        <v>931.29090000000008</v>
      </c>
      <c r="G2151" s="108">
        <v>933.2797700000001</v>
      </c>
      <c r="H2151" s="108">
        <v>938.69800000000009</v>
      </c>
    </row>
    <row r="2152" spans="2:8" x14ac:dyDescent="0.3">
      <c r="B2152" s="107">
        <v>43419.198611111111</v>
      </c>
      <c r="C2152" s="108">
        <v>932.82</v>
      </c>
      <c r="D2152" s="108">
        <v>933.23535000000004</v>
      </c>
      <c r="E2152" s="108">
        <v>937.99660000000006</v>
      </c>
      <c r="F2152" s="108">
        <v>931.30190000000005</v>
      </c>
      <c r="G2152" s="108">
        <v>933.26873000000001</v>
      </c>
      <c r="H2152" s="108">
        <v>938.6925</v>
      </c>
    </row>
    <row r="2153" spans="2:8" x14ac:dyDescent="0.3">
      <c r="B2153" s="107">
        <v>43419.19930555555</v>
      </c>
      <c r="C2153" s="108">
        <v>932.82</v>
      </c>
      <c r="D2153" s="108">
        <v>933.21318000000008</v>
      </c>
      <c r="E2153" s="108">
        <v>937.98560000000009</v>
      </c>
      <c r="F2153" s="108">
        <v>931.3211</v>
      </c>
      <c r="G2153" s="108">
        <v>933.26321000000007</v>
      </c>
      <c r="H2153" s="108">
        <v>938.74440000000004</v>
      </c>
    </row>
    <row r="2154" spans="2:8" x14ac:dyDescent="0.3">
      <c r="B2154" s="107">
        <v>43419.199999999997</v>
      </c>
      <c r="C2154" s="108">
        <v>932.88</v>
      </c>
      <c r="D2154" s="108">
        <v>933.27040999999997</v>
      </c>
      <c r="E2154" s="108">
        <v>938.03729999999996</v>
      </c>
      <c r="F2154" s="108">
        <v>931.39199999999994</v>
      </c>
      <c r="G2154" s="108">
        <v>933.31493</v>
      </c>
      <c r="H2154" s="108">
        <v>938.75519999999995</v>
      </c>
    </row>
    <row r="2155" spans="2:8" x14ac:dyDescent="0.3">
      <c r="B2155" s="107">
        <v>43419.200694444444</v>
      </c>
      <c r="C2155" s="108">
        <v>932.88</v>
      </c>
      <c r="D2155" s="108">
        <v>933.26210000000003</v>
      </c>
      <c r="E2155" s="108">
        <v>938.02620000000002</v>
      </c>
      <c r="F2155" s="108">
        <v>931.39469999999994</v>
      </c>
      <c r="G2155" s="108">
        <v>933.30111999999997</v>
      </c>
      <c r="H2155" s="108">
        <v>938.76070000000004</v>
      </c>
    </row>
    <row r="2156" spans="2:8" x14ac:dyDescent="0.3">
      <c r="B2156" s="107">
        <v>43419.201388888883</v>
      </c>
      <c r="C2156" s="108">
        <v>932.88</v>
      </c>
      <c r="D2156" s="108">
        <v>933.24824999999998</v>
      </c>
      <c r="E2156" s="108">
        <v>938.02070000000003</v>
      </c>
      <c r="F2156" s="108">
        <v>931.39469999999994</v>
      </c>
      <c r="G2156" s="108">
        <v>933.29560000000004</v>
      </c>
      <c r="H2156" s="108">
        <v>938.68970000000002</v>
      </c>
    </row>
    <row r="2157" spans="2:8" x14ac:dyDescent="0.3">
      <c r="B2157" s="107">
        <v>43419.20208333333</v>
      </c>
      <c r="C2157" s="108">
        <v>932.88</v>
      </c>
      <c r="D2157" s="108">
        <v>933.25102000000004</v>
      </c>
      <c r="E2157" s="108">
        <v>938.02350000000001</v>
      </c>
      <c r="F2157" s="108">
        <v>931.46590000000003</v>
      </c>
      <c r="G2157" s="108">
        <v>933.30111999999997</v>
      </c>
      <c r="H2157" s="108">
        <v>938.84259999999995</v>
      </c>
    </row>
    <row r="2158" spans="2:8" x14ac:dyDescent="0.3">
      <c r="B2158" s="107">
        <v>43419.202777777777</v>
      </c>
      <c r="C2158" s="108">
        <v>932.88</v>
      </c>
      <c r="D2158" s="108">
        <v>933.25656000000004</v>
      </c>
      <c r="E2158" s="108">
        <v>938.02070000000003</v>
      </c>
      <c r="F2158" s="108">
        <v>931.46590000000003</v>
      </c>
      <c r="G2158" s="108">
        <v>933.30111999999997</v>
      </c>
      <c r="H2158" s="108">
        <v>938.80989999999997</v>
      </c>
    </row>
    <row r="2159" spans="2:8" x14ac:dyDescent="0.3">
      <c r="B2159" s="107">
        <v>43419.203472222223</v>
      </c>
      <c r="C2159" s="108">
        <v>932.88</v>
      </c>
      <c r="D2159" s="108">
        <v>933.25932999999998</v>
      </c>
      <c r="E2159" s="108">
        <v>938.02070000000003</v>
      </c>
      <c r="F2159" s="108">
        <v>931.45770000000005</v>
      </c>
      <c r="G2159" s="108">
        <v>933.30111999999997</v>
      </c>
      <c r="H2159" s="108">
        <v>938.75249999999994</v>
      </c>
    </row>
    <row r="2160" spans="2:8" x14ac:dyDescent="0.3">
      <c r="B2160" s="107">
        <v>43419.204166666663</v>
      </c>
      <c r="C2160" s="108">
        <v>932.88</v>
      </c>
      <c r="D2160" s="108">
        <v>933.26764000000003</v>
      </c>
      <c r="E2160" s="108">
        <v>938.02620000000002</v>
      </c>
      <c r="F2160" s="108">
        <v>931.48779999999999</v>
      </c>
      <c r="G2160" s="108">
        <v>933.30940999999996</v>
      </c>
      <c r="H2160" s="108">
        <v>938.82349999999997</v>
      </c>
    </row>
    <row r="2161" spans="2:8" x14ac:dyDescent="0.3">
      <c r="B2161" s="107">
        <v>43419.204861111109</v>
      </c>
      <c r="C2161" s="108">
        <v>932.82</v>
      </c>
      <c r="D2161" s="108">
        <v>933.21318000000008</v>
      </c>
      <c r="E2161" s="108">
        <v>937.98</v>
      </c>
      <c r="F2161" s="108">
        <v>931.44150000000002</v>
      </c>
      <c r="G2161" s="108">
        <v>933.25493000000006</v>
      </c>
      <c r="H2161" s="108">
        <v>938.76350000000002</v>
      </c>
    </row>
    <row r="2162" spans="2:8" x14ac:dyDescent="0.3">
      <c r="B2162" s="107">
        <v>43419.205555555556</v>
      </c>
      <c r="C2162" s="108">
        <v>932.82</v>
      </c>
      <c r="D2162" s="108">
        <v>933.22426000000007</v>
      </c>
      <c r="E2162" s="108">
        <v>937.99660000000006</v>
      </c>
      <c r="F2162" s="108">
        <v>931.43330000000003</v>
      </c>
      <c r="G2162" s="108">
        <v>933.27701000000002</v>
      </c>
      <c r="H2162" s="108">
        <v>938.65430000000003</v>
      </c>
    </row>
    <row r="2163" spans="2:8" x14ac:dyDescent="0.3">
      <c r="B2163" s="107">
        <v>43419.206249999996</v>
      </c>
      <c r="C2163" s="108">
        <v>932.82</v>
      </c>
      <c r="D2163" s="108">
        <v>933.2325800000001</v>
      </c>
      <c r="E2163" s="108">
        <v>938.0132000000001</v>
      </c>
      <c r="F2163" s="108">
        <v>931.46340000000009</v>
      </c>
      <c r="G2163" s="108">
        <v>933.2797700000001</v>
      </c>
      <c r="H2163" s="108">
        <v>938.73350000000005</v>
      </c>
    </row>
    <row r="2164" spans="2:8" x14ac:dyDescent="0.3">
      <c r="B2164" s="107">
        <v>43419.206944444442</v>
      </c>
      <c r="C2164" s="108">
        <v>932.75</v>
      </c>
      <c r="D2164" s="108">
        <v>933.16534999999999</v>
      </c>
      <c r="E2164" s="108">
        <v>937.94870000000003</v>
      </c>
      <c r="F2164" s="108">
        <v>931.37429999999995</v>
      </c>
      <c r="G2164" s="108">
        <v>933.20977000000005</v>
      </c>
      <c r="H2164" s="108">
        <v>938.52139999999997</v>
      </c>
    </row>
    <row r="2165" spans="2:8" x14ac:dyDescent="0.3">
      <c r="B2165" s="107">
        <v>43419.207638888889</v>
      </c>
      <c r="C2165" s="108">
        <v>932.75</v>
      </c>
      <c r="D2165" s="108">
        <v>933.18750999999997</v>
      </c>
      <c r="E2165" s="108">
        <v>937.96810000000005</v>
      </c>
      <c r="F2165" s="108">
        <v>931.34690000000001</v>
      </c>
      <c r="G2165" s="108">
        <v>933.22634000000005</v>
      </c>
      <c r="H2165" s="108">
        <v>938.3931</v>
      </c>
    </row>
    <row r="2166" spans="2:8" x14ac:dyDescent="0.3">
      <c r="B2166" s="107">
        <v>43419.208333333336</v>
      </c>
      <c r="C2166" s="108">
        <v>932.75</v>
      </c>
      <c r="D2166" s="108">
        <v>933.18196999999998</v>
      </c>
      <c r="E2166" s="108">
        <v>937.96529999999996</v>
      </c>
      <c r="F2166" s="108">
        <v>931.33870000000002</v>
      </c>
      <c r="G2166" s="108">
        <v>933.22082</v>
      </c>
      <c r="H2166" s="108">
        <v>938.39580000000001</v>
      </c>
    </row>
    <row r="2167" spans="2:8" x14ac:dyDescent="0.3">
      <c r="B2167" s="107">
        <v>43419.209027777782</v>
      </c>
      <c r="C2167" s="108">
        <v>932.75</v>
      </c>
      <c r="D2167" s="108">
        <v>933.18474000000003</v>
      </c>
      <c r="E2167" s="108">
        <v>937.97640000000001</v>
      </c>
      <c r="F2167" s="108">
        <v>931.35239999999999</v>
      </c>
      <c r="G2167" s="108">
        <v>933.23185999999998</v>
      </c>
      <c r="H2167" s="108">
        <v>938.50779999999997</v>
      </c>
    </row>
    <row r="2168" spans="2:8" x14ac:dyDescent="0.3">
      <c r="B2168" s="107">
        <v>43419.209722222222</v>
      </c>
      <c r="C2168" s="108">
        <v>932.75</v>
      </c>
      <c r="D2168" s="108">
        <v>933.18750999999997</v>
      </c>
      <c r="E2168" s="108">
        <v>937.99019999999996</v>
      </c>
      <c r="F2168" s="108">
        <v>931.32500000000005</v>
      </c>
      <c r="G2168" s="108">
        <v>933.23461999999995</v>
      </c>
      <c r="H2168" s="108">
        <v>938.404</v>
      </c>
    </row>
    <row r="2169" spans="2:8" x14ac:dyDescent="0.3">
      <c r="B2169" s="107">
        <v>43419.210416666669</v>
      </c>
      <c r="C2169" s="108">
        <v>932.75</v>
      </c>
      <c r="D2169" s="108">
        <v>933.19028000000003</v>
      </c>
      <c r="E2169" s="108">
        <v>937.98469999999998</v>
      </c>
      <c r="F2169" s="108">
        <v>931.27020000000005</v>
      </c>
      <c r="G2169" s="108">
        <v>933.22357999999997</v>
      </c>
      <c r="H2169" s="108">
        <v>938.3193</v>
      </c>
    </row>
    <row r="2170" spans="2:8" x14ac:dyDescent="0.3">
      <c r="B2170" s="107">
        <v>43419.211111111115</v>
      </c>
      <c r="C2170" s="108">
        <v>932.75</v>
      </c>
      <c r="D2170" s="108">
        <v>933.18474000000003</v>
      </c>
      <c r="E2170" s="108">
        <v>937.97640000000001</v>
      </c>
      <c r="F2170" s="108">
        <v>931.24009999999998</v>
      </c>
      <c r="G2170" s="108">
        <v>933.22082</v>
      </c>
      <c r="H2170" s="108">
        <v>938.30290000000002</v>
      </c>
    </row>
    <row r="2171" spans="2:8" x14ac:dyDescent="0.3">
      <c r="B2171" s="107">
        <v>43419.211805555555</v>
      </c>
      <c r="C2171" s="108">
        <v>932.75</v>
      </c>
      <c r="D2171" s="108">
        <v>933.17366000000004</v>
      </c>
      <c r="E2171" s="108">
        <v>937.97080000000005</v>
      </c>
      <c r="F2171" s="108">
        <v>931.25930000000005</v>
      </c>
      <c r="G2171" s="108">
        <v>933.22082</v>
      </c>
      <c r="H2171" s="108">
        <v>938.43679999999995</v>
      </c>
    </row>
    <row r="2172" spans="2:8" x14ac:dyDescent="0.3">
      <c r="B2172" s="107">
        <v>43419.212500000001</v>
      </c>
      <c r="C2172" s="108">
        <v>932.75</v>
      </c>
      <c r="D2172" s="108">
        <v>933.15704000000005</v>
      </c>
      <c r="E2172" s="108">
        <v>937.95979999999997</v>
      </c>
      <c r="F2172" s="108">
        <v>931.27840000000003</v>
      </c>
      <c r="G2172" s="108">
        <v>933.20977000000005</v>
      </c>
      <c r="H2172" s="108">
        <v>938.45590000000004</v>
      </c>
    </row>
    <row r="2173" spans="2:8" x14ac:dyDescent="0.3">
      <c r="B2173" s="107">
        <v>43419.213194444448</v>
      </c>
      <c r="C2173" s="108">
        <v>932.75</v>
      </c>
      <c r="D2173" s="108">
        <v>933.16258000000005</v>
      </c>
      <c r="E2173" s="108">
        <v>937.97080000000005</v>
      </c>
      <c r="F2173" s="108">
        <v>931.33590000000004</v>
      </c>
      <c r="G2173" s="108">
        <v>933.21806000000004</v>
      </c>
      <c r="H2173" s="108">
        <v>938.54880000000003</v>
      </c>
    </row>
    <row r="2174" spans="2:8" x14ac:dyDescent="0.3">
      <c r="B2174" s="107">
        <v>43419.213888888895</v>
      </c>
      <c r="C2174" s="108">
        <v>932.75</v>
      </c>
      <c r="D2174" s="108">
        <v>933.17366000000004</v>
      </c>
      <c r="E2174" s="108">
        <v>937.98469999999998</v>
      </c>
      <c r="F2174" s="108">
        <v>931.30309999999997</v>
      </c>
      <c r="G2174" s="108">
        <v>933.21253999999999</v>
      </c>
      <c r="H2174" s="108">
        <v>938.44500000000005</v>
      </c>
    </row>
    <row r="2175" spans="2:8" x14ac:dyDescent="0.3">
      <c r="B2175" s="107">
        <v>43419.214583333334</v>
      </c>
      <c r="C2175" s="108">
        <v>932.68</v>
      </c>
      <c r="D2175" s="108">
        <v>933.11473999999998</v>
      </c>
      <c r="E2175" s="108">
        <v>937.90909999999997</v>
      </c>
      <c r="F2175" s="108">
        <v>931.22489999999993</v>
      </c>
      <c r="G2175" s="108">
        <v>933.15357999999992</v>
      </c>
      <c r="H2175" s="108">
        <v>938.3667999999999</v>
      </c>
    </row>
    <row r="2176" spans="2:8" x14ac:dyDescent="0.3">
      <c r="B2176" s="107">
        <v>43419.215277777781</v>
      </c>
      <c r="C2176" s="108">
        <v>932.68</v>
      </c>
      <c r="D2176" s="108">
        <v>933.10365999999999</v>
      </c>
      <c r="E2176" s="108">
        <v>937.91189999999995</v>
      </c>
      <c r="F2176" s="108">
        <v>931.22209999999995</v>
      </c>
      <c r="G2176" s="108">
        <v>933.13977</v>
      </c>
      <c r="H2176" s="108">
        <v>938.32309999999995</v>
      </c>
    </row>
    <row r="2177" spans="2:8" x14ac:dyDescent="0.3">
      <c r="B2177" s="107">
        <v>43419.215972222228</v>
      </c>
      <c r="C2177" s="108">
        <v>932.68</v>
      </c>
      <c r="D2177" s="108">
        <v>933.11196999999993</v>
      </c>
      <c r="E2177" s="108">
        <v>937.92849999999999</v>
      </c>
      <c r="F2177" s="108">
        <v>931.29059999999993</v>
      </c>
      <c r="G2177" s="108">
        <v>933.15081999999995</v>
      </c>
      <c r="H2177" s="108">
        <v>938.40229999999997</v>
      </c>
    </row>
    <row r="2178" spans="2:8" x14ac:dyDescent="0.3">
      <c r="B2178" s="107">
        <v>43419.216666666667</v>
      </c>
      <c r="C2178" s="108">
        <v>932.75</v>
      </c>
      <c r="D2178" s="108">
        <v>933.17366000000004</v>
      </c>
      <c r="E2178" s="108">
        <v>937.99019999999996</v>
      </c>
      <c r="F2178" s="108">
        <v>931.41809999999998</v>
      </c>
      <c r="G2178" s="108">
        <v>933.21253999999999</v>
      </c>
      <c r="H2178" s="108">
        <v>938.75360000000001</v>
      </c>
    </row>
    <row r="2179" spans="2:8" x14ac:dyDescent="0.3">
      <c r="B2179" s="107">
        <v>43419.217361111114</v>
      </c>
      <c r="C2179" s="108">
        <v>932.68</v>
      </c>
      <c r="D2179" s="108">
        <v>933.12304999999992</v>
      </c>
      <c r="E2179" s="108">
        <v>937.93679999999995</v>
      </c>
      <c r="F2179" s="108">
        <v>931.44119999999998</v>
      </c>
      <c r="G2179" s="108">
        <v>933.16737999999998</v>
      </c>
      <c r="H2179" s="108">
        <v>938.81739999999991</v>
      </c>
    </row>
    <row r="2180" spans="2:8" x14ac:dyDescent="0.3">
      <c r="B2180" s="107">
        <v>43419.218055555561</v>
      </c>
      <c r="C2180" s="108">
        <v>932.68</v>
      </c>
      <c r="D2180" s="108">
        <v>933.12582999999995</v>
      </c>
      <c r="E2180" s="108">
        <v>937.96439999999996</v>
      </c>
      <c r="F2180" s="108">
        <v>931.52879999999993</v>
      </c>
      <c r="G2180" s="108">
        <v>933.17289999999991</v>
      </c>
      <c r="H2180" s="108">
        <v>938.86929999999995</v>
      </c>
    </row>
    <row r="2181" spans="2:8" x14ac:dyDescent="0.3">
      <c r="B2181" s="107">
        <v>43419.21875</v>
      </c>
      <c r="C2181" s="108">
        <v>932.68</v>
      </c>
      <c r="D2181" s="108">
        <v>933.13690999999994</v>
      </c>
      <c r="E2181" s="108">
        <v>937.97269999999992</v>
      </c>
      <c r="F2181" s="108">
        <v>931.56439999999998</v>
      </c>
      <c r="G2181" s="108">
        <v>933.17842999999993</v>
      </c>
      <c r="H2181" s="108">
        <v>938.81739999999991</v>
      </c>
    </row>
    <row r="2182" spans="2:8" x14ac:dyDescent="0.3">
      <c r="B2182" s="107">
        <v>43419.219444444447</v>
      </c>
      <c r="C2182" s="108">
        <v>932.62</v>
      </c>
      <c r="D2182" s="108">
        <v>933.07968000000005</v>
      </c>
      <c r="E2182" s="108">
        <v>937.92650000000003</v>
      </c>
      <c r="F2182" s="108">
        <v>931.51530000000002</v>
      </c>
      <c r="G2182" s="108">
        <v>933.13223000000005</v>
      </c>
      <c r="H2182" s="108">
        <v>938.61540000000002</v>
      </c>
    </row>
    <row r="2183" spans="2:8" x14ac:dyDescent="0.3">
      <c r="B2183" s="107">
        <v>43419.220138888893</v>
      </c>
      <c r="C2183" s="108">
        <v>932.68</v>
      </c>
      <c r="D2183" s="108">
        <v>933.14798999999994</v>
      </c>
      <c r="E2183" s="108">
        <v>937.98929999999996</v>
      </c>
      <c r="F2183" s="108">
        <v>931.56439999999998</v>
      </c>
      <c r="G2183" s="108">
        <v>933.18394999999998</v>
      </c>
      <c r="H2183" s="108">
        <v>938.57439999999997</v>
      </c>
    </row>
    <row r="2184" spans="2:8" x14ac:dyDescent="0.3">
      <c r="B2184" s="107">
        <v>43419.220833333333</v>
      </c>
      <c r="C2184" s="108">
        <v>932.62</v>
      </c>
      <c r="D2184" s="108">
        <v>933.08522000000005</v>
      </c>
      <c r="E2184" s="108">
        <v>937.9348</v>
      </c>
      <c r="F2184" s="108">
        <v>931.57830000000001</v>
      </c>
      <c r="G2184" s="108">
        <v>933.11567000000002</v>
      </c>
      <c r="H2184" s="108">
        <v>938.75199999999995</v>
      </c>
    </row>
    <row r="2185" spans="2:8" x14ac:dyDescent="0.3">
      <c r="B2185" s="107">
        <v>43419.22152777778</v>
      </c>
      <c r="C2185" s="108">
        <v>932.68</v>
      </c>
      <c r="D2185" s="108">
        <v>933.13690999999994</v>
      </c>
      <c r="E2185" s="108">
        <v>937.98379999999997</v>
      </c>
      <c r="F2185" s="108">
        <v>931.63009999999997</v>
      </c>
      <c r="G2185" s="108">
        <v>933.17566999999997</v>
      </c>
      <c r="H2185" s="108">
        <v>938.70819999999992</v>
      </c>
    </row>
    <row r="2186" spans="2:8" x14ac:dyDescent="0.3">
      <c r="B2186" s="107">
        <v>43419.222222222226</v>
      </c>
      <c r="C2186" s="108">
        <v>932.68</v>
      </c>
      <c r="D2186" s="108">
        <v>933.13690999999994</v>
      </c>
      <c r="E2186" s="108">
        <v>937.99479999999994</v>
      </c>
      <c r="F2186" s="108">
        <v>931.6191</v>
      </c>
      <c r="G2186" s="108">
        <v>933.1811899999999</v>
      </c>
      <c r="H2186" s="108">
        <v>938.66179999999997</v>
      </c>
    </row>
    <row r="2187" spans="2:8" x14ac:dyDescent="0.3">
      <c r="B2187" s="107">
        <v>43419.222916666666</v>
      </c>
      <c r="C2187" s="108">
        <v>932.62</v>
      </c>
      <c r="D2187" s="108">
        <v>933.08244999999999</v>
      </c>
      <c r="E2187" s="108">
        <v>937.94039999999995</v>
      </c>
      <c r="F2187" s="108">
        <v>931.49890000000005</v>
      </c>
      <c r="G2187" s="108">
        <v>933.12395000000004</v>
      </c>
      <c r="H2187" s="108">
        <v>938.39689999999996</v>
      </c>
    </row>
    <row r="2188" spans="2:8" x14ac:dyDescent="0.3">
      <c r="B2188" s="107">
        <v>43419.223611111112</v>
      </c>
      <c r="C2188" s="108">
        <v>932.62</v>
      </c>
      <c r="D2188" s="108">
        <v>933.08244999999999</v>
      </c>
      <c r="E2188" s="108">
        <v>937.94590000000005</v>
      </c>
      <c r="F2188" s="108">
        <v>931.44140000000004</v>
      </c>
      <c r="G2188" s="108">
        <v>933.12118999999996</v>
      </c>
      <c r="H2188" s="108">
        <v>938.32320000000004</v>
      </c>
    </row>
    <row r="2189" spans="2:8" x14ac:dyDescent="0.3">
      <c r="B2189" s="107">
        <v>43419.224305555559</v>
      </c>
      <c r="C2189" s="108">
        <v>932.62</v>
      </c>
      <c r="D2189" s="108">
        <v>933.07968000000005</v>
      </c>
      <c r="E2189" s="108">
        <v>937.95690000000002</v>
      </c>
      <c r="F2189" s="108">
        <v>931.48249999999996</v>
      </c>
      <c r="G2189" s="108">
        <v>933.12671</v>
      </c>
      <c r="H2189" s="108">
        <v>938.48159999999996</v>
      </c>
    </row>
    <row r="2190" spans="2:8" x14ac:dyDescent="0.3">
      <c r="B2190" s="107">
        <v>43419.225000000006</v>
      </c>
      <c r="C2190" s="108">
        <v>932.62</v>
      </c>
      <c r="D2190" s="108">
        <v>933.08522000000005</v>
      </c>
      <c r="E2190" s="108">
        <v>937.96519999999998</v>
      </c>
      <c r="F2190" s="108">
        <v>931.5317</v>
      </c>
      <c r="G2190" s="108">
        <v>933.12395000000004</v>
      </c>
      <c r="H2190" s="108">
        <v>938.64549999999997</v>
      </c>
    </row>
    <row r="2191" spans="2:8" x14ac:dyDescent="0.3">
      <c r="B2191" s="107">
        <v>43419.225694444445</v>
      </c>
      <c r="C2191" s="108">
        <v>932.62</v>
      </c>
      <c r="D2191" s="108">
        <v>933.08798999999999</v>
      </c>
      <c r="E2191" s="108">
        <v>937.9597</v>
      </c>
      <c r="F2191" s="108">
        <v>931.5317</v>
      </c>
      <c r="G2191" s="108">
        <v>933.12946999999997</v>
      </c>
      <c r="H2191" s="108">
        <v>938.6345</v>
      </c>
    </row>
    <row r="2192" spans="2:8" x14ac:dyDescent="0.3">
      <c r="B2192" s="107">
        <v>43419.226388888892</v>
      </c>
      <c r="C2192" s="108">
        <v>932.55</v>
      </c>
      <c r="D2192" s="108">
        <v>933.00968</v>
      </c>
      <c r="E2192" s="108">
        <v>937.89799999999991</v>
      </c>
      <c r="F2192" s="108">
        <v>931.43979999999999</v>
      </c>
      <c r="G2192" s="108">
        <v>933.05394999999999</v>
      </c>
      <c r="H2192" s="108">
        <v>938.49079999999992</v>
      </c>
    </row>
    <row r="2193" spans="2:8" x14ac:dyDescent="0.3">
      <c r="B2193" s="107">
        <v>43419.227083333339</v>
      </c>
      <c r="C2193" s="108">
        <v>932.62</v>
      </c>
      <c r="D2193" s="108">
        <v>933.08244999999999</v>
      </c>
      <c r="E2193" s="108">
        <v>937.96799999999996</v>
      </c>
      <c r="F2193" s="108">
        <v>931.49609999999996</v>
      </c>
      <c r="G2193" s="108">
        <v>933.12671</v>
      </c>
      <c r="H2193" s="108">
        <v>938.53620000000001</v>
      </c>
    </row>
    <row r="2194" spans="2:8" x14ac:dyDescent="0.3">
      <c r="B2194" s="107">
        <v>43419.227777777778</v>
      </c>
      <c r="C2194" s="108">
        <v>932.62</v>
      </c>
      <c r="D2194" s="108">
        <v>933.06860000000006</v>
      </c>
      <c r="E2194" s="108">
        <v>937.96799999999996</v>
      </c>
      <c r="F2194" s="108">
        <v>931.49339999999995</v>
      </c>
      <c r="G2194" s="108">
        <v>933.11567000000002</v>
      </c>
      <c r="H2194" s="108">
        <v>938.56619999999998</v>
      </c>
    </row>
    <row r="2195" spans="2:8" x14ac:dyDescent="0.3">
      <c r="B2195" s="107">
        <v>43419.228472222225</v>
      </c>
      <c r="C2195" s="108">
        <v>932.55</v>
      </c>
      <c r="D2195" s="108">
        <v>933.00136999999995</v>
      </c>
      <c r="E2195" s="108">
        <v>937.88689999999997</v>
      </c>
      <c r="F2195" s="108">
        <v>931.36320000000001</v>
      </c>
      <c r="G2195" s="108">
        <v>933.04289999999992</v>
      </c>
      <c r="H2195" s="108">
        <v>938.30229999999995</v>
      </c>
    </row>
    <row r="2196" spans="2:8" x14ac:dyDescent="0.3">
      <c r="B2196" s="107">
        <v>43419.229166666672</v>
      </c>
      <c r="C2196" s="108">
        <v>932.55</v>
      </c>
      <c r="D2196" s="108">
        <v>932.99860000000001</v>
      </c>
      <c r="E2196" s="108">
        <v>937.88689999999997</v>
      </c>
      <c r="F2196" s="108">
        <v>931.31389999999999</v>
      </c>
      <c r="G2196" s="108">
        <v>933.03737999999998</v>
      </c>
      <c r="H2196" s="108">
        <v>938.23399999999992</v>
      </c>
    </row>
    <row r="2197" spans="2:8" x14ac:dyDescent="0.3">
      <c r="B2197" s="107">
        <v>43419.229861111111</v>
      </c>
      <c r="C2197" s="108">
        <v>932.62</v>
      </c>
      <c r="D2197" s="108">
        <v>933.04642999999999</v>
      </c>
      <c r="E2197" s="108">
        <v>937.94309999999996</v>
      </c>
      <c r="F2197" s="108">
        <v>931.37570000000005</v>
      </c>
      <c r="G2197" s="108">
        <v>933.08253999999999</v>
      </c>
      <c r="H2197" s="108">
        <v>938.3614</v>
      </c>
    </row>
    <row r="2198" spans="2:8" x14ac:dyDescent="0.3">
      <c r="B2198" s="107">
        <v>43419.230555555558</v>
      </c>
      <c r="C2198" s="108">
        <v>932.62</v>
      </c>
      <c r="D2198" s="108">
        <v>933.02426000000003</v>
      </c>
      <c r="E2198" s="108">
        <v>937.92100000000005</v>
      </c>
      <c r="F2198" s="108">
        <v>931.29899999999998</v>
      </c>
      <c r="G2198" s="108">
        <v>933.07425000000001</v>
      </c>
      <c r="H2198" s="108">
        <v>938.23850000000004</v>
      </c>
    </row>
    <row r="2199" spans="2:8" x14ac:dyDescent="0.3">
      <c r="B2199" s="107">
        <v>43419.231250000004</v>
      </c>
      <c r="C2199" s="108">
        <v>932.62</v>
      </c>
      <c r="D2199" s="108">
        <v>933.02981</v>
      </c>
      <c r="E2199" s="108">
        <v>937.92380000000003</v>
      </c>
      <c r="F2199" s="108">
        <v>931.25789999999995</v>
      </c>
      <c r="G2199" s="108">
        <v>933.06321000000003</v>
      </c>
      <c r="H2199" s="108">
        <v>938.15380000000005</v>
      </c>
    </row>
    <row r="2200" spans="2:8" x14ac:dyDescent="0.3">
      <c r="B2200" s="107">
        <v>43419.231944444444</v>
      </c>
      <c r="C2200" s="108">
        <v>932.62</v>
      </c>
      <c r="D2200" s="108">
        <v>933.01872000000003</v>
      </c>
      <c r="E2200" s="108">
        <v>937.91549999999995</v>
      </c>
      <c r="F2200" s="108">
        <v>931.21140000000003</v>
      </c>
      <c r="G2200" s="108">
        <v>933.05493000000001</v>
      </c>
      <c r="H2200" s="108">
        <v>938.12099999999998</v>
      </c>
    </row>
    <row r="2201" spans="2:8" x14ac:dyDescent="0.3">
      <c r="B2201" s="107">
        <v>43419.232638888891</v>
      </c>
      <c r="C2201" s="108">
        <v>932.68</v>
      </c>
      <c r="D2201" s="108">
        <v>933.07024999999999</v>
      </c>
      <c r="E2201" s="108">
        <v>937.95869999999991</v>
      </c>
      <c r="F2201" s="108">
        <v>931.29589999999996</v>
      </c>
      <c r="G2201" s="108">
        <v>933.10371999999995</v>
      </c>
      <c r="H2201" s="108">
        <v>938.29279999999994</v>
      </c>
    </row>
    <row r="2202" spans="2:8" x14ac:dyDescent="0.3">
      <c r="B2202" s="107">
        <v>43419.233333333337</v>
      </c>
      <c r="C2202" s="108">
        <v>932.68</v>
      </c>
      <c r="D2202" s="108">
        <v>933.05919999999992</v>
      </c>
      <c r="E2202" s="108">
        <v>937.95319999999992</v>
      </c>
      <c r="F2202" s="108">
        <v>931.31779999999992</v>
      </c>
      <c r="G2202" s="108">
        <v>933.09546999999998</v>
      </c>
      <c r="H2202" s="108">
        <v>938.38299999999992</v>
      </c>
    </row>
    <row r="2203" spans="2:8" x14ac:dyDescent="0.3">
      <c r="B2203" s="107">
        <v>43419.234027777777</v>
      </c>
      <c r="C2203" s="108">
        <v>932.68</v>
      </c>
      <c r="D2203" s="108">
        <v>933.03982999999994</v>
      </c>
      <c r="E2203" s="108">
        <v>937.9310999999999</v>
      </c>
      <c r="F2203" s="108">
        <v>931.28499999999997</v>
      </c>
      <c r="G2203" s="108">
        <v>933.08445999999992</v>
      </c>
      <c r="H2203" s="108">
        <v>938.3175</v>
      </c>
    </row>
    <row r="2204" spans="2:8" x14ac:dyDescent="0.3">
      <c r="B2204" s="107">
        <v>43419.234722222223</v>
      </c>
      <c r="C2204" s="108">
        <v>932.68</v>
      </c>
      <c r="D2204" s="108">
        <v>933.04539999999997</v>
      </c>
      <c r="E2204" s="108">
        <v>937.92559999999992</v>
      </c>
      <c r="F2204" s="108">
        <v>931.21379999999999</v>
      </c>
      <c r="G2204" s="108">
        <v>933.07619</v>
      </c>
      <c r="H2204" s="108">
        <v>938.1126999999999</v>
      </c>
    </row>
    <row r="2205" spans="2:8" x14ac:dyDescent="0.3">
      <c r="B2205" s="107">
        <v>43419.23541666667</v>
      </c>
      <c r="C2205" s="108">
        <v>932.68</v>
      </c>
      <c r="D2205" s="108">
        <v>933.03694999999993</v>
      </c>
      <c r="E2205" s="108">
        <v>937.92819999999995</v>
      </c>
      <c r="F2205" s="108">
        <v>931.22190000000001</v>
      </c>
      <c r="G2205" s="108">
        <v>933.07880999999998</v>
      </c>
      <c r="H2205" s="108">
        <v>938.20539999999994</v>
      </c>
    </row>
    <row r="2206" spans="2:8" x14ac:dyDescent="0.3">
      <c r="B2206" s="107">
        <v>43419.236111111117</v>
      </c>
      <c r="C2206" s="108">
        <v>932.68</v>
      </c>
      <c r="D2206" s="108">
        <v>933.02851999999996</v>
      </c>
      <c r="E2206" s="108">
        <v>937.9197999999999</v>
      </c>
      <c r="F2206" s="108">
        <v>931.2328</v>
      </c>
      <c r="G2206" s="108">
        <v>933.07040999999992</v>
      </c>
      <c r="H2206" s="108">
        <v>938.26259999999991</v>
      </c>
    </row>
    <row r="2207" spans="2:8" x14ac:dyDescent="0.3">
      <c r="B2207" s="107">
        <v>43419.236805555556</v>
      </c>
      <c r="C2207" s="108">
        <v>932.68</v>
      </c>
      <c r="D2207" s="108">
        <v>933.02864</v>
      </c>
      <c r="E2207" s="108">
        <v>937.90339999999992</v>
      </c>
      <c r="F2207" s="108">
        <v>931.26299999999992</v>
      </c>
      <c r="G2207" s="108">
        <v>933.07052999999996</v>
      </c>
      <c r="H2207" s="108">
        <v>938.34739999999999</v>
      </c>
    </row>
    <row r="2208" spans="2:8" x14ac:dyDescent="0.3">
      <c r="B2208" s="107">
        <v>43419.237500000003</v>
      </c>
      <c r="C2208" s="108">
        <v>932.75</v>
      </c>
      <c r="D2208" s="108">
        <v>933.09869000000003</v>
      </c>
      <c r="E2208" s="108">
        <v>937.97889999999995</v>
      </c>
      <c r="F2208" s="108">
        <v>931.28920000000005</v>
      </c>
      <c r="G2208" s="108">
        <v>933.13229999999999</v>
      </c>
      <c r="H2208" s="108">
        <v>938.33</v>
      </c>
    </row>
    <row r="2209" spans="2:8" x14ac:dyDescent="0.3">
      <c r="B2209" s="107">
        <v>43419.23819444445</v>
      </c>
      <c r="C2209" s="108">
        <v>932.68</v>
      </c>
      <c r="D2209" s="108">
        <v>933.02040999999997</v>
      </c>
      <c r="E2209" s="108">
        <v>937.89789999999994</v>
      </c>
      <c r="F2209" s="108">
        <v>931.2713</v>
      </c>
      <c r="G2209" s="108">
        <v>933.04852999999991</v>
      </c>
      <c r="H2209" s="108">
        <v>938.35569999999996</v>
      </c>
    </row>
    <row r="2210" spans="2:8" x14ac:dyDescent="0.3">
      <c r="B2210" s="107">
        <v>43419.238888888889</v>
      </c>
      <c r="C2210" s="108">
        <v>932.75</v>
      </c>
      <c r="D2210" s="108">
        <v>933.08212000000003</v>
      </c>
      <c r="E2210" s="108">
        <v>937.94860000000006</v>
      </c>
      <c r="F2210" s="108">
        <v>931.31119999999999</v>
      </c>
      <c r="G2210" s="108">
        <v>933.11580000000004</v>
      </c>
      <c r="H2210" s="108">
        <v>938.28639999999996</v>
      </c>
    </row>
    <row r="2211" spans="2:8" x14ac:dyDescent="0.3">
      <c r="B2211" s="107">
        <v>43419.239583333336</v>
      </c>
      <c r="C2211" s="108">
        <v>932.75</v>
      </c>
      <c r="D2211" s="108">
        <v>933.07383000000004</v>
      </c>
      <c r="E2211" s="108">
        <v>937.93759999999997</v>
      </c>
      <c r="F2211" s="108">
        <v>931.20989999999995</v>
      </c>
      <c r="G2211" s="108">
        <v>933.10200999999995</v>
      </c>
      <c r="H2211" s="108">
        <v>938.04610000000002</v>
      </c>
    </row>
    <row r="2212" spans="2:8" x14ac:dyDescent="0.3">
      <c r="B2212" s="107">
        <v>43419.240277777782</v>
      </c>
      <c r="C2212" s="108">
        <v>932.68</v>
      </c>
      <c r="D2212" s="108">
        <v>933.00662</v>
      </c>
      <c r="E2212" s="108">
        <v>937.86479999999995</v>
      </c>
      <c r="F2212" s="108">
        <v>931.06329999999991</v>
      </c>
      <c r="G2212" s="108">
        <v>933.03202999999996</v>
      </c>
      <c r="H2212" s="108">
        <v>937.88599999999997</v>
      </c>
    </row>
    <row r="2213" spans="2:8" x14ac:dyDescent="0.3">
      <c r="B2213" s="107">
        <v>43419.240972222222</v>
      </c>
      <c r="C2213" s="108">
        <v>932.75</v>
      </c>
      <c r="D2213" s="108">
        <v>933.06556</v>
      </c>
      <c r="E2213" s="108">
        <v>937.92930000000001</v>
      </c>
      <c r="F2213" s="108">
        <v>931.14970000000005</v>
      </c>
      <c r="G2213" s="108">
        <v>933.09929</v>
      </c>
      <c r="H2213" s="108">
        <v>938.21270000000004</v>
      </c>
    </row>
    <row r="2214" spans="2:8" x14ac:dyDescent="0.3">
      <c r="B2214" s="107">
        <v>43419.241666666669</v>
      </c>
      <c r="C2214" s="108">
        <v>932.75</v>
      </c>
      <c r="D2214" s="108">
        <v>933.06834000000003</v>
      </c>
      <c r="E2214" s="108">
        <v>937.91549999999995</v>
      </c>
      <c r="F2214" s="108">
        <v>931.11959999999999</v>
      </c>
      <c r="G2214" s="108">
        <v>933.09929999999997</v>
      </c>
      <c r="H2214" s="108">
        <v>938.08439999999996</v>
      </c>
    </row>
    <row r="2215" spans="2:8" x14ac:dyDescent="0.3">
      <c r="B2215" s="107">
        <v>43419.242361111115</v>
      </c>
      <c r="C2215" s="108">
        <v>932.75</v>
      </c>
      <c r="D2215" s="108">
        <v>933.08219999999994</v>
      </c>
      <c r="E2215" s="108">
        <v>937.92939999999999</v>
      </c>
      <c r="F2215" s="108">
        <v>931.07849999999996</v>
      </c>
      <c r="G2215" s="108">
        <v>933.11864000000003</v>
      </c>
      <c r="H2215" s="108">
        <v>938.01070000000004</v>
      </c>
    </row>
    <row r="2216" spans="2:8" x14ac:dyDescent="0.3">
      <c r="B2216" s="107">
        <v>43419.243055555555</v>
      </c>
      <c r="C2216" s="108">
        <v>932.68</v>
      </c>
      <c r="D2216" s="108">
        <v>933.00388999999996</v>
      </c>
      <c r="E2216" s="108">
        <v>937.86209999999994</v>
      </c>
      <c r="F2216" s="108">
        <v>931.01679999999999</v>
      </c>
      <c r="G2216" s="108">
        <v>933.04311999999993</v>
      </c>
      <c r="H2216" s="108">
        <v>938.06079999999997</v>
      </c>
    </row>
    <row r="2217" spans="2:8" x14ac:dyDescent="0.3">
      <c r="B2217" s="107">
        <v>43419.243750000001</v>
      </c>
      <c r="C2217" s="108">
        <v>932.75</v>
      </c>
      <c r="D2217" s="108">
        <v>933.07374000000004</v>
      </c>
      <c r="E2217" s="108">
        <v>937.92359999999996</v>
      </c>
      <c r="F2217" s="108">
        <v>931.04560000000004</v>
      </c>
      <c r="G2217" s="108">
        <v>933.10744</v>
      </c>
      <c r="H2217" s="108">
        <v>937.98320000000001</v>
      </c>
    </row>
    <row r="2218" spans="2:8" x14ac:dyDescent="0.3">
      <c r="B2218" s="107">
        <v>43419.244444444448</v>
      </c>
      <c r="C2218" s="108">
        <v>932.68</v>
      </c>
      <c r="D2218" s="108">
        <v>933.00932</v>
      </c>
      <c r="E2218" s="108">
        <v>937.86199999999997</v>
      </c>
      <c r="F2218" s="108">
        <v>930.95639999999992</v>
      </c>
      <c r="G2218" s="108">
        <v>933.04300000000001</v>
      </c>
      <c r="H2218" s="108">
        <v>938.00609999999995</v>
      </c>
    </row>
    <row r="2219" spans="2:8" x14ac:dyDescent="0.3">
      <c r="B2219" s="107">
        <v>43419.245138888895</v>
      </c>
      <c r="C2219" s="108">
        <v>932.68</v>
      </c>
      <c r="D2219" s="108">
        <v>933.01488999999992</v>
      </c>
      <c r="E2219" s="108">
        <v>937.86749999999995</v>
      </c>
      <c r="F2219" s="108">
        <v>930.95099999999991</v>
      </c>
      <c r="G2219" s="108">
        <v>933.05130999999994</v>
      </c>
      <c r="H2219" s="108">
        <v>938.01699999999994</v>
      </c>
    </row>
    <row r="2220" spans="2:8" x14ac:dyDescent="0.3">
      <c r="B2220" s="107">
        <v>43419.245833333334</v>
      </c>
      <c r="C2220" s="108">
        <v>932.68</v>
      </c>
      <c r="D2220" s="108">
        <v>933.00923</v>
      </c>
      <c r="E2220" s="108">
        <v>937.86189999999999</v>
      </c>
      <c r="F2220" s="108">
        <v>930.92619999999999</v>
      </c>
      <c r="G2220" s="108">
        <v>933.04291000000001</v>
      </c>
      <c r="H2220" s="108">
        <v>938.03329999999994</v>
      </c>
    </row>
    <row r="2221" spans="2:8" x14ac:dyDescent="0.3">
      <c r="B2221" s="107">
        <v>43419.246527777781</v>
      </c>
      <c r="C2221" s="108">
        <v>932.68</v>
      </c>
      <c r="D2221" s="108">
        <v>932.99818999999991</v>
      </c>
      <c r="E2221" s="108">
        <v>937.83699999999999</v>
      </c>
      <c r="F2221" s="108">
        <v>930.92899999999997</v>
      </c>
      <c r="G2221" s="108">
        <v>933.02638999999999</v>
      </c>
      <c r="H2221" s="108">
        <v>938.10159999999996</v>
      </c>
    </row>
    <row r="2222" spans="2:8" x14ac:dyDescent="0.3">
      <c r="B2222" s="107">
        <v>43419.247222222228</v>
      </c>
      <c r="C2222" s="108">
        <v>932.75</v>
      </c>
      <c r="D2222" s="108">
        <v>933.06546000000003</v>
      </c>
      <c r="E2222" s="108">
        <v>937.91809999999998</v>
      </c>
      <c r="F2222" s="108">
        <v>930.96889999999996</v>
      </c>
      <c r="G2222" s="108">
        <v>933.09643000000005</v>
      </c>
      <c r="H2222" s="108">
        <v>938.0788</v>
      </c>
    </row>
    <row r="2223" spans="2:8" x14ac:dyDescent="0.3">
      <c r="B2223" s="107">
        <v>43419.247916666667</v>
      </c>
      <c r="C2223" s="108">
        <v>932.68</v>
      </c>
      <c r="D2223" s="108">
        <v>932.9954899999999</v>
      </c>
      <c r="E2223" s="108">
        <v>937.83709999999996</v>
      </c>
      <c r="F2223" s="108">
        <v>930.90719999999999</v>
      </c>
      <c r="G2223" s="108">
        <v>933.03749999999991</v>
      </c>
      <c r="H2223" s="108">
        <v>938.0498</v>
      </c>
    </row>
    <row r="2224" spans="2:8" x14ac:dyDescent="0.3">
      <c r="B2224" s="107">
        <v>43419.248611111114</v>
      </c>
      <c r="C2224" s="108">
        <v>932.75</v>
      </c>
      <c r="D2224" s="108">
        <v>933.06273999999996</v>
      </c>
      <c r="E2224" s="108">
        <v>937.90989999999999</v>
      </c>
      <c r="F2224" s="108">
        <v>930.97439999999995</v>
      </c>
      <c r="G2224" s="108">
        <v>933.09649000000002</v>
      </c>
      <c r="H2224" s="108">
        <v>938.1635</v>
      </c>
    </row>
    <row r="2225" spans="2:8" x14ac:dyDescent="0.3">
      <c r="B2225" s="107">
        <v>43419.249305555561</v>
      </c>
      <c r="C2225" s="108">
        <v>932.75</v>
      </c>
      <c r="D2225" s="108">
        <v>933.07106999999996</v>
      </c>
      <c r="E2225" s="108">
        <v>937.92100000000005</v>
      </c>
      <c r="F2225" s="108">
        <v>931.03740000000005</v>
      </c>
      <c r="G2225" s="108">
        <v>933.11582999999996</v>
      </c>
      <c r="H2225" s="108">
        <v>938.34109999999998</v>
      </c>
    </row>
    <row r="2226" spans="2:8" x14ac:dyDescent="0.3">
      <c r="B2226" s="107">
        <v>43419.25</v>
      </c>
      <c r="C2226" s="108">
        <v>932.68</v>
      </c>
      <c r="D2226" s="108">
        <v>933.00387000000001</v>
      </c>
      <c r="E2226" s="108">
        <v>937.84269999999992</v>
      </c>
      <c r="F2226" s="108">
        <v>931.00029999999992</v>
      </c>
      <c r="G2226" s="108">
        <v>933.04309999999998</v>
      </c>
      <c r="H2226" s="108">
        <v>938.32029999999997</v>
      </c>
    </row>
    <row r="2227" spans="2:8" x14ac:dyDescent="0.3">
      <c r="B2227" s="107">
        <v>43419.250694444447</v>
      </c>
      <c r="C2227" s="108">
        <v>932.68</v>
      </c>
      <c r="D2227" s="108">
        <v>933.00664999999992</v>
      </c>
      <c r="E2227" s="108">
        <v>937.84829999999999</v>
      </c>
      <c r="F2227" s="108">
        <v>930.99209999999994</v>
      </c>
      <c r="G2227" s="108">
        <v>933.04034999999999</v>
      </c>
      <c r="H2227" s="108">
        <v>938.29300000000001</v>
      </c>
    </row>
    <row r="2228" spans="2:8" x14ac:dyDescent="0.3">
      <c r="B2228" s="107">
        <v>43419.251388888886</v>
      </c>
      <c r="C2228" s="108">
        <v>932.75</v>
      </c>
      <c r="D2228" s="108">
        <v>933.06556999999998</v>
      </c>
      <c r="E2228" s="108">
        <v>937.90170000000001</v>
      </c>
      <c r="F2228" s="108">
        <v>931.09500000000003</v>
      </c>
      <c r="G2228" s="108">
        <v>933.10207000000003</v>
      </c>
      <c r="H2228" s="108">
        <v>938.45039999999995</v>
      </c>
    </row>
    <row r="2229" spans="2:8" x14ac:dyDescent="0.3">
      <c r="B2229" s="107">
        <v>43419.252083333333</v>
      </c>
      <c r="C2229" s="108">
        <v>932.68</v>
      </c>
      <c r="D2229" s="108">
        <v>932.97879999999998</v>
      </c>
      <c r="E2229" s="108">
        <v>937.82049999999992</v>
      </c>
      <c r="F2229" s="108">
        <v>931.04669999999999</v>
      </c>
      <c r="G2229" s="108">
        <v>933.00707</v>
      </c>
      <c r="H2229" s="108">
        <v>938.39659999999992</v>
      </c>
    </row>
    <row r="2230" spans="2:8" x14ac:dyDescent="0.3">
      <c r="B2230" s="107">
        <v>43419.25277777778</v>
      </c>
      <c r="C2230" s="108">
        <v>932.75</v>
      </c>
      <c r="D2230" s="108">
        <v>933.04884000000004</v>
      </c>
      <c r="E2230" s="108">
        <v>937.87120000000004</v>
      </c>
      <c r="F2230" s="108">
        <v>931.11680000000001</v>
      </c>
      <c r="G2230" s="108">
        <v>933.06881999999996</v>
      </c>
      <c r="H2230" s="108">
        <v>938.47209999999995</v>
      </c>
    </row>
    <row r="2231" spans="2:8" x14ac:dyDescent="0.3">
      <c r="B2231" s="107">
        <v>43419.253472222219</v>
      </c>
      <c r="C2231" s="108">
        <v>932.75</v>
      </c>
      <c r="D2231" s="108">
        <v>933.03501000000006</v>
      </c>
      <c r="E2231" s="108">
        <v>937.86289999999997</v>
      </c>
      <c r="F2231" s="108">
        <v>931.03740000000005</v>
      </c>
      <c r="G2231" s="108">
        <v>933.07160999999996</v>
      </c>
      <c r="H2231" s="108">
        <v>938.13890000000004</v>
      </c>
    </row>
    <row r="2232" spans="2:8" x14ac:dyDescent="0.3">
      <c r="B2232" s="107">
        <v>43419.254166666666</v>
      </c>
      <c r="C2232" s="108">
        <v>932.75</v>
      </c>
      <c r="D2232" s="108">
        <v>933.02949000000001</v>
      </c>
      <c r="E2232" s="108">
        <v>937.86289999999997</v>
      </c>
      <c r="F2232" s="108">
        <v>930.98540000000003</v>
      </c>
      <c r="G2232" s="108">
        <v>933.06335000000001</v>
      </c>
      <c r="H2232" s="108">
        <v>938.01880000000006</v>
      </c>
    </row>
    <row r="2233" spans="2:8" x14ac:dyDescent="0.3">
      <c r="B2233" s="107">
        <v>43419.254861111112</v>
      </c>
      <c r="C2233" s="108">
        <v>932.75</v>
      </c>
      <c r="D2233" s="108">
        <v>933.03783999999996</v>
      </c>
      <c r="E2233" s="108">
        <v>937.86850000000004</v>
      </c>
      <c r="F2233" s="108">
        <v>930.97720000000004</v>
      </c>
      <c r="G2233" s="108">
        <v>933.07718999999997</v>
      </c>
      <c r="H2233" s="108">
        <v>938.05160000000001</v>
      </c>
    </row>
    <row r="2234" spans="2:8" x14ac:dyDescent="0.3">
      <c r="B2234" s="107">
        <v>43419.255555555559</v>
      </c>
      <c r="C2234" s="108">
        <v>932.75</v>
      </c>
      <c r="D2234" s="108">
        <v>933.04893000000004</v>
      </c>
      <c r="E2234" s="108">
        <v>937.86850000000004</v>
      </c>
      <c r="F2234" s="108">
        <v>931.02650000000006</v>
      </c>
      <c r="G2234" s="108">
        <v>933.07721000000004</v>
      </c>
      <c r="H2234" s="108">
        <v>938.26459999999997</v>
      </c>
    </row>
    <row r="2235" spans="2:8" x14ac:dyDescent="0.3">
      <c r="B2235" s="107">
        <v>43419.256249999999</v>
      </c>
      <c r="C2235" s="108">
        <v>932.75</v>
      </c>
      <c r="D2235" s="108">
        <v>933.04062999999996</v>
      </c>
      <c r="E2235" s="108">
        <v>937.86580000000004</v>
      </c>
      <c r="F2235" s="108">
        <v>931.00459999999998</v>
      </c>
      <c r="G2235" s="108">
        <v>933.07444999999996</v>
      </c>
      <c r="H2235" s="108">
        <v>938.21280000000002</v>
      </c>
    </row>
    <row r="2236" spans="2:8" x14ac:dyDescent="0.3">
      <c r="B2236" s="107">
        <v>43419.256944444445</v>
      </c>
      <c r="C2236" s="108">
        <v>932.75</v>
      </c>
      <c r="D2236" s="108">
        <v>933.05448999999999</v>
      </c>
      <c r="E2236" s="108">
        <v>937.86300000000006</v>
      </c>
      <c r="F2236" s="108">
        <v>930.93340000000001</v>
      </c>
      <c r="G2236" s="108">
        <v>933.07997999999998</v>
      </c>
      <c r="H2236" s="108">
        <v>938.04070000000002</v>
      </c>
    </row>
    <row r="2237" spans="2:8" x14ac:dyDescent="0.3">
      <c r="B2237" s="107">
        <v>43419.257638888892</v>
      </c>
      <c r="C2237" s="108">
        <v>932.75</v>
      </c>
      <c r="D2237" s="108">
        <v>933.04895999999997</v>
      </c>
      <c r="E2237" s="108">
        <v>937.87130000000002</v>
      </c>
      <c r="F2237" s="108">
        <v>930.88689999999997</v>
      </c>
      <c r="G2237" s="108">
        <v>933.07998999999995</v>
      </c>
      <c r="H2237" s="108">
        <v>937.90409999999997</v>
      </c>
    </row>
    <row r="2238" spans="2:8" x14ac:dyDescent="0.3">
      <c r="B2238" s="107">
        <v>43419.258333333331</v>
      </c>
      <c r="C2238" s="108">
        <v>932.75</v>
      </c>
      <c r="D2238" s="108">
        <v>933.03787999999997</v>
      </c>
      <c r="E2238" s="108">
        <v>937.8768</v>
      </c>
      <c r="F2238" s="108">
        <v>930.88139999999999</v>
      </c>
      <c r="G2238" s="108">
        <v>933.08</v>
      </c>
      <c r="H2238" s="108">
        <v>938.00789999999995</v>
      </c>
    </row>
    <row r="2239" spans="2:8" x14ac:dyDescent="0.3">
      <c r="B2239" s="107">
        <v>43419.259027777778</v>
      </c>
      <c r="C2239" s="108">
        <v>932.75</v>
      </c>
      <c r="D2239" s="108">
        <v>933.04066</v>
      </c>
      <c r="E2239" s="108">
        <v>937.86300000000006</v>
      </c>
      <c r="F2239" s="108">
        <v>930.87599999999998</v>
      </c>
      <c r="G2239" s="108">
        <v>933.07172000000003</v>
      </c>
      <c r="H2239" s="108">
        <v>938.04340000000002</v>
      </c>
    </row>
    <row r="2240" spans="2:8" x14ac:dyDescent="0.3">
      <c r="B2240" s="107">
        <v>43419.259722222225</v>
      </c>
      <c r="C2240" s="108">
        <v>932.75</v>
      </c>
      <c r="D2240" s="108">
        <v>933.03233999999998</v>
      </c>
      <c r="E2240" s="108">
        <v>937.85199999999998</v>
      </c>
      <c r="F2240" s="108">
        <v>930.88959999999997</v>
      </c>
      <c r="G2240" s="108">
        <v>933.07172000000003</v>
      </c>
      <c r="H2240" s="108">
        <v>938.08720000000005</v>
      </c>
    </row>
    <row r="2241" spans="2:8" x14ac:dyDescent="0.3">
      <c r="B2241" s="107">
        <v>43419.260416666664</v>
      </c>
      <c r="C2241" s="108">
        <v>932.75</v>
      </c>
      <c r="D2241" s="108">
        <v>933.01571999999999</v>
      </c>
      <c r="E2241" s="108">
        <v>937.83820000000003</v>
      </c>
      <c r="F2241" s="108">
        <v>930.92520000000002</v>
      </c>
      <c r="G2241" s="108">
        <v>933.05240000000003</v>
      </c>
      <c r="H2241" s="108">
        <v>938.27290000000005</v>
      </c>
    </row>
    <row r="2242" spans="2:8" x14ac:dyDescent="0.3">
      <c r="B2242" s="107">
        <v>43419.261111111111</v>
      </c>
      <c r="C2242" s="108">
        <v>932.75</v>
      </c>
      <c r="D2242" s="108">
        <v>933.01850000000002</v>
      </c>
      <c r="E2242" s="108">
        <v>937.82429999999999</v>
      </c>
      <c r="F2242" s="108">
        <v>930.94439999999997</v>
      </c>
      <c r="G2242" s="108">
        <v>933.03859999999997</v>
      </c>
      <c r="H2242" s="108">
        <v>938.29470000000003</v>
      </c>
    </row>
    <row r="2243" spans="2:8" x14ac:dyDescent="0.3">
      <c r="B2243" s="107">
        <v>43419.261805555558</v>
      </c>
      <c r="C2243" s="108">
        <v>932.75</v>
      </c>
      <c r="D2243" s="108">
        <v>933.01018999999997</v>
      </c>
      <c r="E2243" s="108">
        <v>937.82989999999995</v>
      </c>
      <c r="F2243" s="108">
        <v>930.95809999999994</v>
      </c>
      <c r="G2243" s="108">
        <v>933.05516</v>
      </c>
      <c r="H2243" s="108">
        <v>938.3193</v>
      </c>
    </row>
    <row r="2244" spans="2:8" x14ac:dyDescent="0.3">
      <c r="B2244" s="107">
        <v>43419.262499999997</v>
      </c>
      <c r="C2244" s="108">
        <v>932.75</v>
      </c>
      <c r="D2244" s="108">
        <v>933.01018999999997</v>
      </c>
      <c r="E2244" s="108">
        <v>937.81610000000001</v>
      </c>
      <c r="F2244" s="108">
        <v>930.94989999999996</v>
      </c>
      <c r="G2244" s="108">
        <v>933.04412000000002</v>
      </c>
      <c r="H2244" s="108">
        <v>938.24829999999997</v>
      </c>
    </row>
    <row r="2245" spans="2:8" x14ac:dyDescent="0.3">
      <c r="B2245" s="107">
        <v>43419.263194444444</v>
      </c>
      <c r="C2245" s="108">
        <v>932.82</v>
      </c>
      <c r="D2245" s="108">
        <v>933.06632999999999</v>
      </c>
      <c r="E2245" s="108">
        <v>937.86120000000005</v>
      </c>
      <c r="F2245" s="108">
        <v>930.98980000000006</v>
      </c>
      <c r="G2245" s="108">
        <v>933.09480000000008</v>
      </c>
      <c r="H2245" s="108">
        <v>938.21180000000004</v>
      </c>
    </row>
    <row r="2246" spans="2:8" x14ac:dyDescent="0.3">
      <c r="B2246" s="107">
        <v>43419.263888888891</v>
      </c>
      <c r="C2246" s="108">
        <v>932.82</v>
      </c>
      <c r="D2246" s="108">
        <v>933.05525</v>
      </c>
      <c r="E2246" s="108">
        <v>937.85840000000007</v>
      </c>
      <c r="F2246" s="108">
        <v>930.94600000000003</v>
      </c>
      <c r="G2246" s="108">
        <v>933.08651000000009</v>
      </c>
      <c r="H2246" s="108">
        <v>938.16810000000009</v>
      </c>
    </row>
    <row r="2247" spans="2:8" x14ac:dyDescent="0.3">
      <c r="B2247" s="107">
        <v>43419.26458333333</v>
      </c>
      <c r="C2247" s="108">
        <v>932.82</v>
      </c>
      <c r="D2247" s="108">
        <v>933.04971</v>
      </c>
      <c r="E2247" s="108">
        <v>937.8501</v>
      </c>
      <c r="F2247" s="108">
        <v>930.97329999999999</v>
      </c>
      <c r="G2247" s="108">
        <v>933.08927000000006</v>
      </c>
      <c r="H2247" s="108">
        <v>938.29650000000004</v>
      </c>
    </row>
    <row r="2248" spans="2:8" x14ac:dyDescent="0.3">
      <c r="B2248" s="107">
        <v>43419.265277777777</v>
      </c>
      <c r="C2248" s="108">
        <v>932.82</v>
      </c>
      <c r="D2248" s="108">
        <v>933.05248000000006</v>
      </c>
      <c r="E2248" s="108">
        <v>937.83630000000005</v>
      </c>
      <c r="F2248" s="108">
        <v>930.99800000000005</v>
      </c>
      <c r="G2248" s="108">
        <v>933.08099000000004</v>
      </c>
      <c r="H2248" s="108">
        <v>938.38660000000004</v>
      </c>
    </row>
    <row r="2249" spans="2:8" x14ac:dyDescent="0.3">
      <c r="B2249" s="107">
        <v>43419.265972222223</v>
      </c>
      <c r="C2249" s="108">
        <v>932.82</v>
      </c>
      <c r="D2249" s="108">
        <v>933.04971</v>
      </c>
      <c r="E2249" s="108">
        <v>937.8225000000001</v>
      </c>
      <c r="F2249" s="108">
        <v>930.94050000000004</v>
      </c>
      <c r="G2249" s="108">
        <v>933.07271000000003</v>
      </c>
      <c r="H2249" s="108">
        <v>938.20360000000005</v>
      </c>
    </row>
    <row r="2250" spans="2:8" x14ac:dyDescent="0.3">
      <c r="B2250" s="107">
        <v>43419.26666666667</v>
      </c>
      <c r="C2250" s="108">
        <v>932.82</v>
      </c>
      <c r="D2250" s="108">
        <v>933.04140000000007</v>
      </c>
      <c r="E2250" s="108">
        <v>937.81420000000003</v>
      </c>
      <c r="F2250" s="108">
        <v>930.8583000000001</v>
      </c>
      <c r="G2250" s="108">
        <v>933.06442000000004</v>
      </c>
      <c r="H2250" s="108">
        <v>938.02610000000004</v>
      </c>
    </row>
    <row r="2251" spans="2:8" x14ac:dyDescent="0.3">
      <c r="B2251" s="107">
        <v>43419.267361111109</v>
      </c>
      <c r="C2251" s="108">
        <v>932.82</v>
      </c>
      <c r="D2251" s="108">
        <v>933.02754000000004</v>
      </c>
      <c r="E2251" s="108">
        <v>937.80040000000008</v>
      </c>
      <c r="F2251" s="108">
        <v>930.83370000000002</v>
      </c>
      <c r="G2251" s="108">
        <v>933.05889999999999</v>
      </c>
      <c r="H2251" s="108">
        <v>938.03700000000003</v>
      </c>
    </row>
    <row r="2252" spans="2:8" x14ac:dyDescent="0.3">
      <c r="B2252" s="107">
        <v>43419.268055555556</v>
      </c>
      <c r="C2252" s="108">
        <v>932.82</v>
      </c>
      <c r="D2252" s="108">
        <v>933.0303100000001</v>
      </c>
      <c r="E2252" s="108">
        <v>937.80040000000008</v>
      </c>
      <c r="F2252" s="108">
        <v>930.80360000000007</v>
      </c>
      <c r="G2252" s="108">
        <v>933.05338000000006</v>
      </c>
      <c r="H2252" s="108">
        <v>937.95230000000004</v>
      </c>
    </row>
    <row r="2253" spans="2:8" x14ac:dyDescent="0.3">
      <c r="B2253" s="107">
        <v>43419.268750000003</v>
      </c>
      <c r="C2253" s="108">
        <v>932.82</v>
      </c>
      <c r="D2253" s="108">
        <v>933.03308000000004</v>
      </c>
      <c r="E2253" s="108">
        <v>937.80310000000009</v>
      </c>
      <c r="F2253" s="108">
        <v>930.80630000000008</v>
      </c>
      <c r="G2253" s="108">
        <v>933.06718000000001</v>
      </c>
      <c r="H2253" s="108">
        <v>937.96870000000001</v>
      </c>
    </row>
    <row r="2254" spans="2:8" x14ac:dyDescent="0.3">
      <c r="B2254" s="107">
        <v>43419.269444444442</v>
      </c>
      <c r="C2254" s="108">
        <v>932.82</v>
      </c>
      <c r="D2254" s="108">
        <v>933.0247700000001</v>
      </c>
      <c r="E2254" s="108">
        <v>937.78650000000005</v>
      </c>
      <c r="F2254" s="108">
        <v>930.79810000000009</v>
      </c>
      <c r="G2254" s="108">
        <v>933.06166000000007</v>
      </c>
      <c r="H2254" s="108">
        <v>938.07800000000009</v>
      </c>
    </row>
    <row r="2255" spans="2:8" x14ac:dyDescent="0.3">
      <c r="B2255" s="107">
        <v>43419.270138888889</v>
      </c>
      <c r="C2255" s="108">
        <v>932.82</v>
      </c>
      <c r="D2255" s="108">
        <v>933.03586000000007</v>
      </c>
      <c r="E2255" s="108">
        <v>937.7921</v>
      </c>
      <c r="F2255" s="108">
        <v>930.82280000000003</v>
      </c>
      <c r="G2255" s="108">
        <v>933.05614000000003</v>
      </c>
      <c r="H2255" s="108">
        <v>938.149</v>
      </c>
    </row>
    <row r="2256" spans="2:8" x14ac:dyDescent="0.3">
      <c r="B2256" s="107">
        <v>43419.270833333336</v>
      </c>
      <c r="C2256" s="108">
        <v>932.82</v>
      </c>
      <c r="D2256" s="108">
        <v>933.02200000000005</v>
      </c>
      <c r="E2256" s="108">
        <v>937.78100000000006</v>
      </c>
      <c r="F2256" s="108">
        <v>930.78440000000001</v>
      </c>
      <c r="G2256" s="108">
        <v>933.05614000000003</v>
      </c>
      <c r="H2256" s="108">
        <v>938.03970000000004</v>
      </c>
    </row>
    <row r="2257" spans="2:8" x14ac:dyDescent="0.3">
      <c r="B2257" s="107">
        <v>43419.271527777775</v>
      </c>
      <c r="C2257" s="108">
        <v>932.82</v>
      </c>
      <c r="D2257" s="108">
        <v>933.02754000000004</v>
      </c>
      <c r="E2257" s="108">
        <v>937.78100000000006</v>
      </c>
      <c r="F2257" s="108">
        <v>930.77620000000002</v>
      </c>
      <c r="G2257" s="108">
        <v>933.05614000000003</v>
      </c>
      <c r="H2257" s="108">
        <v>938.00970000000007</v>
      </c>
    </row>
    <row r="2258" spans="2:8" x14ac:dyDescent="0.3">
      <c r="B2258" s="107">
        <v>43419.272222222222</v>
      </c>
      <c r="C2258" s="108">
        <v>932.88</v>
      </c>
      <c r="D2258" s="108">
        <v>933.09586000000002</v>
      </c>
      <c r="E2258" s="108">
        <v>937.83550000000002</v>
      </c>
      <c r="F2258" s="108">
        <v>930.8116</v>
      </c>
      <c r="G2258" s="108">
        <v>933.10509999999999</v>
      </c>
      <c r="H2258" s="108">
        <v>937.99869999999999</v>
      </c>
    </row>
    <row r="2259" spans="2:8" x14ac:dyDescent="0.3">
      <c r="B2259" s="107">
        <v>43419.272916666669</v>
      </c>
      <c r="C2259" s="108">
        <v>932.82</v>
      </c>
      <c r="D2259" s="108">
        <v>933.0303100000001</v>
      </c>
      <c r="E2259" s="108">
        <v>937.76440000000002</v>
      </c>
      <c r="F2259" s="108">
        <v>930.71600000000001</v>
      </c>
      <c r="G2259" s="108">
        <v>933.05889999999999</v>
      </c>
      <c r="H2259" s="108">
        <v>937.81570000000011</v>
      </c>
    </row>
    <row r="2260" spans="2:8" x14ac:dyDescent="0.3">
      <c r="B2260" s="107">
        <v>43419.273611111108</v>
      </c>
      <c r="C2260" s="108">
        <v>932.88</v>
      </c>
      <c r="D2260" s="108">
        <v>933.08477000000005</v>
      </c>
      <c r="E2260" s="108">
        <v>937.82439999999997</v>
      </c>
      <c r="F2260" s="108">
        <v>930.73760000000004</v>
      </c>
      <c r="G2260" s="108">
        <v>933.11062000000004</v>
      </c>
      <c r="H2260" s="108">
        <v>937.8211</v>
      </c>
    </row>
    <row r="2261" spans="2:8" x14ac:dyDescent="0.3">
      <c r="B2261" s="107">
        <v>43419.274305555555</v>
      </c>
      <c r="C2261" s="108">
        <v>932.88</v>
      </c>
      <c r="D2261" s="108">
        <v>933.07923000000005</v>
      </c>
      <c r="E2261" s="108">
        <v>937.80780000000004</v>
      </c>
      <c r="F2261" s="108">
        <v>930.69380000000001</v>
      </c>
      <c r="G2261" s="108">
        <v>933.11062000000004</v>
      </c>
      <c r="H2261" s="108">
        <v>937.79930000000002</v>
      </c>
    </row>
    <row r="2262" spans="2:8" x14ac:dyDescent="0.3">
      <c r="B2262" s="107">
        <v>43419.275000000001</v>
      </c>
      <c r="C2262" s="108">
        <v>932.88</v>
      </c>
      <c r="D2262" s="108">
        <v>933.07646</v>
      </c>
      <c r="E2262" s="108">
        <v>937.81610000000001</v>
      </c>
      <c r="F2262" s="108">
        <v>930.77049999999997</v>
      </c>
      <c r="G2262" s="108">
        <v>933.11062000000004</v>
      </c>
      <c r="H2262" s="108">
        <v>938.17349999999999</v>
      </c>
    </row>
    <row r="2263" spans="2:8" x14ac:dyDescent="0.3">
      <c r="B2263" s="107">
        <v>43419.275694444441</v>
      </c>
      <c r="C2263" s="108">
        <v>932.88</v>
      </c>
      <c r="D2263" s="108">
        <v>933.09307999999999</v>
      </c>
      <c r="E2263" s="108">
        <v>937.81610000000001</v>
      </c>
      <c r="F2263" s="108">
        <v>930.80060000000003</v>
      </c>
      <c r="G2263" s="108">
        <v>933.10785999999996</v>
      </c>
      <c r="H2263" s="108">
        <v>938.25540000000001</v>
      </c>
    </row>
    <row r="2264" spans="2:8" x14ac:dyDescent="0.3">
      <c r="B2264" s="107">
        <v>43419.276388888888</v>
      </c>
      <c r="C2264" s="108">
        <v>932.82</v>
      </c>
      <c r="D2264" s="108">
        <v>933.0303100000001</v>
      </c>
      <c r="E2264" s="108">
        <v>937.75890000000004</v>
      </c>
      <c r="F2264" s="108">
        <v>930.77070000000003</v>
      </c>
      <c r="G2264" s="108">
        <v>933.05062000000009</v>
      </c>
      <c r="H2264" s="108">
        <v>938.20090000000005</v>
      </c>
    </row>
    <row r="2265" spans="2:8" x14ac:dyDescent="0.3">
      <c r="B2265" s="107">
        <v>43419.277083333334</v>
      </c>
      <c r="C2265" s="108">
        <v>932.82</v>
      </c>
      <c r="D2265" s="108">
        <v>933.03863000000001</v>
      </c>
      <c r="E2265" s="108">
        <v>937.76440000000002</v>
      </c>
      <c r="F2265" s="108">
        <v>930.76530000000002</v>
      </c>
      <c r="G2265" s="108">
        <v>933.06995000000006</v>
      </c>
      <c r="H2265" s="108">
        <v>938.1572000000001</v>
      </c>
    </row>
    <row r="2266" spans="2:8" x14ac:dyDescent="0.3">
      <c r="B2266" s="107">
        <v>43419.277777777781</v>
      </c>
      <c r="C2266" s="108">
        <v>932.82</v>
      </c>
      <c r="D2266" s="108">
        <v>933.04971</v>
      </c>
      <c r="E2266" s="108">
        <v>937.7700000000001</v>
      </c>
      <c r="F2266" s="108">
        <v>930.71870000000001</v>
      </c>
      <c r="G2266" s="108">
        <v>933.07271000000003</v>
      </c>
      <c r="H2266" s="108">
        <v>938.03970000000004</v>
      </c>
    </row>
    <row r="2267" spans="2:8" x14ac:dyDescent="0.3">
      <c r="B2267" s="107">
        <v>43419.27847222222</v>
      </c>
      <c r="C2267" s="108">
        <v>932.82</v>
      </c>
      <c r="D2267" s="108">
        <v>933.04971</v>
      </c>
      <c r="E2267" s="108">
        <v>937.78100000000006</v>
      </c>
      <c r="F2267" s="108">
        <v>930.66120000000001</v>
      </c>
      <c r="G2267" s="108">
        <v>933.07271000000003</v>
      </c>
      <c r="H2267" s="108">
        <v>937.82940000000008</v>
      </c>
    </row>
    <row r="2268" spans="2:8" x14ac:dyDescent="0.3">
      <c r="B2268" s="107">
        <v>43419.279166666667</v>
      </c>
      <c r="C2268" s="108">
        <v>932.82</v>
      </c>
      <c r="D2268" s="108">
        <v>933.06079</v>
      </c>
      <c r="E2268" s="108">
        <v>937.78380000000004</v>
      </c>
      <c r="F2268" s="108">
        <v>930.68590000000006</v>
      </c>
      <c r="G2268" s="108">
        <v>933.07271000000003</v>
      </c>
      <c r="H2268" s="108">
        <v>937.96320000000003</v>
      </c>
    </row>
    <row r="2269" spans="2:8" x14ac:dyDescent="0.3">
      <c r="B2269" s="107">
        <v>43419.279861111114</v>
      </c>
      <c r="C2269" s="108">
        <v>932.82</v>
      </c>
      <c r="D2269" s="108">
        <v>933.05525</v>
      </c>
      <c r="E2269" s="108">
        <v>937.77550000000008</v>
      </c>
      <c r="F2269" s="108">
        <v>930.77620000000002</v>
      </c>
      <c r="G2269" s="108">
        <v>933.08375000000001</v>
      </c>
      <c r="H2269" s="108">
        <v>938.26370000000009</v>
      </c>
    </row>
    <row r="2270" spans="2:8" x14ac:dyDescent="0.3">
      <c r="B2270" s="107">
        <v>43419.280555555553</v>
      </c>
      <c r="C2270" s="108">
        <v>932.82</v>
      </c>
      <c r="D2270" s="108">
        <v>933.0718700000001</v>
      </c>
      <c r="E2270" s="108">
        <v>937.78930000000003</v>
      </c>
      <c r="F2270" s="108">
        <v>930.7899000000001</v>
      </c>
      <c r="G2270" s="108">
        <v>933.08927000000006</v>
      </c>
      <c r="H2270" s="108">
        <v>938.25280000000009</v>
      </c>
    </row>
    <row r="2271" spans="2:8" x14ac:dyDescent="0.3">
      <c r="B2271" s="107">
        <v>43419.28125</v>
      </c>
      <c r="C2271" s="108">
        <v>932.82</v>
      </c>
      <c r="D2271" s="108">
        <v>933.07742000000007</v>
      </c>
      <c r="E2271" s="108">
        <v>937.7976000000001</v>
      </c>
      <c r="F2271" s="108">
        <v>930.74610000000007</v>
      </c>
      <c r="G2271" s="108">
        <v>933.09480000000008</v>
      </c>
      <c r="H2271" s="108">
        <v>938.08890000000008</v>
      </c>
    </row>
    <row r="2272" spans="2:8" x14ac:dyDescent="0.3">
      <c r="B2272" s="107">
        <v>43419.281944444447</v>
      </c>
      <c r="C2272" s="108">
        <v>932.82</v>
      </c>
      <c r="D2272" s="108">
        <v>933.06079</v>
      </c>
      <c r="E2272" s="108">
        <v>937.78380000000004</v>
      </c>
      <c r="F2272" s="108">
        <v>930.74610000000007</v>
      </c>
      <c r="G2272" s="108">
        <v>933.08651000000009</v>
      </c>
      <c r="H2272" s="108">
        <v>938.14620000000002</v>
      </c>
    </row>
    <row r="2273" spans="2:8" x14ac:dyDescent="0.3">
      <c r="B2273" s="107">
        <v>43419.282638888886</v>
      </c>
      <c r="C2273" s="108">
        <v>932.82</v>
      </c>
      <c r="D2273" s="108">
        <v>933.05248000000006</v>
      </c>
      <c r="E2273" s="108">
        <v>937.77830000000006</v>
      </c>
      <c r="F2273" s="108">
        <v>930.77620000000002</v>
      </c>
      <c r="G2273" s="108">
        <v>933.08099000000004</v>
      </c>
      <c r="H2273" s="108">
        <v>938.28010000000006</v>
      </c>
    </row>
    <row r="2274" spans="2:8" x14ac:dyDescent="0.3">
      <c r="B2274" s="107">
        <v>43419.283333333333</v>
      </c>
      <c r="C2274" s="108">
        <v>932.75</v>
      </c>
      <c r="D2274" s="108">
        <v>932.99078999999995</v>
      </c>
      <c r="E2274" s="108">
        <v>937.70270000000005</v>
      </c>
      <c r="F2274" s="108">
        <v>930.69799999999998</v>
      </c>
      <c r="G2274" s="108">
        <v>933.00823000000003</v>
      </c>
      <c r="H2274" s="108">
        <v>938.11990000000003</v>
      </c>
    </row>
    <row r="2275" spans="2:8" x14ac:dyDescent="0.3">
      <c r="B2275" s="107">
        <v>43419.28402777778</v>
      </c>
      <c r="C2275" s="108">
        <v>932.82</v>
      </c>
      <c r="D2275" s="108">
        <v>933.04971</v>
      </c>
      <c r="E2275" s="108">
        <v>937.7672</v>
      </c>
      <c r="F2275" s="108">
        <v>930.7269</v>
      </c>
      <c r="G2275" s="108">
        <v>933.07271000000003</v>
      </c>
      <c r="H2275" s="108">
        <v>938.12710000000004</v>
      </c>
    </row>
    <row r="2276" spans="2:8" x14ac:dyDescent="0.3">
      <c r="B2276" s="107">
        <v>43419.284722222219</v>
      </c>
      <c r="C2276" s="108">
        <v>932.82</v>
      </c>
      <c r="D2276" s="108">
        <v>933.05540000000008</v>
      </c>
      <c r="E2276" s="108">
        <v>937.76740000000007</v>
      </c>
      <c r="F2276" s="108">
        <v>930.70240000000001</v>
      </c>
      <c r="G2276" s="108">
        <v>933.07011</v>
      </c>
      <c r="H2276" s="108">
        <v>938.12180000000001</v>
      </c>
    </row>
    <row r="2277" spans="2:8" x14ac:dyDescent="0.3">
      <c r="B2277" s="107">
        <v>43419.285416666666</v>
      </c>
      <c r="C2277" s="108">
        <v>932.82</v>
      </c>
      <c r="D2277" s="108">
        <v>933.0526000000001</v>
      </c>
      <c r="E2277" s="108">
        <v>937.76179999999999</v>
      </c>
      <c r="F2277" s="108">
        <v>930.7106</v>
      </c>
      <c r="G2277" s="108">
        <v>933.07008000000008</v>
      </c>
      <c r="H2277" s="108">
        <v>938.1409000000001</v>
      </c>
    </row>
    <row r="2278" spans="2:8" x14ac:dyDescent="0.3">
      <c r="B2278" s="107">
        <v>43419.286111111112</v>
      </c>
      <c r="C2278" s="108">
        <v>932.82</v>
      </c>
      <c r="D2278" s="108">
        <v>933.05533000000003</v>
      </c>
      <c r="E2278" s="108">
        <v>937.75620000000004</v>
      </c>
      <c r="F2278" s="108">
        <v>930.71600000000001</v>
      </c>
      <c r="G2278" s="108">
        <v>933.07003000000009</v>
      </c>
      <c r="H2278" s="108">
        <v>938.12990000000002</v>
      </c>
    </row>
    <row r="2279" spans="2:8" x14ac:dyDescent="0.3">
      <c r="B2279" s="107">
        <v>43419.286805555559</v>
      </c>
      <c r="C2279" s="108">
        <v>932.82</v>
      </c>
      <c r="D2279" s="108">
        <v>933.04700000000003</v>
      </c>
      <c r="E2279" s="108">
        <v>937.75900000000001</v>
      </c>
      <c r="F2279" s="108">
        <v>930.69960000000003</v>
      </c>
      <c r="G2279" s="108">
        <v>933.07554000000005</v>
      </c>
      <c r="H2279" s="108">
        <v>938.07800000000009</v>
      </c>
    </row>
    <row r="2280" spans="2:8" x14ac:dyDescent="0.3">
      <c r="B2280" s="107">
        <v>43419.287499999999</v>
      </c>
      <c r="C2280" s="108">
        <v>932.75</v>
      </c>
      <c r="D2280" s="108">
        <v>932.97145</v>
      </c>
      <c r="E2280" s="108">
        <v>937.68340000000001</v>
      </c>
      <c r="F2280" s="108">
        <v>930.57759999999996</v>
      </c>
      <c r="G2280" s="108">
        <v>933</v>
      </c>
      <c r="H2280" s="108">
        <v>937.85230000000001</v>
      </c>
    </row>
    <row r="2281" spans="2:8" x14ac:dyDescent="0.3">
      <c r="B2281" s="107">
        <v>43419.288194444445</v>
      </c>
      <c r="C2281" s="108">
        <v>932.82</v>
      </c>
      <c r="D2281" s="108">
        <v>933.04713000000004</v>
      </c>
      <c r="E2281" s="108">
        <v>937.76470000000006</v>
      </c>
      <c r="F2281" s="108">
        <v>930.65870000000007</v>
      </c>
      <c r="G2281" s="108">
        <v>933.07567000000006</v>
      </c>
      <c r="H2281" s="108">
        <v>937.9362000000001</v>
      </c>
    </row>
    <row r="2282" spans="2:8" x14ac:dyDescent="0.3">
      <c r="B2282" s="107">
        <v>43419.288888888892</v>
      </c>
      <c r="C2282" s="108">
        <v>932.82</v>
      </c>
      <c r="D2282" s="108">
        <v>933.04987000000006</v>
      </c>
      <c r="E2282" s="108">
        <v>937.7591000000001</v>
      </c>
      <c r="F2282" s="108">
        <v>930.65860000000009</v>
      </c>
      <c r="G2282" s="108">
        <v>933.07287000000008</v>
      </c>
      <c r="H2282" s="108">
        <v>937.97980000000007</v>
      </c>
    </row>
    <row r="2283" spans="2:8" x14ac:dyDescent="0.3">
      <c r="B2283" s="107">
        <v>43419.289583333331</v>
      </c>
      <c r="C2283" s="108">
        <v>932.82</v>
      </c>
      <c r="D2283" s="108">
        <v>933.06107000000009</v>
      </c>
      <c r="E2283" s="108">
        <v>937.75930000000005</v>
      </c>
      <c r="F2283" s="108">
        <v>930.67240000000004</v>
      </c>
      <c r="G2283" s="108">
        <v>933.07300000000009</v>
      </c>
      <c r="H2283" s="108">
        <v>938.03460000000007</v>
      </c>
    </row>
    <row r="2284" spans="2:8" x14ac:dyDescent="0.3">
      <c r="B2284" s="107">
        <v>43419.290277777778</v>
      </c>
      <c r="C2284" s="108">
        <v>932.82</v>
      </c>
      <c r="D2284" s="108">
        <v>933.04716000000008</v>
      </c>
      <c r="E2284" s="108">
        <v>937.74810000000002</v>
      </c>
      <c r="F2284" s="108">
        <v>930.65590000000009</v>
      </c>
      <c r="G2284" s="108">
        <v>933.06466</v>
      </c>
      <c r="H2284" s="108">
        <v>937.97720000000004</v>
      </c>
    </row>
    <row r="2285" spans="2:8" x14ac:dyDescent="0.3">
      <c r="B2285" s="107">
        <v>43419.290972222225</v>
      </c>
      <c r="C2285" s="108">
        <v>932.82</v>
      </c>
      <c r="D2285" s="108">
        <v>933.04431</v>
      </c>
      <c r="E2285" s="108">
        <v>937.74530000000004</v>
      </c>
      <c r="F2285" s="108">
        <v>930.6477000000001</v>
      </c>
      <c r="G2285" s="108">
        <v>933.06734000000006</v>
      </c>
      <c r="H2285" s="108">
        <v>937.93880000000001</v>
      </c>
    </row>
    <row r="2286" spans="2:8" x14ac:dyDescent="0.3">
      <c r="B2286" s="107">
        <v>43419.291666666664</v>
      </c>
      <c r="C2286" s="108">
        <v>932.76</v>
      </c>
      <c r="D2286" s="108">
        <v>932.99829</v>
      </c>
      <c r="E2286" s="108">
        <v>937.69920000000002</v>
      </c>
      <c r="F2286" s="108">
        <v>930.55489999999998</v>
      </c>
      <c r="G2286" s="108">
        <v>933.01575000000003</v>
      </c>
      <c r="H2286" s="108">
        <v>937.78340000000003</v>
      </c>
    </row>
    <row r="2287" spans="2:8" x14ac:dyDescent="0.3">
      <c r="B2287" s="107">
        <v>43419.292361111111</v>
      </c>
      <c r="C2287" s="108">
        <v>932.75</v>
      </c>
      <c r="D2287" s="108">
        <v>932.99654999999996</v>
      </c>
      <c r="E2287" s="108">
        <v>937.7002</v>
      </c>
      <c r="F2287" s="108">
        <v>930.52020000000005</v>
      </c>
      <c r="G2287" s="108">
        <v>933.01121999999998</v>
      </c>
      <c r="H2287" s="108">
        <v>937.70780000000002</v>
      </c>
    </row>
    <row r="2288" spans="2:8" x14ac:dyDescent="0.3">
      <c r="B2288" s="107">
        <v>43419.29305555555</v>
      </c>
      <c r="C2288" s="108">
        <v>932.75</v>
      </c>
      <c r="D2288" s="108">
        <v>932.99095999999997</v>
      </c>
      <c r="E2288" s="108">
        <v>937.69190000000003</v>
      </c>
      <c r="F2288" s="108">
        <v>930.50099999999998</v>
      </c>
      <c r="G2288" s="108">
        <v>933.00841000000003</v>
      </c>
      <c r="H2288" s="108">
        <v>937.67489999999998</v>
      </c>
    </row>
    <row r="2289" spans="2:8" x14ac:dyDescent="0.3">
      <c r="B2289" s="107">
        <v>43419.293749999997</v>
      </c>
      <c r="C2289" s="108">
        <v>932.75</v>
      </c>
      <c r="D2289" s="108">
        <v>932.98262</v>
      </c>
      <c r="E2289" s="108">
        <v>937.678</v>
      </c>
      <c r="F2289" s="108">
        <v>930.49549999999999</v>
      </c>
      <c r="G2289" s="108">
        <v>933.00562000000002</v>
      </c>
      <c r="H2289" s="108">
        <v>937.71310000000005</v>
      </c>
    </row>
    <row r="2290" spans="2:8" x14ac:dyDescent="0.3">
      <c r="B2290" s="107">
        <v>43419.294444444444</v>
      </c>
      <c r="C2290" s="108">
        <v>932.82</v>
      </c>
      <c r="D2290" s="108">
        <v>933.04721000000006</v>
      </c>
      <c r="E2290" s="108">
        <v>937.7482</v>
      </c>
      <c r="F2290" s="108">
        <v>930.56290000000001</v>
      </c>
      <c r="G2290" s="108">
        <v>933.07575000000008</v>
      </c>
      <c r="H2290" s="108">
        <v>937.86520000000007</v>
      </c>
    </row>
    <row r="2291" spans="2:8" x14ac:dyDescent="0.3">
      <c r="B2291" s="107">
        <v>43419.295138888883</v>
      </c>
      <c r="C2291" s="108">
        <v>932.82</v>
      </c>
      <c r="D2291" s="108">
        <v>933.04434000000003</v>
      </c>
      <c r="E2291" s="108">
        <v>937.75360000000001</v>
      </c>
      <c r="F2291" s="108">
        <v>930.5299</v>
      </c>
      <c r="G2291" s="108">
        <v>933.07013000000006</v>
      </c>
      <c r="H2291" s="108">
        <v>937.74490000000003</v>
      </c>
    </row>
    <row r="2292" spans="2:8" x14ac:dyDescent="0.3">
      <c r="B2292" s="107">
        <v>43419.29583333333</v>
      </c>
      <c r="C2292" s="108">
        <v>932.82</v>
      </c>
      <c r="D2292" s="108">
        <v>933.04446000000007</v>
      </c>
      <c r="E2292" s="108">
        <v>937.74270000000001</v>
      </c>
      <c r="F2292" s="108">
        <v>930.49170000000004</v>
      </c>
      <c r="G2292" s="108">
        <v>933.0702500000001</v>
      </c>
      <c r="H2292" s="108">
        <v>937.68230000000005</v>
      </c>
    </row>
    <row r="2293" spans="2:8" x14ac:dyDescent="0.3">
      <c r="B2293" s="107">
        <v>43419.296527777777</v>
      </c>
      <c r="C2293" s="108">
        <v>932.82</v>
      </c>
      <c r="D2293" s="108">
        <v>933.0528700000001</v>
      </c>
      <c r="E2293" s="108">
        <v>937.74</v>
      </c>
      <c r="F2293" s="108">
        <v>930.48360000000002</v>
      </c>
      <c r="G2293" s="108">
        <v>933.06483000000003</v>
      </c>
      <c r="H2293" s="108">
        <v>937.69600000000003</v>
      </c>
    </row>
    <row r="2294" spans="2:8" x14ac:dyDescent="0.3">
      <c r="B2294" s="107">
        <v>43419.297222222223</v>
      </c>
      <c r="C2294" s="108">
        <v>932.76</v>
      </c>
      <c r="D2294" s="108">
        <v>932.98725000000002</v>
      </c>
      <c r="E2294" s="108">
        <v>937.68819999999994</v>
      </c>
      <c r="F2294" s="108">
        <v>930.45910000000003</v>
      </c>
      <c r="G2294" s="108">
        <v>933.01579000000004</v>
      </c>
      <c r="H2294" s="108">
        <v>937.78620000000001</v>
      </c>
    </row>
    <row r="2295" spans="2:8" x14ac:dyDescent="0.3">
      <c r="B2295" s="107">
        <v>43419.297916666663</v>
      </c>
      <c r="C2295" s="108">
        <v>932.82</v>
      </c>
      <c r="D2295" s="108">
        <v>933.05550000000005</v>
      </c>
      <c r="E2295" s="108">
        <v>937.73990000000003</v>
      </c>
      <c r="F2295" s="108">
        <v>930.54100000000005</v>
      </c>
      <c r="G2295" s="108">
        <v>933.0619200000001</v>
      </c>
      <c r="H2295" s="108">
        <v>938.0127</v>
      </c>
    </row>
    <row r="2296" spans="2:8" x14ac:dyDescent="0.3">
      <c r="B2296" s="107">
        <v>43419.298611111109</v>
      </c>
      <c r="C2296" s="108">
        <v>932.75</v>
      </c>
      <c r="D2296" s="108">
        <v>932.97713999999996</v>
      </c>
      <c r="E2296" s="108">
        <v>937.66980000000001</v>
      </c>
      <c r="F2296" s="108">
        <v>930.51750000000004</v>
      </c>
      <c r="G2296" s="108">
        <v>932.99739999999997</v>
      </c>
      <c r="H2296" s="108">
        <v>938.10109999999997</v>
      </c>
    </row>
    <row r="2297" spans="2:8" x14ac:dyDescent="0.3">
      <c r="B2297" s="107">
        <v>43419.299305555556</v>
      </c>
      <c r="C2297" s="108">
        <v>932.82</v>
      </c>
      <c r="D2297" s="108">
        <v>933.03602000000001</v>
      </c>
      <c r="E2297" s="108">
        <v>937.7287</v>
      </c>
      <c r="F2297" s="108">
        <v>930.62580000000003</v>
      </c>
      <c r="G2297" s="108">
        <v>933.05631000000005</v>
      </c>
      <c r="H2297" s="108">
        <v>938.27480000000003</v>
      </c>
    </row>
    <row r="2298" spans="2:8" x14ac:dyDescent="0.3">
      <c r="B2298" s="107">
        <v>43419.299999999996</v>
      </c>
      <c r="C2298" s="108">
        <v>932.83</v>
      </c>
      <c r="D2298" s="108">
        <v>933.04097000000002</v>
      </c>
      <c r="E2298" s="108">
        <v>937.72270000000003</v>
      </c>
      <c r="F2298" s="108">
        <v>930.67450000000008</v>
      </c>
      <c r="G2298" s="108">
        <v>933.05579</v>
      </c>
      <c r="H2298" s="108">
        <v>938.33190000000002</v>
      </c>
    </row>
    <row r="2299" spans="2:8" x14ac:dyDescent="0.3">
      <c r="B2299" s="107">
        <v>43419.300694444442</v>
      </c>
      <c r="C2299" s="108">
        <v>932.89</v>
      </c>
      <c r="D2299" s="108">
        <v>933.08699000000001</v>
      </c>
      <c r="E2299" s="108">
        <v>937.76319999999998</v>
      </c>
      <c r="F2299" s="108">
        <v>930.72889999999995</v>
      </c>
      <c r="G2299" s="108">
        <v>933.1046</v>
      </c>
      <c r="H2299" s="108">
        <v>938.3972</v>
      </c>
    </row>
    <row r="2300" spans="2:8" x14ac:dyDescent="0.3">
      <c r="B2300" s="107">
        <v>43419.301388888889</v>
      </c>
      <c r="C2300" s="108">
        <v>932.82</v>
      </c>
      <c r="D2300" s="108">
        <v>933.00580000000002</v>
      </c>
      <c r="E2300" s="108">
        <v>937.6848</v>
      </c>
      <c r="F2300" s="108">
        <v>930.64520000000005</v>
      </c>
      <c r="G2300" s="108">
        <v>933.02897000000007</v>
      </c>
      <c r="H2300" s="108">
        <v>938.31060000000002</v>
      </c>
    </row>
    <row r="2301" spans="2:8" x14ac:dyDescent="0.3">
      <c r="B2301" s="107">
        <v>43419.302083333328</v>
      </c>
      <c r="C2301" s="108">
        <v>932.89</v>
      </c>
      <c r="D2301" s="108">
        <v>933.05923999999993</v>
      </c>
      <c r="E2301" s="108">
        <v>937.7355</v>
      </c>
      <c r="F2301" s="108">
        <v>930.69330000000002</v>
      </c>
      <c r="G2301" s="108">
        <v>933.07695999999999</v>
      </c>
      <c r="H2301" s="108">
        <v>938.36709999999994</v>
      </c>
    </row>
    <row r="2302" spans="2:8" x14ac:dyDescent="0.3">
      <c r="B2302" s="107">
        <v>43419.302777777775</v>
      </c>
      <c r="C2302" s="108">
        <v>932.89</v>
      </c>
      <c r="D2302" s="108">
        <v>933.04266999999993</v>
      </c>
      <c r="E2302" s="108">
        <v>937.70799999999997</v>
      </c>
      <c r="F2302" s="108">
        <v>930.69060000000002</v>
      </c>
      <c r="G2302" s="108">
        <v>933.05493000000001</v>
      </c>
      <c r="H2302" s="108">
        <v>938.36439999999993</v>
      </c>
    </row>
    <row r="2303" spans="2:8" x14ac:dyDescent="0.3">
      <c r="B2303" s="107">
        <v>43419.303472222222</v>
      </c>
      <c r="C2303" s="108">
        <v>932.96</v>
      </c>
      <c r="D2303" s="108">
        <v>933.10718000000008</v>
      </c>
      <c r="E2303" s="108">
        <v>937.76420000000007</v>
      </c>
      <c r="F2303" s="108">
        <v>930.76890000000003</v>
      </c>
      <c r="G2303" s="108">
        <v>933.12497000000008</v>
      </c>
      <c r="H2303" s="108">
        <v>938.43170000000009</v>
      </c>
    </row>
    <row r="2304" spans="2:8" x14ac:dyDescent="0.3">
      <c r="B2304" s="107">
        <v>43419.304166666661</v>
      </c>
      <c r="C2304" s="108">
        <v>932.9</v>
      </c>
      <c r="D2304" s="108">
        <v>933.03076999999996</v>
      </c>
      <c r="E2304" s="108">
        <v>937.68790000000001</v>
      </c>
      <c r="F2304" s="108">
        <v>930.62419999999997</v>
      </c>
      <c r="G2304" s="108">
        <v>933.05139999999994</v>
      </c>
      <c r="H2304" s="108">
        <v>938.15899999999999</v>
      </c>
    </row>
    <row r="2305" spans="2:8" x14ac:dyDescent="0.3">
      <c r="B2305" s="107">
        <v>43419.304861111108</v>
      </c>
      <c r="C2305" s="108">
        <v>932.9</v>
      </c>
      <c r="D2305" s="108">
        <v>933.02521999999999</v>
      </c>
      <c r="E2305" s="108">
        <v>937.66579999999999</v>
      </c>
      <c r="F2305" s="108">
        <v>930.54750000000001</v>
      </c>
      <c r="G2305" s="108">
        <v>933.04310999999996</v>
      </c>
      <c r="H2305" s="108">
        <v>937.99779999999998</v>
      </c>
    </row>
    <row r="2306" spans="2:8" x14ac:dyDescent="0.3">
      <c r="B2306" s="107">
        <v>43419.305555555555</v>
      </c>
      <c r="C2306" s="108">
        <v>932.96</v>
      </c>
      <c r="D2306" s="108">
        <v>933.08260000000007</v>
      </c>
      <c r="E2306" s="108">
        <v>937.71210000000008</v>
      </c>
      <c r="F2306" s="108">
        <v>930.48720000000003</v>
      </c>
      <c r="G2306" s="108">
        <v>933.09222</v>
      </c>
      <c r="H2306" s="108">
        <v>937.73020000000008</v>
      </c>
    </row>
    <row r="2307" spans="2:8" x14ac:dyDescent="0.3">
      <c r="B2307" s="107">
        <v>43419.306249999994</v>
      </c>
      <c r="C2307" s="108">
        <v>932.97</v>
      </c>
      <c r="D2307" s="108">
        <v>933.08717000000001</v>
      </c>
      <c r="E2307" s="108">
        <v>937.7278</v>
      </c>
      <c r="F2307" s="108">
        <v>930.48090000000002</v>
      </c>
      <c r="G2307" s="108">
        <v>933.09958000000006</v>
      </c>
      <c r="H2307" s="108">
        <v>937.88240000000008</v>
      </c>
    </row>
    <row r="2308" spans="2:8" x14ac:dyDescent="0.3">
      <c r="B2308" s="107">
        <v>43419.306944444441</v>
      </c>
      <c r="C2308" s="108">
        <v>932.96</v>
      </c>
      <c r="D2308" s="108">
        <v>933.07419000000004</v>
      </c>
      <c r="E2308" s="108">
        <v>937.70090000000005</v>
      </c>
      <c r="F2308" s="108">
        <v>930.55560000000003</v>
      </c>
      <c r="G2308" s="108">
        <v>933.08935000000008</v>
      </c>
      <c r="H2308" s="108">
        <v>938.19990000000007</v>
      </c>
    </row>
    <row r="2309" spans="2:8" x14ac:dyDescent="0.3">
      <c r="B2309" s="107">
        <v>43419.307638888888</v>
      </c>
      <c r="C2309" s="108">
        <v>933.03</v>
      </c>
      <c r="D2309" s="108">
        <v>933.14139999999998</v>
      </c>
      <c r="E2309" s="108">
        <v>937.75990000000002</v>
      </c>
      <c r="F2309" s="108">
        <v>930.74869999999999</v>
      </c>
      <c r="G2309" s="108">
        <v>933.15657999999996</v>
      </c>
      <c r="H2309" s="108">
        <v>938.53480000000002</v>
      </c>
    </row>
    <row r="2310" spans="2:8" x14ac:dyDescent="0.3">
      <c r="B2310" s="107">
        <v>43419.308333333334</v>
      </c>
      <c r="C2310" s="108">
        <v>932.96</v>
      </c>
      <c r="D2310" s="108">
        <v>933.06583999999998</v>
      </c>
      <c r="E2310" s="108">
        <v>937.67880000000002</v>
      </c>
      <c r="F2310" s="108">
        <v>930.75540000000001</v>
      </c>
      <c r="G2310" s="108">
        <v>933.07828000000006</v>
      </c>
      <c r="H2310" s="108">
        <v>938.54130000000009</v>
      </c>
    </row>
    <row r="2311" spans="2:8" x14ac:dyDescent="0.3">
      <c r="B2311" s="107">
        <v>43419.309027777774</v>
      </c>
      <c r="C2311" s="108">
        <v>932.96</v>
      </c>
      <c r="D2311" s="108">
        <v>933.05489</v>
      </c>
      <c r="E2311" s="108">
        <v>937.66510000000005</v>
      </c>
      <c r="F2311" s="108">
        <v>930.73910000000001</v>
      </c>
      <c r="G2311" s="108">
        <v>933.06736999999998</v>
      </c>
      <c r="H2311" s="108">
        <v>938.36390000000006</v>
      </c>
    </row>
    <row r="2312" spans="2:8" x14ac:dyDescent="0.3">
      <c r="B2312" s="107">
        <v>43419.30972222222</v>
      </c>
      <c r="C2312" s="108">
        <v>933.03</v>
      </c>
      <c r="D2312" s="108">
        <v>933.11932000000002</v>
      </c>
      <c r="E2312" s="108">
        <v>937.71019999999999</v>
      </c>
      <c r="F2312" s="108">
        <v>930.77069999999992</v>
      </c>
      <c r="G2312" s="108">
        <v>933.12628999999993</v>
      </c>
      <c r="H2312" s="108">
        <v>938.37099999999998</v>
      </c>
    </row>
    <row r="2313" spans="2:8" x14ac:dyDescent="0.3">
      <c r="B2313" s="107">
        <v>43419.310416666667</v>
      </c>
      <c r="C2313" s="108">
        <v>933.03</v>
      </c>
      <c r="D2313" s="108">
        <v>933.11374999999998</v>
      </c>
      <c r="E2313" s="108">
        <v>937.70460000000003</v>
      </c>
      <c r="F2313" s="108">
        <v>930.81999999999994</v>
      </c>
      <c r="G2313" s="108">
        <v>933.13177999999994</v>
      </c>
      <c r="H2313" s="108">
        <v>938.47479999999996</v>
      </c>
    </row>
    <row r="2314" spans="2:8" x14ac:dyDescent="0.3">
      <c r="B2314" s="107">
        <v>43419.311111111107</v>
      </c>
      <c r="C2314" s="108">
        <v>933.03</v>
      </c>
      <c r="D2314" s="108">
        <v>933.11109999999996</v>
      </c>
      <c r="E2314" s="108">
        <v>937.702</v>
      </c>
      <c r="F2314" s="108">
        <v>930.81189999999992</v>
      </c>
      <c r="G2314" s="108">
        <v>933.12364000000002</v>
      </c>
      <c r="H2314" s="108">
        <v>938.45859999999993</v>
      </c>
    </row>
    <row r="2315" spans="2:8" x14ac:dyDescent="0.3">
      <c r="B2315" s="107">
        <v>43419.311805555553</v>
      </c>
      <c r="C2315" s="108">
        <v>933.03</v>
      </c>
      <c r="D2315" s="108">
        <v>933.12767999999994</v>
      </c>
      <c r="E2315" s="108">
        <v>937.69369999999992</v>
      </c>
      <c r="F2315" s="108">
        <v>930.76260000000002</v>
      </c>
      <c r="G2315" s="108">
        <v>933.14014999999995</v>
      </c>
      <c r="H2315" s="108">
        <v>938.31099999999992</v>
      </c>
    </row>
    <row r="2316" spans="2:8" x14ac:dyDescent="0.3">
      <c r="B2316" s="107">
        <v>43419.3125</v>
      </c>
      <c r="C2316" s="108">
        <v>933.03</v>
      </c>
      <c r="D2316" s="108">
        <v>933.13317999999992</v>
      </c>
      <c r="E2316" s="108">
        <v>937.69920000000002</v>
      </c>
      <c r="F2316" s="108">
        <v>930.75979999999993</v>
      </c>
      <c r="G2316" s="108">
        <v>933.14287000000002</v>
      </c>
      <c r="H2316" s="108">
        <v>938.29179999999997</v>
      </c>
    </row>
    <row r="2317" spans="2:8" x14ac:dyDescent="0.3">
      <c r="B2317" s="107">
        <v>43419.313194444439</v>
      </c>
      <c r="C2317" s="108">
        <v>933.03</v>
      </c>
      <c r="D2317" s="108">
        <v>933.12745999999993</v>
      </c>
      <c r="E2317" s="108">
        <v>937.68239999999992</v>
      </c>
      <c r="F2317" s="108">
        <v>930.74590000000001</v>
      </c>
      <c r="G2317" s="108">
        <v>933.13440000000003</v>
      </c>
      <c r="H2317" s="108">
        <v>938.31349999999998</v>
      </c>
    </row>
    <row r="2318" spans="2:8" x14ac:dyDescent="0.3">
      <c r="B2318" s="107">
        <v>43419.313888888886</v>
      </c>
      <c r="C2318" s="108">
        <v>933.03</v>
      </c>
      <c r="D2318" s="108">
        <v>933.12191999999993</v>
      </c>
      <c r="E2318" s="108">
        <v>937.67959999999994</v>
      </c>
      <c r="F2318" s="108">
        <v>930.72680000000003</v>
      </c>
      <c r="G2318" s="108">
        <v>933.13163999999995</v>
      </c>
      <c r="H2318" s="108">
        <v>938.16599999999994</v>
      </c>
    </row>
    <row r="2319" spans="2:8" x14ac:dyDescent="0.3">
      <c r="B2319" s="107">
        <v>43419.314583333333</v>
      </c>
      <c r="C2319" s="108">
        <v>933.03</v>
      </c>
      <c r="D2319" s="108">
        <v>933.11915999999997</v>
      </c>
      <c r="E2319" s="108">
        <v>937.67129999999997</v>
      </c>
      <c r="F2319" s="108">
        <v>930.6884</v>
      </c>
      <c r="G2319" s="108">
        <v>933.12612000000001</v>
      </c>
      <c r="H2319" s="108">
        <v>938.03210000000001</v>
      </c>
    </row>
    <row r="2320" spans="2:8" x14ac:dyDescent="0.3">
      <c r="B2320" s="107">
        <v>43419.315277777772</v>
      </c>
      <c r="C2320" s="108">
        <v>933.03</v>
      </c>
      <c r="D2320" s="108">
        <v>933.12484999999992</v>
      </c>
      <c r="E2320" s="108">
        <v>937.66869999999994</v>
      </c>
      <c r="F2320" s="108">
        <v>930.68579999999997</v>
      </c>
      <c r="G2320" s="108">
        <v>933.13180999999997</v>
      </c>
      <c r="H2320" s="108">
        <v>938.02689999999996</v>
      </c>
    </row>
    <row r="2321" spans="2:8" x14ac:dyDescent="0.3">
      <c r="B2321" s="107">
        <v>43419.315972222219</v>
      </c>
      <c r="C2321" s="108">
        <v>933.03</v>
      </c>
      <c r="D2321" s="108">
        <v>933.12482</v>
      </c>
      <c r="E2321" s="108">
        <v>937.66869999999994</v>
      </c>
      <c r="F2321" s="108">
        <v>930.73239999999998</v>
      </c>
      <c r="G2321" s="108">
        <v>933.13454000000002</v>
      </c>
      <c r="H2321" s="108">
        <v>938.08969999999999</v>
      </c>
    </row>
    <row r="2322" spans="2:8" x14ac:dyDescent="0.3">
      <c r="B2322" s="107">
        <v>43419.316666666666</v>
      </c>
      <c r="C2322" s="108">
        <v>933.03</v>
      </c>
      <c r="D2322" s="108">
        <v>933.12203</v>
      </c>
      <c r="E2322" s="108">
        <v>937.66039999999998</v>
      </c>
      <c r="F2322" s="108">
        <v>930.77890000000002</v>
      </c>
      <c r="G2322" s="108">
        <v>933.13451999999995</v>
      </c>
      <c r="H2322" s="108">
        <v>938.10599999999999</v>
      </c>
    </row>
    <row r="2323" spans="2:8" x14ac:dyDescent="0.3">
      <c r="B2323" s="107">
        <v>43419.317361111105</v>
      </c>
      <c r="C2323" s="108">
        <v>933.03</v>
      </c>
      <c r="D2323" s="108">
        <v>933.11923999999999</v>
      </c>
      <c r="E2323" s="108">
        <v>937.66039999999998</v>
      </c>
      <c r="F2323" s="108">
        <v>930.82539999999995</v>
      </c>
      <c r="G2323" s="108">
        <v>933.1345</v>
      </c>
      <c r="H2323" s="108">
        <v>938.30539999999996</v>
      </c>
    </row>
    <row r="2324" spans="2:8" x14ac:dyDescent="0.3">
      <c r="B2324" s="107">
        <v>43419.318055555552</v>
      </c>
      <c r="C2324" s="108">
        <v>933.03</v>
      </c>
      <c r="D2324" s="108">
        <v>933.11644000000001</v>
      </c>
      <c r="E2324" s="108">
        <v>937.64649999999995</v>
      </c>
      <c r="F2324" s="108">
        <v>930.86369999999999</v>
      </c>
      <c r="G2324" s="108">
        <v>933.13171</v>
      </c>
      <c r="H2324" s="108">
        <v>938.46100000000001</v>
      </c>
    </row>
    <row r="2325" spans="2:8" x14ac:dyDescent="0.3">
      <c r="B2325" s="107">
        <v>43419.318749999999</v>
      </c>
      <c r="C2325" s="108">
        <v>933.03</v>
      </c>
      <c r="D2325" s="108">
        <v>933.12474999999995</v>
      </c>
      <c r="E2325" s="108">
        <v>937.64649999999995</v>
      </c>
      <c r="F2325" s="108">
        <v>930.88289999999995</v>
      </c>
      <c r="G2325" s="108">
        <v>933.12893999999994</v>
      </c>
      <c r="H2325" s="108">
        <v>938.49649999999997</v>
      </c>
    </row>
    <row r="2326" spans="2:8" x14ac:dyDescent="0.3">
      <c r="B2326" s="107">
        <v>43419.319444444445</v>
      </c>
      <c r="C2326" s="108">
        <v>933.02</v>
      </c>
      <c r="D2326" s="108">
        <v>933.10627999999997</v>
      </c>
      <c r="E2326" s="108">
        <v>937.62249999999995</v>
      </c>
      <c r="F2326" s="108">
        <v>930.89189999999996</v>
      </c>
      <c r="G2326" s="108">
        <v>933.11876999999993</v>
      </c>
      <c r="H2326" s="108">
        <v>938.45899999999995</v>
      </c>
    </row>
    <row r="2327" spans="2:8" x14ac:dyDescent="0.3">
      <c r="B2327" s="107">
        <v>43419.320138888885</v>
      </c>
      <c r="C2327" s="108">
        <v>933.02</v>
      </c>
      <c r="D2327" s="108">
        <v>933.11168999999995</v>
      </c>
      <c r="E2327" s="108">
        <v>937.61950000000002</v>
      </c>
      <c r="F2327" s="108">
        <v>930.85069999999996</v>
      </c>
      <c r="G2327" s="108">
        <v>933.11862999999994</v>
      </c>
      <c r="H2327" s="108">
        <v>938.40699999999993</v>
      </c>
    </row>
    <row r="2328" spans="2:8" x14ac:dyDescent="0.3">
      <c r="B2328" s="107">
        <v>43419.320833333331</v>
      </c>
      <c r="C2328" s="108">
        <v>933.02</v>
      </c>
      <c r="D2328" s="108">
        <v>933.11158</v>
      </c>
      <c r="E2328" s="108">
        <v>937.62220000000002</v>
      </c>
      <c r="F2328" s="108">
        <v>930.87530000000004</v>
      </c>
      <c r="G2328" s="108">
        <v>933.12128999999993</v>
      </c>
      <c r="H2328" s="108">
        <v>938.55430000000001</v>
      </c>
    </row>
    <row r="2329" spans="2:8" x14ac:dyDescent="0.3">
      <c r="B2329" s="107">
        <v>43419.321527777778</v>
      </c>
      <c r="C2329" s="108">
        <v>933.02</v>
      </c>
      <c r="D2329" s="108">
        <v>933.11720000000003</v>
      </c>
      <c r="E2329" s="108">
        <v>937.60849999999994</v>
      </c>
      <c r="F2329" s="108">
        <v>930.87260000000003</v>
      </c>
      <c r="G2329" s="108">
        <v>933.11307999999997</v>
      </c>
      <c r="H2329" s="108">
        <v>938.48889999999994</v>
      </c>
    </row>
    <row r="2330" spans="2:8" x14ac:dyDescent="0.3">
      <c r="B2330" s="107">
        <v>43419.322222222218</v>
      </c>
      <c r="C2330" s="108">
        <v>933.02</v>
      </c>
      <c r="D2330" s="108">
        <v>933.08931999999993</v>
      </c>
      <c r="E2330" s="108">
        <v>937.59169999999995</v>
      </c>
      <c r="F2330" s="108">
        <v>930.81769999999995</v>
      </c>
      <c r="G2330" s="108">
        <v>933.11014</v>
      </c>
      <c r="H2330" s="108">
        <v>938.2346</v>
      </c>
    </row>
    <row r="2331" spans="2:8" x14ac:dyDescent="0.3">
      <c r="B2331" s="107">
        <v>43419.322916666664</v>
      </c>
      <c r="C2331" s="108">
        <v>933.09</v>
      </c>
      <c r="D2331" s="108">
        <v>933.15386999999998</v>
      </c>
      <c r="E2331" s="108">
        <v>937.64790000000005</v>
      </c>
      <c r="F2331" s="108">
        <v>930.83570000000009</v>
      </c>
      <c r="G2331" s="108">
        <v>933.16642999999999</v>
      </c>
      <c r="H2331" s="108">
        <v>938.07260000000008</v>
      </c>
    </row>
    <row r="2332" spans="2:8" x14ac:dyDescent="0.3">
      <c r="B2332" s="107">
        <v>43419.323611111111</v>
      </c>
      <c r="C2332" s="108">
        <v>933.09</v>
      </c>
      <c r="D2332" s="108">
        <v>933.14285000000007</v>
      </c>
      <c r="E2332" s="108">
        <v>937.6259</v>
      </c>
      <c r="F2332" s="108">
        <v>930.79470000000003</v>
      </c>
      <c r="G2332" s="108">
        <v>933.14718000000005</v>
      </c>
      <c r="H2332" s="108">
        <v>937.96609999999998</v>
      </c>
    </row>
    <row r="2333" spans="2:8" x14ac:dyDescent="0.3">
      <c r="B2333" s="107">
        <v>43419.32430555555</v>
      </c>
      <c r="C2333" s="108">
        <v>933.09</v>
      </c>
      <c r="D2333" s="108">
        <v>933.12644</v>
      </c>
      <c r="E2333" s="108">
        <v>937.59850000000006</v>
      </c>
      <c r="F2333" s="108">
        <v>930.77850000000001</v>
      </c>
      <c r="G2333" s="108">
        <v>933.12531000000001</v>
      </c>
      <c r="H2333" s="108">
        <v>937.97190000000001</v>
      </c>
    </row>
    <row r="2334" spans="2:8" x14ac:dyDescent="0.3">
      <c r="B2334" s="107">
        <v>43419.324999999997</v>
      </c>
      <c r="C2334" s="108">
        <v>933.15</v>
      </c>
      <c r="D2334" s="108">
        <v>933.17799000000002</v>
      </c>
      <c r="E2334" s="108">
        <v>937.64729999999997</v>
      </c>
      <c r="F2334" s="108">
        <v>930.8329</v>
      </c>
      <c r="G2334" s="108">
        <v>933.18792999999994</v>
      </c>
      <c r="H2334" s="108">
        <v>938.029</v>
      </c>
    </row>
    <row r="2335" spans="2:8" x14ac:dyDescent="0.3">
      <c r="B2335" s="107">
        <v>43419.325694444444</v>
      </c>
      <c r="C2335" s="108">
        <v>933.09</v>
      </c>
      <c r="D2335" s="108">
        <v>933.12358000000006</v>
      </c>
      <c r="E2335" s="108">
        <v>937.58460000000002</v>
      </c>
      <c r="F2335" s="108">
        <v>930.86880000000008</v>
      </c>
      <c r="G2335" s="108">
        <v>933.13350000000003</v>
      </c>
      <c r="H2335" s="108">
        <v>938.1875</v>
      </c>
    </row>
    <row r="2336" spans="2:8" x14ac:dyDescent="0.3">
      <c r="B2336" s="107">
        <v>43419.326388888883</v>
      </c>
      <c r="C2336" s="108">
        <v>933.09</v>
      </c>
      <c r="D2336" s="108">
        <v>933.11252999999999</v>
      </c>
      <c r="E2336" s="108">
        <v>937.57080000000008</v>
      </c>
      <c r="F2336" s="108">
        <v>930.95090000000005</v>
      </c>
      <c r="G2336" s="108">
        <v>933.11421000000007</v>
      </c>
      <c r="H2336" s="108">
        <v>938.47980000000007</v>
      </c>
    </row>
    <row r="2337" spans="2:8" x14ac:dyDescent="0.3">
      <c r="B2337" s="107">
        <v>43419.32708333333</v>
      </c>
      <c r="C2337" s="108">
        <v>933.15</v>
      </c>
      <c r="D2337" s="108">
        <v>933.17246</v>
      </c>
      <c r="E2337" s="108">
        <v>937.6114</v>
      </c>
      <c r="F2337" s="108">
        <v>931.08479999999997</v>
      </c>
      <c r="G2337" s="108">
        <v>933.17137000000002</v>
      </c>
      <c r="H2337" s="108">
        <v>938.45510000000002</v>
      </c>
    </row>
    <row r="2338" spans="2:8" x14ac:dyDescent="0.3">
      <c r="B2338" s="107">
        <v>43419.327777777777</v>
      </c>
      <c r="C2338" s="108">
        <v>933.15</v>
      </c>
      <c r="D2338" s="108">
        <v>933.15849000000003</v>
      </c>
      <c r="E2338" s="108">
        <v>937.58640000000003</v>
      </c>
      <c r="F2338" s="108">
        <v>931.0874</v>
      </c>
      <c r="G2338" s="108">
        <v>933.16296999999997</v>
      </c>
      <c r="H2338" s="108">
        <v>938.34019999999998</v>
      </c>
    </row>
    <row r="2339" spans="2:8" x14ac:dyDescent="0.3">
      <c r="B2339" s="107">
        <v>43419.328472222223</v>
      </c>
      <c r="C2339" s="108">
        <v>933.15</v>
      </c>
      <c r="D2339" s="108">
        <v>933.14747</v>
      </c>
      <c r="E2339" s="108">
        <v>937.56989999999996</v>
      </c>
      <c r="F2339" s="108">
        <v>931.08199999999999</v>
      </c>
      <c r="G2339" s="108">
        <v>933.14923999999996</v>
      </c>
      <c r="H2339" s="108">
        <v>938.25289999999995</v>
      </c>
    </row>
    <row r="2340" spans="2:8" x14ac:dyDescent="0.3">
      <c r="B2340" s="107">
        <v>43419.329166666663</v>
      </c>
      <c r="C2340" s="108">
        <v>933.15</v>
      </c>
      <c r="D2340" s="108">
        <v>933.13074999999992</v>
      </c>
      <c r="E2340" s="108">
        <v>937.54759999999999</v>
      </c>
      <c r="F2340" s="108">
        <v>931.10929999999996</v>
      </c>
      <c r="G2340" s="108">
        <v>933.13532999999995</v>
      </c>
      <c r="H2340" s="108">
        <v>938.30740000000003</v>
      </c>
    </row>
    <row r="2341" spans="2:8" x14ac:dyDescent="0.3">
      <c r="B2341" s="107">
        <v>43419.329861111109</v>
      </c>
      <c r="C2341" s="108">
        <v>933.29</v>
      </c>
      <c r="D2341" s="108">
        <v>933.26265999999998</v>
      </c>
      <c r="E2341" s="108">
        <v>937.65749999999991</v>
      </c>
      <c r="F2341" s="108">
        <v>931.24950000000001</v>
      </c>
      <c r="G2341" s="108">
        <v>933.26451999999995</v>
      </c>
      <c r="H2341" s="108">
        <v>938.33839999999998</v>
      </c>
    </row>
    <row r="2342" spans="2:8" x14ac:dyDescent="0.3">
      <c r="B2342" s="107">
        <v>43419.330555555556</v>
      </c>
      <c r="C2342" s="108">
        <v>933.28</v>
      </c>
      <c r="D2342" s="108">
        <v>933.23590999999999</v>
      </c>
      <c r="E2342" s="108">
        <v>937.61969999999997</v>
      </c>
      <c r="F2342" s="108">
        <v>931.25310000000002</v>
      </c>
      <c r="G2342" s="108">
        <v>933.22953999999993</v>
      </c>
      <c r="H2342" s="108">
        <v>938.41840000000002</v>
      </c>
    </row>
    <row r="2343" spans="2:8" x14ac:dyDescent="0.3">
      <c r="B2343" s="107">
        <v>43419.331249999996</v>
      </c>
      <c r="C2343" s="108">
        <v>933.28</v>
      </c>
      <c r="D2343" s="108">
        <v>933.21910000000003</v>
      </c>
      <c r="E2343" s="108">
        <v>937.59179999999992</v>
      </c>
      <c r="F2343" s="108">
        <v>931.29129999999998</v>
      </c>
      <c r="G2343" s="108">
        <v>933.2183</v>
      </c>
      <c r="H2343" s="108">
        <v>938.54930000000002</v>
      </c>
    </row>
    <row r="2344" spans="2:8" x14ac:dyDescent="0.3">
      <c r="B2344" s="107">
        <v>43419.331944444442</v>
      </c>
      <c r="C2344" s="108">
        <v>933.28</v>
      </c>
      <c r="D2344" s="108">
        <v>933.19963999999993</v>
      </c>
      <c r="E2344" s="108">
        <v>937.56689999999992</v>
      </c>
      <c r="F2344" s="108">
        <v>931.32949999999994</v>
      </c>
      <c r="G2344" s="108">
        <v>933.19890999999996</v>
      </c>
      <c r="H2344" s="108">
        <v>938.51099999999997</v>
      </c>
    </row>
    <row r="2345" spans="2:8" x14ac:dyDescent="0.3">
      <c r="B2345" s="107">
        <v>43419.332638888889</v>
      </c>
      <c r="C2345" s="108">
        <v>933.35</v>
      </c>
      <c r="D2345" s="108">
        <v>933.25851</v>
      </c>
      <c r="E2345" s="108">
        <v>937.61469999999997</v>
      </c>
      <c r="F2345" s="108">
        <v>931.45150000000001</v>
      </c>
      <c r="G2345" s="108">
        <v>933.25229000000002</v>
      </c>
      <c r="H2345" s="108">
        <v>938.52629999999999</v>
      </c>
    </row>
    <row r="2346" spans="2:8" x14ac:dyDescent="0.3">
      <c r="B2346" s="107">
        <v>43419.333333333336</v>
      </c>
      <c r="C2346" s="108">
        <v>933.34</v>
      </c>
      <c r="D2346" s="108">
        <v>933.25400999999999</v>
      </c>
      <c r="E2346" s="108">
        <v>937.58810000000005</v>
      </c>
      <c r="F2346" s="108">
        <v>931.53730000000007</v>
      </c>
      <c r="G2346" s="108">
        <v>933.25053000000003</v>
      </c>
      <c r="H2346" s="108">
        <v>938.55450000000008</v>
      </c>
    </row>
    <row r="2347" spans="2:8" x14ac:dyDescent="0.3">
      <c r="B2347" s="107">
        <v>43419.334027777782</v>
      </c>
      <c r="C2347" s="108">
        <v>933.34</v>
      </c>
      <c r="D2347" s="108">
        <v>933.25121000000001</v>
      </c>
      <c r="E2347" s="108">
        <v>937.577</v>
      </c>
      <c r="F2347" s="108">
        <v>931.62760000000003</v>
      </c>
      <c r="G2347" s="108">
        <v>933.24498000000006</v>
      </c>
      <c r="H2347" s="108">
        <v>938.50800000000004</v>
      </c>
    </row>
    <row r="2348" spans="2:8" x14ac:dyDescent="0.3">
      <c r="B2348" s="107">
        <v>43419.334722222222</v>
      </c>
      <c r="C2348" s="108">
        <v>933.41</v>
      </c>
      <c r="D2348" s="108">
        <v>933.31009999999992</v>
      </c>
      <c r="E2348" s="108">
        <v>937.62209999999993</v>
      </c>
      <c r="F2348" s="108">
        <v>931.77149999999995</v>
      </c>
      <c r="G2348" s="108">
        <v>933.31218999999999</v>
      </c>
      <c r="H2348" s="108">
        <v>938.5752</v>
      </c>
    </row>
    <row r="2349" spans="2:8" x14ac:dyDescent="0.3">
      <c r="B2349" s="107">
        <v>43419.335416666669</v>
      </c>
      <c r="C2349" s="108">
        <v>933.41</v>
      </c>
      <c r="D2349" s="108">
        <v>933.29899</v>
      </c>
      <c r="E2349" s="108">
        <v>937.59719999999993</v>
      </c>
      <c r="F2349" s="108">
        <v>931.85359999999991</v>
      </c>
      <c r="G2349" s="108">
        <v>933.30111999999997</v>
      </c>
      <c r="H2349" s="108">
        <v>938.49599999999998</v>
      </c>
    </row>
    <row r="2350" spans="2:8" x14ac:dyDescent="0.3">
      <c r="B2350" s="107">
        <v>43419.336111111115</v>
      </c>
      <c r="C2350" s="108">
        <v>933.41</v>
      </c>
      <c r="D2350" s="108">
        <v>933.30174</v>
      </c>
      <c r="E2350" s="108">
        <v>937.58879999999999</v>
      </c>
      <c r="F2350" s="108">
        <v>931.88649999999996</v>
      </c>
      <c r="G2350" s="108">
        <v>933.29280999999992</v>
      </c>
      <c r="H2350" s="108">
        <v>938.46319999999992</v>
      </c>
    </row>
    <row r="2351" spans="2:8" x14ac:dyDescent="0.3">
      <c r="B2351" s="107">
        <v>43419.336805555555</v>
      </c>
      <c r="C2351" s="108">
        <v>933.41</v>
      </c>
      <c r="D2351" s="108">
        <v>933.29063999999994</v>
      </c>
      <c r="E2351" s="108">
        <v>937.56669999999997</v>
      </c>
      <c r="F2351" s="108">
        <v>931.93849999999998</v>
      </c>
      <c r="G2351" s="108">
        <v>933.28450999999995</v>
      </c>
      <c r="H2351" s="108">
        <v>938.43039999999996</v>
      </c>
    </row>
    <row r="2352" spans="2:8" x14ac:dyDescent="0.3">
      <c r="B2352" s="107">
        <v>43419.337500000001</v>
      </c>
      <c r="C2352" s="108">
        <v>933.41</v>
      </c>
      <c r="D2352" s="108">
        <v>933.28786000000002</v>
      </c>
      <c r="E2352" s="108">
        <v>937.55559999999991</v>
      </c>
      <c r="F2352" s="108">
        <v>932.00969999999995</v>
      </c>
      <c r="G2352" s="108">
        <v>933.28174999999999</v>
      </c>
      <c r="H2352" s="108">
        <v>938.41399999999999</v>
      </c>
    </row>
    <row r="2353" spans="2:8" x14ac:dyDescent="0.3">
      <c r="B2353" s="107">
        <v>43419.338194444448</v>
      </c>
      <c r="C2353" s="108">
        <v>933.41</v>
      </c>
      <c r="D2353" s="108">
        <v>933.29616999999996</v>
      </c>
      <c r="E2353" s="108">
        <v>937.54179999999997</v>
      </c>
      <c r="F2353" s="108">
        <v>932.06709999999998</v>
      </c>
      <c r="G2353" s="108">
        <v>933.29001999999991</v>
      </c>
      <c r="H2353" s="108">
        <v>938.38670000000002</v>
      </c>
    </row>
    <row r="2354" spans="2:8" x14ac:dyDescent="0.3">
      <c r="B2354" s="107">
        <v>43419.338888888895</v>
      </c>
      <c r="C2354" s="108">
        <v>933.41</v>
      </c>
      <c r="D2354" s="108">
        <v>933.30170999999996</v>
      </c>
      <c r="E2354" s="108">
        <v>937.53070000000002</v>
      </c>
      <c r="F2354" s="108">
        <v>932.10550000000001</v>
      </c>
      <c r="G2354" s="108">
        <v>933.28449000000001</v>
      </c>
      <c r="H2354" s="108">
        <v>938.38119999999992</v>
      </c>
    </row>
    <row r="2355" spans="2:8" x14ac:dyDescent="0.3">
      <c r="B2355" s="107">
        <v>43419.339583333334</v>
      </c>
      <c r="C2355" s="108">
        <v>933.47</v>
      </c>
      <c r="D2355" s="108">
        <v>933.37278000000003</v>
      </c>
      <c r="E2355" s="108">
        <v>937.6046</v>
      </c>
      <c r="F2355" s="108">
        <v>932.25310000000002</v>
      </c>
      <c r="G2355" s="108">
        <v>933.36381000000006</v>
      </c>
      <c r="H2355" s="108">
        <v>938.44119999999998</v>
      </c>
    </row>
    <row r="2356" spans="2:8" x14ac:dyDescent="0.3">
      <c r="B2356" s="107">
        <v>43419.340277777781</v>
      </c>
      <c r="C2356" s="108">
        <v>933.47</v>
      </c>
      <c r="D2356" s="108">
        <v>933.38386000000003</v>
      </c>
      <c r="E2356" s="108">
        <v>937.60730000000001</v>
      </c>
      <c r="F2356" s="108">
        <v>932.32429999999999</v>
      </c>
      <c r="G2356" s="108">
        <v>933.37485000000004</v>
      </c>
      <c r="H2356" s="108">
        <v>938.47670000000005</v>
      </c>
    </row>
    <row r="2357" spans="2:8" x14ac:dyDescent="0.3">
      <c r="B2357" s="107">
        <v>43419.340972222228</v>
      </c>
      <c r="C2357" s="108">
        <v>933.41</v>
      </c>
      <c r="D2357" s="108">
        <v>933.33771000000002</v>
      </c>
      <c r="E2357" s="108">
        <v>937.55559999999991</v>
      </c>
      <c r="F2357" s="108">
        <v>932.32719999999995</v>
      </c>
      <c r="G2357" s="108">
        <v>933.32588999999996</v>
      </c>
      <c r="H2357" s="108">
        <v>938.35389999999995</v>
      </c>
    </row>
    <row r="2358" spans="2:8" x14ac:dyDescent="0.3">
      <c r="B2358" s="107">
        <v>43419.341666666667</v>
      </c>
      <c r="C2358" s="108">
        <v>933.41</v>
      </c>
      <c r="D2358" s="108">
        <v>933.34047999999996</v>
      </c>
      <c r="E2358" s="108">
        <v>937.54449999999997</v>
      </c>
      <c r="F2358" s="108">
        <v>932.35730000000001</v>
      </c>
      <c r="G2358" s="108">
        <v>933.32036999999991</v>
      </c>
      <c r="H2358" s="108">
        <v>938.29379999999992</v>
      </c>
    </row>
    <row r="2359" spans="2:8" x14ac:dyDescent="0.3">
      <c r="B2359" s="107">
        <v>43419.342361111114</v>
      </c>
      <c r="C2359" s="108">
        <v>933.41</v>
      </c>
      <c r="D2359" s="108">
        <v>933.32939999999996</v>
      </c>
      <c r="E2359" s="108">
        <v>937.53620000000001</v>
      </c>
      <c r="F2359" s="108">
        <v>932.40940000000001</v>
      </c>
      <c r="G2359" s="108">
        <v>933.32312999999999</v>
      </c>
      <c r="H2359" s="108">
        <v>938.36749999999995</v>
      </c>
    </row>
    <row r="2360" spans="2:8" x14ac:dyDescent="0.3">
      <c r="B2360" s="107">
        <v>43419.343055555561</v>
      </c>
      <c r="C2360" s="108">
        <v>933.41</v>
      </c>
      <c r="D2360" s="108">
        <v>933.34325000000001</v>
      </c>
      <c r="E2360" s="108">
        <v>937.5335</v>
      </c>
      <c r="F2360" s="108">
        <v>932.52434999999991</v>
      </c>
      <c r="G2360" s="108">
        <v>933.32864999999993</v>
      </c>
      <c r="H2360" s="108">
        <v>938.4085</v>
      </c>
    </row>
    <row r="2361" spans="2:8" x14ac:dyDescent="0.3">
      <c r="B2361" s="107">
        <v>43419.34375</v>
      </c>
      <c r="C2361" s="108">
        <v>933.47</v>
      </c>
      <c r="D2361" s="108">
        <v>933.40602000000001</v>
      </c>
      <c r="E2361" s="108">
        <v>937.58800000000008</v>
      </c>
      <c r="F2361" s="108">
        <v>932.66375000000005</v>
      </c>
      <c r="G2361" s="108">
        <v>933.39969000000008</v>
      </c>
      <c r="H2361" s="108">
        <v>938.45760000000007</v>
      </c>
    </row>
    <row r="2362" spans="2:8" x14ac:dyDescent="0.3">
      <c r="B2362" s="107">
        <v>43419.344444444447</v>
      </c>
      <c r="C2362" s="108">
        <v>933.41</v>
      </c>
      <c r="D2362" s="108">
        <v>933.36541</v>
      </c>
      <c r="E2362" s="108">
        <v>937.5335</v>
      </c>
      <c r="F2362" s="108">
        <v>932.60374999999999</v>
      </c>
      <c r="G2362" s="108">
        <v>933.34244999999999</v>
      </c>
      <c r="H2362" s="108">
        <v>938.26649999999995</v>
      </c>
    </row>
    <row r="2363" spans="2:8" x14ac:dyDescent="0.3">
      <c r="B2363" s="107">
        <v>43419.345138888893</v>
      </c>
      <c r="C2363" s="108">
        <v>933.41</v>
      </c>
      <c r="D2363" s="108">
        <v>933.36541</v>
      </c>
      <c r="E2363" s="108">
        <v>937.53899999999999</v>
      </c>
      <c r="F2363" s="108">
        <v>932.53804000000002</v>
      </c>
      <c r="G2363" s="108">
        <v>933.34796999999992</v>
      </c>
      <c r="H2363" s="108">
        <v>938.11349999999993</v>
      </c>
    </row>
    <row r="2364" spans="2:8" x14ac:dyDescent="0.3">
      <c r="B2364" s="107">
        <v>43419.345833333333</v>
      </c>
      <c r="C2364" s="108">
        <v>933.41</v>
      </c>
      <c r="D2364" s="108">
        <v>933.37373000000002</v>
      </c>
      <c r="E2364" s="108">
        <v>937.54449999999997</v>
      </c>
      <c r="F2364" s="108">
        <v>932.49696999999992</v>
      </c>
      <c r="G2364" s="108">
        <v>933.34796999999992</v>
      </c>
      <c r="H2364" s="108">
        <v>938.05889999999999</v>
      </c>
    </row>
    <row r="2365" spans="2:8" x14ac:dyDescent="0.3">
      <c r="B2365" s="107">
        <v>43419.34652777778</v>
      </c>
      <c r="C2365" s="108">
        <v>933.41</v>
      </c>
      <c r="D2365" s="108">
        <v>933.37094999999999</v>
      </c>
      <c r="E2365" s="108">
        <v>937.53070000000002</v>
      </c>
      <c r="F2365" s="108">
        <v>932.59280000000001</v>
      </c>
      <c r="G2365" s="108">
        <v>933.35901999999999</v>
      </c>
      <c r="H2365" s="108">
        <v>938.38389999999993</v>
      </c>
    </row>
    <row r="2366" spans="2:8" x14ac:dyDescent="0.3">
      <c r="B2366" s="107">
        <v>43419.347222222226</v>
      </c>
      <c r="C2366" s="108">
        <v>933.4</v>
      </c>
      <c r="D2366" s="108">
        <v>933.36356999999998</v>
      </c>
      <c r="E2366" s="108">
        <v>937.51779999999997</v>
      </c>
      <c r="F2366" s="108">
        <v>932.71679999999992</v>
      </c>
      <c r="G2366" s="108">
        <v>933.34609999999998</v>
      </c>
      <c r="H2366" s="108">
        <v>938.45839999999998</v>
      </c>
    </row>
    <row r="2367" spans="2:8" x14ac:dyDescent="0.3">
      <c r="B2367" s="107">
        <v>43419.347916666666</v>
      </c>
      <c r="C2367" s="108">
        <v>933.4</v>
      </c>
      <c r="D2367" s="108">
        <v>933.36636999999996</v>
      </c>
      <c r="E2367" s="108">
        <v>937.52059999999994</v>
      </c>
      <c r="F2367" s="108">
        <v>932.85099000000002</v>
      </c>
      <c r="G2367" s="108">
        <v>933.34060999999997</v>
      </c>
      <c r="H2367" s="108">
        <v>938.4393</v>
      </c>
    </row>
    <row r="2368" spans="2:8" x14ac:dyDescent="0.3">
      <c r="B2368" s="107">
        <v>43419.348611111112</v>
      </c>
      <c r="C2368" s="108">
        <v>933.47</v>
      </c>
      <c r="D2368" s="108">
        <v>933.42516000000001</v>
      </c>
      <c r="E2368" s="108">
        <v>937.56280000000004</v>
      </c>
      <c r="F2368" s="108">
        <v>933.00848000000008</v>
      </c>
      <c r="G2368" s="108">
        <v>933.40219000000002</v>
      </c>
      <c r="H2368" s="108">
        <v>938.44630000000006</v>
      </c>
    </row>
    <row r="2369" spans="2:8" x14ac:dyDescent="0.3">
      <c r="B2369" s="107">
        <v>43419.349305555559</v>
      </c>
      <c r="C2369" s="108">
        <v>933.46</v>
      </c>
      <c r="D2369" s="108">
        <v>933.39530999999999</v>
      </c>
      <c r="E2369" s="108">
        <v>937.53840000000002</v>
      </c>
      <c r="F2369" s="108">
        <v>933.03362000000004</v>
      </c>
      <c r="G2369" s="108">
        <v>933.37791000000004</v>
      </c>
      <c r="H2369" s="108">
        <v>938.41660000000002</v>
      </c>
    </row>
    <row r="2370" spans="2:8" x14ac:dyDescent="0.3">
      <c r="B2370" s="107">
        <v>43419.350000000006</v>
      </c>
      <c r="C2370" s="108">
        <v>933.46</v>
      </c>
      <c r="D2370" s="108">
        <v>933.39515000000006</v>
      </c>
      <c r="E2370" s="108">
        <v>937.52440000000001</v>
      </c>
      <c r="F2370" s="108">
        <v>933.11284999999998</v>
      </c>
      <c r="G2370" s="108">
        <v>933.36670000000004</v>
      </c>
      <c r="H2370" s="108">
        <v>938.39190000000008</v>
      </c>
    </row>
    <row r="2371" spans="2:8" x14ac:dyDescent="0.3">
      <c r="B2371" s="107">
        <v>43419.350694444445</v>
      </c>
      <c r="C2371" s="108">
        <v>933.46</v>
      </c>
      <c r="D2371" s="108">
        <v>933.38686000000007</v>
      </c>
      <c r="E2371" s="108">
        <v>937.50780000000009</v>
      </c>
      <c r="F2371" s="108">
        <v>933.22512000000006</v>
      </c>
      <c r="G2371" s="108">
        <v>933.36671999999999</v>
      </c>
      <c r="H2371" s="108">
        <v>938.37549999999999</v>
      </c>
    </row>
    <row r="2372" spans="2:8" x14ac:dyDescent="0.3">
      <c r="B2372" s="107">
        <v>43419.351388888892</v>
      </c>
      <c r="C2372" s="108">
        <v>933.46</v>
      </c>
      <c r="D2372" s="108">
        <v>933.37841000000003</v>
      </c>
      <c r="E2372" s="108">
        <v>937.49660000000006</v>
      </c>
      <c r="F2372" s="108">
        <v>933.27974000000006</v>
      </c>
      <c r="G2372" s="108">
        <v>933.36934000000008</v>
      </c>
      <c r="H2372" s="108">
        <v>938.33440000000007</v>
      </c>
    </row>
    <row r="2373" spans="2:8" x14ac:dyDescent="0.3">
      <c r="B2373" s="107">
        <v>43419.352083333339</v>
      </c>
      <c r="C2373" s="108">
        <v>933.45</v>
      </c>
      <c r="D2373" s="108">
        <v>933.36276000000009</v>
      </c>
      <c r="E2373" s="108">
        <v>937.46710000000007</v>
      </c>
      <c r="F2373" s="108">
        <v>933.38736000000006</v>
      </c>
      <c r="G2373" s="108">
        <v>933.34819000000005</v>
      </c>
      <c r="H2373" s="108">
        <v>938.29150000000004</v>
      </c>
    </row>
    <row r="2374" spans="2:8" x14ac:dyDescent="0.3">
      <c r="B2374" s="107">
        <v>43419.352777777778</v>
      </c>
      <c r="C2374" s="108">
        <v>933.52</v>
      </c>
      <c r="D2374" s="108">
        <v>933.43544999999995</v>
      </c>
      <c r="E2374" s="108">
        <v>937.53149999999994</v>
      </c>
      <c r="F2374" s="108">
        <v>933.52846</v>
      </c>
      <c r="G2374" s="108">
        <v>933.41257999999993</v>
      </c>
      <c r="H2374" s="108">
        <v>938.34500000000003</v>
      </c>
    </row>
    <row r="2375" spans="2:8" x14ac:dyDescent="0.3">
      <c r="B2375" s="107">
        <v>43419.353472222225</v>
      </c>
      <c r="C2375" s="108">
        <v>933.52</v>
      </c>
      <c r="D2375" s="108">
        <v>933.43814999999995</v>
      </c>
      <c r="E2375" s="108">
        <v>937.51480000000004</v>
      </c>
      <c r="F2375" s="108">
        <v>933.56670999999994</v>
      </c>
      <c r="G2375" s="108">
        <v>933.40697999999998</v>
      </c>
      <c r="H2375" s="108">
        <v>938.3066</v>
      </c>
    </row>
    <row r="2376" spans="2:8" x14ac:dyDescent="0.3">
      <c r="B2376" s="107">
        <v>43419.354166666672</v>
      </c>
      <c r="C2376" s="108">
        <v>933.51</v>
      </c>
      <c r="D2376" s="108">
        <v>933.41974000000005</v>
      </c>
      <c r="E2376" s="108">
        <v>937.50189999999998</v>
      </c>
      <c r="F2376" s="108">
        <v>933.63327000000004</v>
      </c>
      <c r="G2376" s="108">
        <v>933.39688000000001</v>
      </c>
      <c r="H2376" s="108">
        <v>938.29110000000003</v>
      </c>
    </row>
    <row r="2377" spans="2:8" x14ac:dyDescent="0.3">
      <c r="B2377" s="107">
        <v>43419.354861111111</v>
      </c>
      <c r="C2377" s="108">
        <v>933.51</v>
      </c>
      <c r="D2377" s="108">
        <v>933.41138999999998</v>
      </c>
      <c r="E2377" s="108">
        <v>937.49360000000001</v>
      </c>
      <c r="F2377" s="108">
        <v>933.73179000000005</v>
      </c>
      <c r="G2377" s="108">
        <v>933.40512999999999</v>
      </c>
      <c r="H2377" s="108">
        <v>938.25819999999999</v>
      </c>
    </row>
    <row r="2378" spans="2:8" x14ac:dyDescent="0.3">
      <c r="B2378" s="107">
        <v>43419.355555555558</v>
      </c>
      <c r="C2378" s="108">
        <v>933.58</v>
      </c>
      <c r="D2378" s="108">
        <v>933.47859000000005</v>
      </c>
      <c r="E2378" s="108">
        <v>937.55529999999999</v>
      </c>
      <c r="F2378" s="108">
        <v>933.88389000000006</v>
      </c>
      <c r="G2378" s="108">
        <v>933.46681000000001</v>
      </c>
      <c r="H2378" s="108">
        <v>938.29540000000009</v>
      </c>
    </row>
    <row r="2379" spans="2:8" x14ac:dyDescent="0.3">
      <c r="B2379" s="107">
        <v>43419.356250000004</v>
      </c>
      <c r="C2379" s="108">
        <v>933.51</v>
      </c>
      <c r="D2379" s="108">
        <v>933.42241999999999</v>
      </c>
      <c r="E2379" s="108">
        <v>937.47969999999998</v>
      </c>
      <c r="F2379" s="108">
        <v>933.8741</v>
      </c>
      <c r="G2379" s="108">
        <v>933.39403000000004</v>
      </c>
      <c r="H2379" s="108">
        <v>938.24450000000002</v>
      </c>
    </row>
    <row r="2380" spans="2:8" x14ac:dyDescent="0.3">
      <c r="B2380" s="107">
        <v>43419.356944444444</v>
      </c>
      <c r="C2380" s="108">
        <v>933.51</v>
      </c>
      <c r="D2380" s="108">
        <v>933.42241000000001</v>
      </c>
      <c r="E2380" s="108">
        <v>937.4742</v>
      </c>
      <c r="F2380" s="108">
        <v>933.93430000000001</v>
      </c>
      <c r="G2380" s="108">
        <v>933.40504999999996</v>
      </c>
      <c r="H2380" s="108">
        <v>938.23900000000003</v>
      </c>
    </row>
    <row r="2381" spans="2:8" x14ac:dyDescent="0.3">
      <c r="B2381" s="107">
        <v>43419.357638888891</v>
      </c>
      <c r="C2381" s="108">
        <v>933.51</v>
      </c>
      <c r="D2381" s="108">
        <v>933.43624</v>
      </c>
      <c r="E2381" s="108">
        <v>937.4769</v>
      </c>
      <c r="F2381" s="108">
        <v>933.96439999999996</v>
      </c>
      <c r="G2381" s="108">
        <v>933.41607999999997</v>
      </c>
      <c r="H2381" s="108">
        <v>938.21439999999996</v>
      </c>
    </row>
    <row r="2382" spans="2:8" x14ac:dyDescent="0.3">
      <c r="B2382" s="107">
        <v>43419.358333333337</v>
      </c>
      <c r="C2382" s="108">
        <v>933.5</v>
      </c>
      <c r="D2382" s="108">
        <v>933.42025999999998</v>
      </c>
      <c r="E2382" s="108">
        <v>937.46640000000002</v>
      </c>
      <c r="F2382" s="108">
        <v>933.94573000000003</v>
      </c>
      <c r="G2382" s="108">
        <v>933.40837999999997</v>
      </c>
      <c r="H2382" s="108">
        <v>938.20389999999998</v>
      </c>
    </row>
    <row r="2383" spans="2:8" x14ac:dyDescent="0.3">
      <c r="B2383" s="107">
        <v>43419.359027777777</v>
      </c>
      <c r="C2383" s="108">
        <v>933.57</v>
      </c>
      <c r="D2383" s="108">
        <v>933.49572000000001</v>
      </c>
      <c r="E2383" s="108">
        <v>937.5335</v>
      </c>
      <c r="F2383" s="108">
        <v>934.07862</v>
      </c>
      <c r="G2383" s="108">
        <v>933.4783000000001</v>
      </c>
      <c r="H2383" s="108">
        <v>938.28750000000002</v>
      </c>
    </row>
    <row r="2384" spans="2:8" x14ac:dyDescent="0.3">
      <c r="B2384" s="107">
        <v>43419.359722222223</v>
      </c>
      <c r="C2384" s="108">
        <v>933.57</v>
      </c>
      <c r="D2384" s="108">
        <v>933.49305000000004</v>
      </c>
      <c r="E2384" s="108">
        <v>937.52260000000001</v>
      </c>
      <c r="F2384" s="108">
        <v>934.15263000000004</v>
      </c>
      <c r="G2384" s="108">
        <v>933.46735000000001</v>
      </c>
      <c r="H2384" s="108">
        <v>938.24930000000006</v>
      </c>
    </row>
    <row r="2385" spans="2:8" x14ac:dyDescent="0.3">
      <c r="B2385" s="107">
        <v>43419.36041666667</v>
      </c>
      <c r="C2385" s="108">
        <v>933.57</v>
      </c>
      <c r="D2385" s="108">
        <v>933.48189000000002</v>
      </c>
      <c r="E2385" s="108">
        <v>937.50870000000009</v>
      </c>
      <c r="F2385" s="108">
        <v>934.21277000000009</v>
      </c>
      <c r="G2385" s="108">
        <v>933.46175000000005</v>
      </c>
      <c r="H2385" s="108">
        <v>938.27110000000005</v>
      </c>
    </row>
    <row r="2386" spans="2:8" x14ac:dyDescent="0.3">
      <c r="B2386" s="107">
        <v>43419.361111111117</v>
      </c>
      <c r="C2386" s="108">
        <v>933.57</v>
      </c>
      <c r="D2386" s="108">
        <v>933.47628000000009</v>
      </c>
      <c r="E2386" s="108">
        <v>937.48650000000009</v>
      </c>
      <c r="F2386" s="108">
        <v>934.24830000000009</v>
      </c>
      <c r="G2386" s="108">
        <v>933.46169000000009</v>
      </c>
      <c r="H2386" s="108">
        <v>938.16180000000008</v>
      </c>
    </row>
    <row r="2387" spans="2:8" x14ac:dyDescent="0.3">
      <c r="B2387" s="107">
        <v>43419.361805555556</v>
      </c>
      <c r="C2387" s="108">
        <v>933.56</v>
      </c>
      <c r="D2387" s="108">
        <v>933.46330999999998</v>
      </c>
      <c r="E2387" s="108">
        <v>937.4597</v>
      </c>
      <c r="F2387" s="108">
        <v>934.28188999999998</v>
      </c>
      <c r="G2387" s="108">
        <v>933.43215999999995</v>
      </c>
      <c r="H2387" s="108">
        <v>938.0886999999999</v>
      </c>
    </row>
    <row r="2388" spans="2:8" x14ac:dyDescent="0.3">
      <c r="B2388" s="107">
        <v>43419.362500000003</v>
      </c>
      <c r="C2388" s="108">
        <v>933.56</v>
      </c>
      <c r="D2388" s="108">
        <v>933.44098999999994</v>
      </c>
      <c r="E2388" s="108">
        <v>937.44839999999999</v>
      </c>
      <c r="F2388" s="108">
        <v>934.32826</v>
      </c>
      <c r="G2388" s="108">
        <v>933.41818999999998</v>
      </c>
      <c r="H2388" s="108">
        <v>938.16499999999996</v>
      </c>
    </row>
    <row r="2389" spans="2:8" x14ac:dyDescent="0.3">
      <c r="B2389" s="107">
        <v>43419.36319444445</v>
      </c>
      <c r="C2389" s="108">
        <v>933.62</v>
      </c>
      <c r="D2389" s="108">
        <v>933.49522000000002</v>
      </c>
      <c r="E2389" s="108">
        <v>937.47770000000003</v>
      </c>
      <c r="F2389" s="108">
        <v>934.44276000000002</v>
      </c>
      <c r="G2389" s="108">
        <v>933.47242000000006</v>
      </c>
      <c r="H2389" s="108">
        <v>938.17830000000004</v>
      </c>
    </row>
    <row r="2390" spans="2:8" x14ac:dyDescent="0.3">
      <c r="B2390" s="107">
        <v>43419.363888888889</v>
      </c>
      <c r="C2390" s="108">
        <v>933.62</v>
      </c>
      <c r="D2390" s="108">
        <v>933.48681999999997</v>
      </c>
      <c r="E2390" s="108">
        <v>937.45550000000003</v>
      </c>
      <c r="F2390" s="108">
        <v>934.49468999999999</v>
      </c>
      <c r="G2390" s="108">
        <v>933.46406000000002</v>
      </c>
      <c r="H2390" s="108">
        <v>938.2</v>
      </c>
    </row>
    <row r="2391" spans="2:8" x14ac:dyDescent="0.3">
      <c r="B2391" s="107">
        <v>43419.364583333336</v>
      </c>
      <c r="C2391" s="108">
        <v>933.62</v>
      </c>
      <c r="D2391" s="108">
        <v>933.48398999999995</v>
      </c>
      <c r="E2391" s="108">
        <v>937.44159999999999</v>
      </c>
      <c r="F2391" s="108">
        <v>934.58495000000005</v>
      </c>
      <c r="G2391" s="108">
        <v>933.45847000000003</v>
      </c>
      <c r="H2391" s="108">
        <v>938.16719999999998</v>
      </c>
    </row>
    <row r="2392" spans="2:8" x14ac:dyDescent="0.3">
      <c r="B2392" s="107">
        <v>43419.365277777782</v>
      </c>
      <c r="C2392" s="108">
        <v>933.68</v>
      </c>
      <c r="D2392" s="108">
        <v>933.53561999999999</v>
      </c>
      <c r="E2392" s="108">
        <v>937.4849999999999</v>
      </c>
      <c r="F2392" s="108">
        <v>934.65584999999999</v>
      </c>
      <c r="G2392" s="108">
        <v>933.50736999999992</v>
      </c>
      <c r="H2392" s="108">
        <v>938.18340000000001</v>
      </c>
    </row>
    <row r="2393" spans="2:8" x14ac:dyDescent="0.3">
      <c r="B2393" s="107">
        <v>43419.365972222222</v>
      </c>
      <c r="C2393" s="108">
        <v>933.62</v>
      </c>
      <c r="D2393" s="108">
        <v>933.47834999999998</v>
      </c>
      <c r="E2393" s="108">
        <v>937.41660000000002</v>
      </c>
      <c r="F2393" s="108">
        <v>934.61222999999995</v>
      </c>
      <c r="G2393" s="108">
        <v>933.44732999999997</v>
      </c>
      <c r="H2393" s="108">
        <v>938.07150000000001</v>
      </c>
    </row>
    <row r="2394" spans="2:8" x14ac:dyDescent="0.3">
      <c r="B2394" s="107">
        <v>43419.366666666669</v>
      </c>
      <c r="C2394" s="108">
        <v>933.68</v>
      </c>
      <c r="D2394" s="108">
        <v>933.53554999999994</v>
      </c>
      <c r="E2394" s="108">
        <v>937.47109999999998</v>
      </c>
      <c r="F2394" s="108">
        <v>934.75159999999994</v>
      </c>
      <c r="G2394" s="108">
        <v>933.53213999999991</v>
      </c>
      <c r="H2394" s="108">
        <v>938.13419999999996</v>
      </c>
    </row>
    <row r="2395" spans="2:8" x14ac:dyDescent="0.3">
      <c r="B2395" s="107">
        <v>43419.367361111115</v>
      </c>
      <c r="C2395" s="108">
        <v>933.68</v>
      </c>
      <c r="D2395" s="108">
        <v>933.53549999999996</v>
      </c>
      <c r="E2395" s="108">
        <v>937.46269999999993</v>
      </c>
      <c r="F2395" s="108">
        <v>934.78989999999999</v>
      </c>
      <c r="G2395" s="108">
        <v>933.51</v>
      </c>
      <c r="H2395" s="108">
        <v>937.9511</v>
      </c>
    </row>
    <row r="2396" spans="2:8" x14ac:dyDescent="0.3">
      <c r="B2396" s="107">
        <v>43419.368055555555</v>
      </c>
      <c r="C2396" s="108">
        <v>933.68</v>
      </c>
      <c r="D2396" s="108">
        <v>933.53548000000001</v>
      </c>
      <c r="E2396" s="108">
        <v>937.45439999999996</v>
      </c>
      <c r="F2396" s="108">
        <v>934.8445999999999</v>
      </c>
      <c r="G2396" s="108">
        <v>933.51549999999997</v>
      </c>
      <c r="H2396" s="108">
        <v>937.96479999999997</v>
      </c>
    </row>
    <row r="2397" spans="2:8" x14ac:dyDescent="0.3">
      <c r="B2397" s="107">
        <v>43419.368750000001</v>
      </c>
      <c r="C2397" s="108">
        <v>933.68</v>
      </c>
      <c r="D2397" s="108">
        <v>933.5380899999999</v>
      </c>
      <c r="E2397" s="108">
        <v>937.44869999999992</v>
      </c>
      <c r="F2397" s="108">
        <v>934.88</v>
      </c>
      <c r="G2397" s="108">
        <v>933.5098099999999</v>
      </c>
      <c r="H2397" s="108">
        <v>938.01639999999998</v>
      </c>
    </row>
    <row r="2398" spans="2:8" x14ac:dyDescent="0.3">
      <c r="B2398" s="107">
        <v>43419.369444444448</v>
      </c>
      <c r="C2398" s="108">
        <v>933.68</v>
      </c>
      <c r="D2398" s="108">
        <v>933.52979999999991</v>
      </c>
      <c r="E2398" s="108">
        <v>937.42379999999991</v>
      </c>
      <c r="F2398" s="108">
        <v>934.8744999999999</v>
      </c>
      <c r="G2398" s="108">
        <v>933.50982999999997</v>
      </c>
      <c r="H2398" s="108">
        <v>938.04099999999994</v>
      </c>
    </row>
    <row r="2399" spans="2:8" x14ac:dyDescent="0.3">
      <c r="B2399" s="107">
        <v>43419.370138888895</v>
      </c>
      <c r="C2399" s="108">
        <v>933.67</v>
      </c>
      <c r="D2399" s="108">
        <v>933.52227999999991</v>
      </c>
      <c r="E2399" s="108">
        <v>937.41899999999998</v>
      </c>
      <c r="F2399" s="108">
        <v>934.85329999999999</v>
      </c>
      <c r="G2399" s="108">
        <v>933.50504999999998</v>
      </c>
      <c r="H2399" s="108">
        <v>937.99249999999995</v>
      </c>
    </row>
    <row r="2400" spans="2:8" x14ac:dyDescent="0.3">
      <c r="B2400" s="107">
        <v>43419.370833333334</v>
      </c>
      <c r="C2400" s="108">
        <v>933.67</v>
      </c>
      <c r="D2400" s="108">
        <v>933.53327999999999</v>
      </c>
      <c r="E2400" s="108">
        <v>937.41890000000001</v>
      </c>
      <c r="F2400" s="108">
        <v>934.88599999999997</v>
      </c>
      <c r="G2400" s="108">
        <v>933.51324999999997</v>
      </c>
      <c r="H2400" s="108">
        <v>937.97329999999999</v>
      </c>
    </row>
    <row r="2401" spans="2:8" x14ac:dyDescent="0.3">
      <c r="B2401" s="107">
        <v>43419.371527777781</v>
      </c>
      <c r="C2401" s="108">
        <v>933.67</v>
      </c>
      <c r="D2401" s="108">
        <v>933.5498399999999</v>
      </c>
      <c r="E2401" s="108">
        <v>937.42160000000001</v>
      </c>
      <c r="F2401" s="108">
        <v>934.90239999999994</v>
      </c>
      <c r="G2401" s="108">
        <v>933.51870999999994</v>
      </c>
      <c r="H2401" s="108">
        <v>938.0059</v>
      </c>
    </row>
    <row r="2402" spans="2:8" x14ac:dyDescent="0.3">
      <c r="B2402" s="107">
        <v>43419.372222222228</v>
      </c>
      <c r="C2402" s="108">
        <v>933.66</v>
      </c>
      <c r="D2402" s="108">
        <v>933.54778999999996</v>
      </c>
      <c r="E2402" s="108">
        <v>937.41669999999999</v>
      </c>
      <c r="F2402" s="108">
        <v>934.89199999999994</v>
      </c>
      <c r="G2402" s="108">
        <v>933.51936999999998</v>
      </c>
      <c r="H2402" s="108">
        <v>937.9982</v>
      </c>
    </row>
    <row r="2403" spans="2:8" x14ac:dyDescent="0.3">
      <c r="B2403" s="107">
        <v>43419.372916666667</v>
      </c>
      <c r="C2403" s="108">
        <v>933.67</v>
      </c>
      <c r="D2403" s="108">
        <v>933.57165999999995</v>
      </c>
      <c r="E2403" s="108">
        <v>937.4239</v>
      </c>
      <c r="F2403" s="108">
        <v>934.8664</v>
      </c>
      <c r="G2403" s="108">
        <v>933.57355999999993</v>
      </c>
      <c r="H2403" s="108">
        <v>937.9837</v>
      </c>
    </row>
    <row r="2404" spans="2:8" x14ac:dyDescent="0.3">
      <c r="B2404" s="107">
        <v>43419.373611111114</v>
      </c>
      <c r="C2404" s="108">
        <v>933.66</v>
      </c>
      <c r="D2404" s="108">
        <v>933.57260999999994</v>
      </c>
      <c r="E2404" s="108">
        <v>937.41649999999993</v>
      </c>
      <c r="F2404" s="108">
        <v>934.91379999999992</v>
      </c>
      <c r="G2404" s="108">
        <v>933.56617999999992</v>
      </c>
      <c r="H2404" s="108">
        <v>938.10730000000001</v>
      </c>
    </row>
    <row r="2405" spans="2:8" x14ac:dyDescent="0.3">
      <c r="B2405" s="107">
        <v>43419.374305555561</v>
      </c>
      <c r="C2405" s="108">
        <v>933.66</v>
      </c>
      <c r="D2405" s="108">
        <v>933.56695999999999</v>
      </c>
      <c r="E2405" s="108">
        <v>937.41369999999995</v>
      </c>
      <c r="F2405" s="108">
        <v>935.00670000000002</v>
      </c>
      <c r="G2405" s="108">
        <v>933.57434999999998</v>
      </c>
      <c r="H2405" s="108">
        <v>938.12360000000001</v>
      </c>
    </row>
    <row r="2406" spans="2:8" x14ac:dyDescent="0.3">
      <c r="B2406" s="107">
        <v>43419.375</v>
      </c>
      <c r="C2406" s="108">
        <v>933.66</v>
      </c>
      <c r="D2406" s="108">
        <v>933.57256999999993</v>
      </c>
      <c r="E2406" s="108">
        <v>937.3999</v>
      </c>
      <c r="F2406" s="108">
        <v>935.09989999999993</v>
      </c>
      <c r="G2406" s="108">
        <v>933.56337999999994</v>
      </c>
      <c r="H2406" s="108">
        <v>938.08539999999994</v>
      </c>
    </row>
    <row r="2407" spans="2:8" x14ac:dyDescent="0.3">
      <c r="B2407" s="107">
        <v>43419.375694444447</v>
      </c>
      <c r="C2407" s="108">
        <v>933.66</v>
      </c>
      <c r="D2407" s="108">
        <v>933.56692999999996</v>
      </c>
      <c r="E2407" s="108">
        <v>937.40260000000001</v>
      </c>
      <c r="F2407" s="108">
        <v>935.16</v>
      </c>
      <c r="G2407" s="108">
        <v>933.56602999999996</v>
      </c>
      <c r="H2407" s="108">
        <v>938.08259999999996</v>
      </c>
    </row>
    <row r="2408" spans="2:8" x14ac:dyDescent="0.3">
      <c r="B2408" s="107">
        <v>43419.376388888886</v>
      </c>
      <c r="C2408" s="108">
        <v>933.59</v>
      </c>
      <c r="D2408" s="108">
        <v>933.49678000000006</v>
      </c>
      <c r="E2408" s="108">
        <v>937.32960000000003</v>
      </c>
      <c r="F2408" s="108">
        <v>935.21030000000007</v>
      </c>
      <c r="G2408" s="108">
        <v>933.45724000000007</v>
      </c>
      <c r="H2408" s="108">
        <v>938.01240000000007</v>
      </c>
    </row>
    <row r="2409" spans="2:8" x14ac:dyDescent="0.3">
      <c r="B2409" s="107">
        <v>43419.377083333333</v>
      </c>
      <c r="C2409" s="108">
        <v>933.66</v>
      </c>
      <c r="D2409" s="108">
        <v>933.57781999999997</v>
      </c>
      <c r="E2409" s="108">
        <v>937.39959999999996</v>
      </c>
      <c r="F2409" s="108">
        <v>935.34039999999993</v>
      </c>
      <c r="G2409" s="108">
        <v>933.53823</v>
      </c>
      <c r="H2409" s="108">
        <v>938.05229999999995</v>
      </c>
    </row>
    <row r="2410" spans="2:8" x14ac:dyDescent="0.3">
      <c r="B2410" s="107">
        <v>43419.37777777778</v>
      </c>
      <c r="C2410" s="108">
        <v>933.66</v>
      </c>
      <c r="D2410" s="108">
        <v>933.57223999999997</v>
      </c>
      <c r="E2410" s="108">
        <v>937.40499999999997</v>
      </c>
      <c r="F2410" s="108">
        <v>935.35129999999992</v>
      </c>
      <c r="G2410" s="108">
        <v>933.54370999999992</v>
      </c>
      <c r="H2410" s="108">
        <v>937.98950000000002</v>
      </c>
    </row>
    <row r="2411" spans="2:8" x14ac:dyDescent="0.3">
      <c r="B2411" s="107">
        <v>43419.378472222219</v>
      </c>
      <c r="C2411" s="108">
        <v>933.66</v>
      </c>
      <c r="D2411" s="108">
        <v>933.57511999999997</v>
      </c>
      <c r="E2411" s="108">
        <v>937.40239999999994</v>
      </c>
      <c r="F2411" s="108">
        <v>935.44449999999995</v>
      </c>
      <c r="G2411" s="108">
        <v>933.54106999999999</v>
      </c>
      <c r="H2411" s="108">
        <v>937.96499999999992</v>
      </c>
    </row>
    <row r="2412" spans="2:8" x14ac:dyDescent="0.3">
      <c r="B2412" s="107">
        <v>43419.379166666666</v>
      </c>
      <c r="C2412" s="108">
        <v>933.66</v>
      </c>
      <c r="D2412" s="108">
        <v>933.58614999999998</v>
      </c>
      <c r="E2412" s="108">
        <v>937.39409999999998</v>
      </c>
      <c r="F2412" s="108">
        <v>935.51289999999995</v>
      </c>
      <c r="G2412" s="108">
        <v>933.53825999999992</v>
      </c>
      <c r="H2412" s="108">
        <v>937.96219999999994</v>
      </c>
    </row>
    <row r="2413" spans="2:8" x14ac:dyDescent="0.3">
      <c r="B2413" s="107">
        <v>43419.379861111112</v>
      </c>
      <c r="C2413" s="108">
        <v>933.66</v>
      </c>
      <c r="D2413" s="108">
        <v>933.58332999999993</v>
      </c>
      <c r="E2413" s="108">
        <v>937.39119999999991</v>
      </c>
      <c r="F2413" s="108">
        <v>935.56489999999997</v>
      </c>
      <c r="G2413" s="108">
        <v>933.54924999999992</v>
      </c>
      <c r="H2413" s="108">
        <v>937.94309999999996</v>
      </c>
    </row>
    <row r="2414" spans="2:8" x14ac:dyDescent="0.3">
      <c r="B2414" s="107">
        <v>43419.380555555559</v>
      </c>
      <c r="C2414" s="108">
        <v>933.66</v>
      </c>
      <c r="D2414" s="108">
        <v>933.60545999999999</v>
      </c>
      <c r="E2414" s="108">
        <v>937.41049999999996</v>
      </c>
      <c r="F2414" s="108">
        <v>935.63599999999997</v>
      </c>
      <c r="G2414" s="108">
        <v>933.56025</v>
      </c>
      <c r="H2414" s="108">
        <v>937.89659999999992</v>
      </c>
    </row>
    <row r="2415" spans="2:8" x14ac:dyDescent="0.3">
      <c r="B2415" s="107">
        <v>43419.381249999999</v>
      </c>
      <c r="C2415" s="108">
        <v>933.59</v>
      </c>
      <c r="D2415" s="108">
        <v>933.54372000000001</v>
      </c>
      <c r="E2415" s="108">
        <v>937.3433</v>
      </c>
      <c r="F2415" s="108">
        <v>935.57410000000004</v>
      </c>
      <c r="G2415" s="108">
        <v>933.50124000000005</v>
      </c>
      <c r="H2415" s="108">
        <v>937.75009999999997</v>
      </c>
    </row>
    <row r="2416" spans="2:8" x14ac:dyDescent="0.3">
      <c r="B2416" s="107">
        <v>43419.381944444445</v>
      </c>
      <c r="C2416" s="108">
        <v>933.65</v>
      </c>
      <c r="D2416" s="108">
        <v>933.6037</v>
      </c>
      <c r="E2416" s="108">
        <v>937.39769999999999</v>
      </c>
      <c r="F2416" s="108">
        <v>935.63959999999997</v>
      </c>
      <c r="G2416" s="108">
        <v>933.56949999999995</v>
      </c>
      <c r="H2416" s="108">
        <v>937.73630000000003</v>
      </c>
    </row>
    <row r="2417" spans="2:8" x14ac:dyDescent="0.3">
      <c r="B2417" s="107">
        <v>43419.382638888892</v>
      </c>
      <c r="C2417" s="108">
        <v>933.65</v>
      </c>
      <c r="D2417" s="108">
        <v>933.60921999999994</v>
      </c>
      <c r="E2417" s="108">
        <v>937.40039999999999</v>
      </c>
      <c r="F2417" s="108">
        <v>935.68060000000003</v>
      </c>
      <c r="G2417" s="108">
        <v>933.56948999999997</v>
      </c>
      <c r="H2417" s="108">
        <v>937.8537</v>
      </c>
    </row>
    <row r="2418" spans="2:8" x14ac:dyDescent="0.3">
      <c r="B2418" s="107">
        <v>43419.383333333331</v>
      </c>
      <c r="C2418" s="108">
        <v>933.65</v>
      </c>
      <c r="D2418" s="108">
        <v>933.60920999999996</v>
      </c>
      <c r="E2418" s="108">
        <v>937.40039999999999</v>
      </c>
      <c r="F2418" s="108">
        <v>935.76549999999997</v>
      </c>
      <c r="G2418" s="108">
        <v>933.57222999999999</v>
      </c>
      <c r="H2418" s="108">
        <v>937.89739999999995</v>
      </c>
    </row>
    <row r="2419" spans="2:8" x14ac:dyDescent="0.3">
      <c r="B2419" s="107">
        <v>43419.384027777778</v>
      </c>
      <c r="C2419" s="108">
        <v>933.65</v>
      </c>
      <c r="D2419" s="108">
        <v>933.61473999999998</v>
      </c>
      <c r="E2419" s="108">
        <v>937.40039999999999</v>
      </c>
      <c r="F2419" s="108">
        <v>935.79559999999992</v>
      </c>
      <c r="G2419" s="108">
        <v>933.57497999999998</v>
      </c>
      <c r="H2419" s="108">
        <v>937.94380000000001</v>
      </c>
    </row>
    <row r="2420" spans="2:8" x14ac:dyDescent="0.3">
      <c r="B2420" s="107">
        <v>43419.384722222225</v>
      </c>
      <c r="C2420" s="108">
        <v>933.59</v>
      </c>
      <c r="D2420" s="108">
        <v>933.54920000000004</v>
      </c>
      <c r="E2420" s="108">
        <v>937.33490000000006</v>
      </c>
      <c r="F2420" s="108">
        <v>935.68079999999998</v>
      </c>
      <c r="G2420" s="108">
        <v>933.50945999999999</v>
      </c>
      <c r="H2420" s="108">
        <v>937.64080000000001</v>
      </c>
    </row>
    <row r="2421" spans="2:8" x14ac:dyDescent="0.3">
      <c r="B2421" s="107">
        <v>43419.385416666664</v>
      </c>
      <c r="C2421" s="108">
        <v>933.65</v>
      </c>
      <c r="D2421" s="108">
        <v>933.61167999999998</v>
      </c>
      <c r="E2421" s="108">
        <v>937.39179999999999</v>
      </c>
      <c r="F2421" s="108">
        <v>935.66930000000002</v>
      </c>
      <c r="G2421" s="108">
        <v>933.57191999999998</v>
      </c>
      <c r="H2421" s="108">
        <v>937.59389999999996</v>
      </c>
    </row>
    <row r="2422" spans="2:8" x14ac:dyDescent="0.3">
      <c r="B2422" s="107">
        <v>43419.386111111111</v>
      </c>
      <c r="C2422" s="108">
        <v>933.64</v>
      </c>
      <c r="D2422" s="108">
        <v>933.61251000000004</v>
      </c>
      <c r="E2422" s="108">
        <v>937.3732</v>
      </c>
      <c r="F2422" s="108">
        <v>935.63990000000001</v>
      </c>
      <c r="G2422" s="108">
        <v>933.57269999999994</v>
      </c>
      <c r="H2422" s="108">
        <v>937.63009999999997</v>
      </c>
    </row>
    <row r="2423" spans="2:8" x14ac:dyDescent="0.3">
      <c r="B2423" s="107">
        <v>43419.386805555558</v>
      </c>
      <c r="C2423" s="108">
        <v>933.65</v>
      </c>
      <c r="D2423" s="108">
        <v>933.62261000000001</v>
      </c>
      <c r="E2423" s="108">
        <v>937.39159999999993</v>
      </c>
      <c r="F2423" s="108">
        <v>935.62540000000001</v>
      </c>
      <c r="G2423" s="108">
        <v>933.57727999999997</v>
      </c>
      <c r="H2423" s="108">
        <v>937.67020000000002</v>
      </c>
    </row>
    <row r="2424" spans="2:8" x14ac:dyDescent="0.3">
      <c r="B2424" s="107">
        <v>43419.387499999997</v>
      </c>
      <c r="C2424" s="108">
        <v>933.58</v>
      </c>
      <c r="D2424" s="108">
        <v>933.54977000000008</v>
      </c>
      <c r="E2424" s="108">
        <v>937.32150000000001</v>
      </c>
      <c r="F2424" s="108">
        <v>935.56900000000007</v>
      </c>
      <c r="G2424" s="108">
        <v>933.50720999999999</v>
      </c>
      <c r="H2424" s="108">
        <v>937.6848</v>
      </c>
    </row>
    <row r="2425" spans="2:8" x14ac:dyDescent="0.3">
      <c r="B2425" s="107">
        <v>43419.388194444444</v>
      </c>
      <c r="C2425" s="108">
        <v>933.58</v>
      </c>
      <c r="D2425" s="108">
        <v>933.55787000000009</v>
      </c>
      <c r="E2425" s="108">
        <v>937.32130000000006</v>
      </c>
      <c r="F2425" s="108">
        <v>935.60430000000008</v>
      </c>
      <c r="G2425" s="108">
        <v>933.51251000000002</v>
      </c>
      <c r="H2425" s="108">
        <v>937.75830000000008</v>
      </c>
    </row>
    <row r="2426" spans="2:8" x14ac:dyDescent="0.3">
      <c r="B2426" s="107">
        <v>43419.388888888891</v>
      </c>
      <c r="C2426" s="108">
        <v>933.57</v>
      </c>
      <c r="D2426" s="108">
        <v>933.55601000000001</v>
      </c>
      <c r="E2426" s="108">
        <v>937.31659999999999</v>
      </c>
      <c r="F2426" s="108">
        <v>935.67630000000008</v>
      </c>
      <c r="G2426" s="108">
        <v>933.50786000000005</v>
      </c>
      <c r="H2426" s="108">
        <v>937.72620000000006</v>
      </c>
    </row>
    <row r="2427" spans="2:8" x14ac:dyDescent="0.3">
      <c r="B2427" s="107">
        <v>43419.38958333333</v>
      </c>
      <c r="C2427" s="108">
        <v>933.57</v>
      </c>
      <c r="D2427" s="108">
        <v>933.54480000000001</v>
      </c>
      <c r="E2427" s="108">
        <v>937.30540000000008</v>
      </c>
      <c r="F2427" s="108">
        <v>935.68430000000001</v>
      </c>
      <c r="G2427" s="108">
        <v>933.49944000000005</v>
      </c>
      <c r="H2427" s="108">
        <v>937.6332000000001</v>
      </c>
    </row>
    <row r="2428" spans="2:8" x14ac:dyDescent="0.3">
      <c r="B2428" s="107">
        <v>43419.390277777777</v>
      </c>
      <c r="C2428" s="108">
        <v>933.63</v>
      </c>
      <c r="D2428" s="108">
        <v>933.59906999999998</v>
      </c>
      <c r="E2428" s="108">
        <v>937.3596</v>
      </c>
      <c r="F2428" s="108">
        <v>935.7441</v>
      </c>
      <c r="G2428" s="108">
        <v>933.55924000000005</v>
      </c>
      <c r="H2428" s="108">
        <v>937.7749</v>
      </c>
    </row>
    <row r="2429" spans="2:8" x14ac:dyDescent="0.3">
      <c r="B2429" s="107">
        <v>43419.390972222223</v>
      </c>
      <c r="C2429" s="108">
        <v>933.63</v>
      </c>
      <c r="D2429" s="108">
        <v>933.59622999999999</v>
      </c>
      <c r="E2429" s="108">
        <v>937.34849999999994</v>
      </c>
      <c r="F2429" s="108">
        <v>935.82889999999998</v>
      </c>
      <c r="G2429" s="108">
        <v>933.55641000000003</v>
      </c>
      <c r="H2429" s="108">
        <v>937.80489999999998</v>
      </c>
    </row>
    <row r="2430" spans="2:8" x14ac:dyDescent="0.3">
      <c r="B2430" s="107">
        <v>43419.39166666667</v>
      </c>
      <c r="C2430" s="108">
        <v>933.63</v>
      </c>
      <c r="D2430" s="108">
        <v>933.61001999999996</v>
      </c>
      <c r="E2430" s="108">
        <v>937.35119999999995</v>
      </c>
      <c r="F2430" s="108">
        <v>935.8836</v>
      </c>
      <c r="G2430" s="108">
        <v>933.56187</v>
      </c>
      <c r="H2430" s="108">
        <v>937.85670000000005</v>
      </c>
    </row>
    <row r="2431" spans="2:8" x14ac:dyDescent="0.3">
      <c r="B2431" s="107">
        <v>43419.392361111109</v>
      </c>
      <c r="C2431" s="108">
        <v>933.63</v>
      </c>
      <c r="D2431" s="108">
        <v>933.61551999999995</v>
      </c>
      <c r="E2431" s="108">
        <v>937.35670000000005</v>
      </c>
      <c r="F2431" s="108">
        <v>935.84789999999998</v>
      </c>
      <c r="G2431" s="108">
        <v>933.56458999999995</v>
      </c>
      <c r="H2431" s="108">
        <v>937.70920000000001</v>
      </c>
    </row>
    <row r="2432" spans="2:8" x14ac:dyDescent="0.3">
      <c r="B2432" s="107">
        <v>43419.393055555556</v>
      </c>
      <c r="C2432" s="108">
        <v>933.56</v>
      </c>
      <c r="D2432" s="108">
        <v>933.53994</v>
      </c>
      <c r="E2432" s="108">
        <v>937.28659999999991</v>
      </c>
      <c r="F2432" s="108">
        <v>935.84079999999994</v>
      </c>
      <c r="G2432" s="108">
        <v>933.50558999999998</v>
      </c>
      <c r="H2432" s="108">
        <v>937.71289999999999</v>
      </c>
    </row>
    <row r="2433" spans="2:8" x14ac:dyDescent="0.3">
      <c r="B2433" s="107">
        <v>43419.393750000003</v>
      </c>
      <c r="C2433" s="108">
        <v>933.63</v>
      </c>
      <c r="D2433" s="108">
        <v>933.62099999999998</v>
      </c>
      <c r="E2433" s="108">
        <v>937.35379999999998</v>
      </c>
      <c r="F2433" s="108">
        <v>935.97919999999999</v>
      </c>
      <c r="G2433" s="108">
        <v>933.58108000000004</v>
      </c>
      <c r="H2433" s="108">
        <v>937.84019999999998</v>
      </c>
    </row>
    <row r="2434" spans="2:8" x14ac:dyDescent="0.3">
      <c r="B2434" s="107">
        <v>43419.394444444442</v>
      </c>
      <c r="C2434" s="108">
        <v>933.63</v>
      </c>
      <c r="D2434" s="108">
        <v>933.65142000000003</v>
      </c>
      <c r="E2434" s="108">
        <v>937.35649999999998</v>
      </c>
      <c r="F2434" s="108">
        <v>936.02570000000003</v>
      </c>
      <c r="G2434" s="108">
        <v>933.67211999999995</v>
      </c>
      <c r="H2434" s="108">
        <v>937.82920000000001</v>
      </c>
    </row>
    <row r="2435" spans="2:8" x14ac:dyDescent="0.3">
      <c r="B2435" s="107">
        <v>43419.395138888889</v>
      </c>
      <c r="C2435" s="108">
        <v>933.63</v>
      </c>
      <c r="D2435" s="108">
        <v>933.63478999999995</v>
      </c>
      <c r="E2435" s="108">
        <v>937.34270000000004</v>
      </c>
      <c r="F2435" s="108">
        <v>936.05579999999998</v>
      </c>
      <c r="G2435" s="108">
        <v>933.61689999999999</v>
      </c>
      <c r="H2435" s="108">
        <v>937.76089999999999</v>
      </c>
    </row>
    <row r="2436" spans="2:8" x14ac:dyDescent="0.3">
      <c r="B2436" s="107">
        <v>43419.395833333336</v>
      </c>
      <c r="C2436" s="108">
        <v>933.63</v>
      </c>
      <c r="D2436" s="108">
        <v>933.63755000000003</v>
      </c>
      <c r="E2436" s="108">
        <v>937.34540000000004</v>
      </c>
      <c r="F2436" s="108">
        <v>936.07219999999995</v>
      </c>
      <c r="G2436" s="108">
        <v>933.61413000000005</v>
      </c>
      <c r="H2436" s="108">
        <v>937.64080000000001</v>
      </c>
    </row>
    <row r="2437" spans="2:8" x14ac:dyDescent="0.3">
      <c r="B2437" s="107">
        <v>43419.396527777775</v>
      </c>
      <c r="C2437" s="108">
        <v>933.62</v>
      </c>
      <c r="D2437" s="108">
        <v>933.63846999999998</v>
      </c>
      <c r="E2437" s="108">
        <v>937.327</v>
      </c>
      <c r="F2437" s="108">
        <v>936.09209999999996</v>
      </c>
      <c r="G2437" s="108">
        <v>933.60672</v>
      </c>
      <c r="H2437" s="108">
        <v>937.67970000000003</v>
      </c>
    </row>
    <row r="2438" spans="2:8" x14ac:dyDescent="0.3">
      <c r="B2438" s="107">
        <v>43419.397222222222</v>
      </c>
      <c r="C2438" s="108">
        <v>933.62</v>
      </c>
      <c r="D2438" s="108">
        <v>933.62741000000005</v>
      </c>
      <c r="E2438" s="108">
        <v>937.32979999999998</v>
      </c>
      <c r="F2438" s="108">
        <v>936.13589999999999</v>
      </c>
      <c r="G2438" s="108">
        <v>933.61779000000001</v>
      </c>
      <c r="H2438" s="108">
        <v>937.70159999999998</v>
      </c>
    </row>
    <row r="2439" spans="2:8" x14ac:dyDescent="0.3">
      <c r="B2439" s="107">
        <v>43419.397916666669</v>
      </c>
      <c r="C2439" s="108">
        <v>933.55</v>
      </c>
      <c r="D2439" s="108">
        <v>933.55711999999994</v>
      </c>
      <c r="E2439" s="108">
        <v>937.25939999999991</v>
      </c>
      <c r="F2439" s="108">
        <v>936.17239999999993</v>
      </c>
      <c r="G2439" s="108">
        <v>933.53920999999991</v>
      </c>
      <c r="H2439" s="108">
        <v>937.67489999999998</v>
      </c>
    </row>
    <row r="2440" spans="2:8" x14ac:dyDescent="0.3">
      <c r="B2440" s="107">
        <v>43419.398611111108</v>
      </c>
      <c r="C2440" s="108">
        <v>933.55</v>
      </c>
      <c r="D2440" s="108">
        <v>933.55996999999991</v>
      </c>
      <c r="E2440" s="108">
        <v>937.25399999999991</v>
      </c>
      <c r="F2440" s="108">
        <v>936.19159999999999</v>
      </c>
      <c r="G2440" s="108">
        <v>933.54480999999998</v>
      </c>
      <c r="H2440" s="108">
        <v>937.71600000000001</v>
      </c>
    </row>
    <row r="2441" spans="2:8" x14ac:dyDescent="0.3">
      <c r="B2441" s="107">
        <v>43419.399305555555</v>
      </c>
      <c r="C2441" s="108">
        <v>933.55</v>
      </c>
      <c r="D2441" s="108">
        <v>933.56229999999994</v>
      </c>
      <c r="E2441" s="108">
        <v>937.25619999999992</v>
      </c>
      <c r="F2441" s="108">
        <v>936.25409999999999</v>
      </c>
      <c r="G2441" s="108">
        <v>933.54986999999994</v>
      </c>
      <c r="H2441" s="108">
        <v>937.6280999999999</v>
      </c>
    </row>
    <row r="2442" spans="2:8" x14ac:dyDescent="0.3">
      <c r="B2442" s="107">
        <v>43419.4</v>
      </c>
      <c r="C2442" s="108">
        <v>933.54</v>
      </c>
      <c r="D2442" s="108">
        <v>933.54660000000001</v>
      </c>
      <c r="E2442" s="108">
        <v>937.2405</v>
      </c>
      <c r="F2442" s="108">
        <v>936.24109999999996</v>
      </c>
      <c r="G2442" s="108">
        <v>933.53417999999999</v>
      </c>
      <c r="H2442" s="108">
        <v>937.57420000000002</v>
      </c>
    </row>
    <row r="2443" spans="2:8" x14ac:dyDescent="0.3">
      <c r="B2443" s="107">
        <v>43419.400694444441</v>
      </c>
      <c r="C2443" s="108">
        <v>933.61</v>
      </c>
      <c r="D2443" s="108">
        <v>933.61370999999997</v>
      </c>
      <c r="E2443" s="108">
        <v>937.29380000000003</v>
      </c>
      <c r="F2443" s="108">
        <v>936.30830000000003</v>
      </c>
      <c r="G2443" s="108">
        <v>933.60405000000003</v>
      </c>
      <c r="H2443" s="108">
        <v>937.61400000000003</v>
      </c>
    </row>
    <row r="2444" spans="2:8" x14ac:dyDescent="0.3">
      <c r="B2444" s="107">
        <v>43419.401388888888</v>
      </c>
      <c r="C2444" s="108">
        <v>933.54</v>
      </c>
      <c r="D2444" s="108">
        <v>933.54360999999994</v>
      </c>
      <c r="E2444" s="108">
        <v>937.22370000000001</v>
      </c>
      <c r="F2444" s="108">
        <v>936.1943</v>
      </c>
      <c r="G2444" s="108">
        <v>933.53118999999992</v>
      </c>
      <c r="H2444" s="108">
        <v>937.54660000000001</v>
      </c>
    </row>
    <row r="2445" spans="2:8" x14ac:dyDescent="0.3">
      <c r="B2445" s="107">
        <v>43419.402083333334</v>
      </c>
      <c r="C2445" s="108">
        <v>933.6</v>
      </c>
      <c r="D2445" s="108">
        <v>933.88049999999998</v>
      </c>
      <c r="E2445" s="108">
        <v>937.27800000000002</v>
      </c>
      <c r="F2445" s="108">
        <v>936.24880000000007</v>
      </c>
      <c r="G2445" s="108">
        <v>939.65710000000001</v>
      </c>
      <c r="H2445" s="108">
        <v>937.55740000000003</v>
      </c>
    </row>
    <row r="2446" spans="2:8" x14ac:dyDescent="0.3">
      <c r="B2446" s="107">
        <v>43419.402777777781</v>
      </c>
      <c r="C2446" s="108">
        <v>933.6</v>
      </c>
      <c r="D2446" s="108">
        <v>933.73364000000004</v>
      </c>
      <c r="E2446" s="108">
        <v>937.26409999999998</v>
      </c>
      <c r="F2446" s="108">
        <v>936.14740000000006</v>
      </c>
      <c r="G2446" s="108">
        <v>943.91800000000001</v>
      </c>
      <c r="H2446" s="108">
        <v>937.601</v>
      </c>
    </row>
    <row r="2447" spans="2:8" x14ac:dyDescent="0.3">
      <c r="B2447" s="107">
        <v>43419.40347222222</v>
      </c>
      <c r="C2447" s="108">
        <v>933.6</v>
      </c>
      <c r="D2447" s="108">
        <v>933.85248999999999</v>
      </c>
      <c r="E2447" s="108">
        <v>937.25560000000007</v>
      </c>
      <c r="F2447" s="108">
        <v>935.75850000000003</v>
      </c>
      <c r="G2447" s="108">
        <v>943.92600000000004</v>
      </c>
      <c r="H2447" s="108">
        <v>937.45060000000001</v>
      </c>
    </row>
    <row r="2448" spans="2:8" x14ac:dyDescent="0.3">
      <c r="B2448" s="107">
        <v>43419.404166666667</v>
      </c>
      <c r="C2448" s="108">
        <v>933.6</v>
      </c>
      <c r="D2448" s="108">
        <v>933.71108000000004</v>
      </c>
      <c r="E2448" s="108">
        <v>937.26369999999997</v>
      </c>
      <c r="F2448" s="108">
        <v>935.36149999999998</v>
      </c>
      <c r="G2448" s="108">
        <v>943.92899999999997</v>
      </c>
      <c r="H2448" s="108">
        <v>937.63599999999997</v>
      </c>
    </row>
    <row r="2449" spans="2:8" x14ac:dyDescent="0.3">
      <c r="B2449" s="107">
        <v>43419.404861111114</v>
      </c>
      <c r="C2449" s="108">
        <v>933.59</v>
      </c>
      <c r="D2449" s="108">
        <v>933.67865000000006</v>
      </c>
      <c r="E2449" s="108">
        <v>937.23950000000002</v>
      </c>
      <c r="F2449" s="108">
        <v>934.93529999999998</v>
      </c>
      <c r="G2449" s="108">
        <v>943.92399999999998</v>
      </c>
      <c r="H2449" s="108">
        <v>937.50009999999997</v>
      </c>
    </row>
    <row r="2450" spans="2:8" x14ac:dyDescent="0.3">
      <c r="B2450" s="107">
        <v>43419.405555555553</v>
      </c>
      <c r="C2450" s="108">
        <v>933.59</v>
      </c>
      <c r="D2450" s="108">
        <v>933.60919000000001</v>
      </c>
      <c r="E2450" s="108">
        <v>937.25030000000004</v>
      </c>
      <c r="F2450" s="108">
        <v>934.71879999999999</v>
      </c>
      <c r="G2450" s="108">
        <v>943.92900000000009</v>
      </c>
      <c r="H2450" s="108">
        <v>937.59810000000004</v>
      </c>
    </row>
    <row r="2451" spans="2:8" x14ac:dyDescent="0.3">
      <c r="B2451" s="107">
        <v>43419.40625</v>
      </c>
      <c r="C2451" s="108">
        <v>933.59</v>
      </c>
      <c r="D2451" s="108">
        <v>933.59809000000007</v>
      </c>
      <c r="E2451" s="108">
        <v>937.24750000000006</v>
      </c>
      <c r="F2451" s="108">
        <v>934.42871000000002</v>
      </c>
      <c r="G2451" s="108">
        <v>943.93400000000008</v>
      </c>
      <c r="H2451" s="108">
        <v>937.56259999999997</v>
      </c>
    </row>
    <row r="2452" spans="2:8" x14ac:dyDescent="0.3">
      <c r="B2452" s="107">
        <v>43419.406944444447</v>
      </c>
      <c r="C2452" s="108">
        <v>933.58</v>
      </c>
      <c r="D2452" s="108">
        <v>933.58515</v>
      </c>
      <c r="E2452" s="108">
        <v>937.2346</v>
      </c>
      <c r="F2452" s="108">
        <v>934.22696000000008</v>
      </c>
      <c r="G2452" s="108">
        <v>943.93000000000006</v>
      </c>
      <c r="H2452" s="108">
        <v>937.34770000000003</v>
      </c>
    </row>
    <row r="2453" spans="2:8" x14ac:dyDescent="0.3">
      <c r="B2453" s="107">
        <v>43419.407638888886</v>
      </c>
      <c r="C2453" s="108">
        <v>933.65</v>
      </c>
      <c r="D2453" s="108">
        <v>933.63839999999993</v>
      </c>
      <c r="E2453" s="108">
        <v>937.2989</v>
      </c>
      <c r="F2453" s="108">
        <v>934.05598999999995</v>
      </c>
      <c r="G2453" s="108">
        <v>944.00199999999995</v>
      </c>
      <c r="H2453" s="108">
        <v>937.08989999999994</v>
      </c>
    </row>
    <row r="2454" spans="2:8" x14ac:dyDescent="0.3">
      <c r="B2454" s="107">
        <v>43419.408333333333</v>
      </c>
      <c r="C2454" s="108">
        <v>933.58</v>
      </c>
      <c r="D2454" s="108">
        <v>933.59312</v>
      </c>
      <c r="E2454" s="108">
        <v>937.22860000000003</v>
      </c>
      <c r="F2454" s="108">
        <v>933.78054000000009</v>
      </c>
      <c r="G2454" s="108">
        <v>943.93700000000001</v>
      </c>
      <c r="H2454" s="108">
        <v>936.93500000000006</v>
      </c>
    </row>
    <row r="2455" spans="2:8" x14ac:dyDescent="0.3">
      <c r="B2455" s="107">
        <v>43419.40902777778</v>
      </c>
      <c r="C2455" s="108">
        <v>933.58</v>
      </c>
      <c r="D2455" s="108">
        <v>933.62629000000004</v>
      </c>
      <c r="E2455" s="108">
        <v>937.23130000000003</v>
      </c>
      <c r="F2455" s="108">
        <v>933.73121000000003</v>
      </c>
      <c r="G2455" s="108">
        <v>943.94</v>
      </c>
      <c r="H2455" s="108">
        <v>937.16150000000005</v>
      </c>
    </row>
    <row r="2456" spans="2:8" x14ac:dyDescent="0.3">
      <c r="B2456" s="107">
        <v>43419.409722222219</v>
      </c>
      <c r="C2456" s="108">
        <v>933.64</v>
      </c>
      <c r="D2456" s="108">
        <v>933.73299999999995</v>
      </c>
      <c r="E2456" s="108">
        <v>937.29359999999997</v>
      </c>
      <c r="F2456" s="108">
        <v>933.85651999999993</v>
      </c>
      <c r="G2456" s="108">
        <v>944.005</v>
      </c>
      <c r="H2456" s="108">
        <v>937.61699999999996</v>
      </c>
    </row>
    <row r="2457" spans="2:8" x14ac:dyDescent="0.3">
      <c r="B2457" s="107">
        <v>43419.410416666666</v>
      </c>
      <c r="C2457" s="108">
        <v>933.63</v>
      </c>
      <c r="D2457" s="108">
        <v>933.73379</v>
      </c>
      <c r="E2457" s="108">
        <v>937.28049999999996</v>
      </c>
      <c r="F2457" s="108">
        <v>933.72034999999994</v>
      </c>
      <c r="G2457" s="108">
        <v>943.99699999999996</v>
      </c>
      <c r="H2457" s="108">
        <v>937.33090000000004</v>
      </c>
    </row>
    <row r="2458" spans="2:8" x14ac:dyDescent="0.3">
      <c r="B2458" s="107">
        <v>43419.411111111112</v>
      </c>
      <c r="C2458" s="108">
        <v>933.56</v>
      </c>
      <c r="D2458" s="108">
        <v>933.66078999999991</v>
      </c>
      <c r="E2458" s="108">
        <v>937.202</v>
      </c>
      <c r="F2458" s="108">
        <v>933.66652999999997</v>
      </c>
      <c r="G2458" s="108">
        <v>943.9319999999999</v>
      </c>
      <c r="H2458" s="108">
        <v>937.32069999999999</v>
      </c>
    </row>
    <row r="2459" spans="2:8" x14ac:dyDescent="0.3">
      <c r="B2459" s="107">
        <v>43419.411805555559</v>
      </c>
      <c r="C2459" s="108">
        <v>933.62</v>
      </c>
      <c r="D2459" s="108">
        <v>933.66521999999998</v>
      </c>
      <c r="E2459" s="108">
        <v>937.25070000000005</v>
      </c>
      <c r="F2459" s="108">
        <v>933.69623999999999</v>
      </c>
      <c r="G2459" s="108">
        <v>943.99800000000005</v>
      </c>
      <c r="H2459" s="108">
        <v>937.25220000000002</v>
      </c>
    </row>
    <row r="2460" spans="2:8" x14ac:dyDescent="0.3">
      <c r="B2460" s="107">
        <v>43419.412499999999</v>
      </c>
      <c r="C2460" s="108">
        <v>933.62</v>
      </c>
      <c r="D2460" s="108">
        <v>933.65665000000001</v>
      </c>
      <c r="E2460" s="108">
        <v>937.25869999999998</v>
      </c>
      <c r="F2460" s="108">
        <v>933.81090000000006</v>
      </c>
      <c r="G2460" s="108">
        <v>943.41769999999997</v>
      </c>
      <c r="H2460" s="108">
        <v>937.50850000000003</v>
      </c>
    </row>
    <row r="2461" spans="2:8" x14ac:dyDescent="0.3">
      <c r="B2461" s="107">
        <v>43419.413194444445</v>
      </c>
      <c r="C2461" s="108">
        <v>933.62</v>
      </c>
      <c r="D2461" s="108">
        <v>933.67317000000003</v>
      </c>
      <c r="E2461" s="108">
        <v>937.2586</v>
      </c>
      <c r="F2461" s="108">
        <v>933.95036000000005</v>
      </c>
      <c r="G2461" s="108">
        <v>944.005</v>
      </c>
      <c r="H2461" s="108">
        <v>937.77319999999997</v>
      </c>
    </row>
    <row r="2462" spans="2:8" x14ac:dyDescent="0.3">
      <c r="B2462" s="107">
        <v>43419.413888888892</v>
      </c>
      <c r="C2462" s="108">
        <v>933.61</v>
      </c>
      <c r="D2462" s="108">
        <v>933.65477999999996</v>
      </c>
      <c r="E2462" s="108">
        <v>937.24850000000004</v>
      </c>
      <c r="F2462" s="108">
        <v>934.01143000000002</v>
      </c>
      <c r="G2462" s="108">
        <v>943.99800000000005</v>
      </c>
      <c r="H2462" s="108">
        <v>937.76310000000001</v>
      </c>
    </row>
    <row r="2463" spans="2:8" x14ac:dyDescent="0.3">
      <c r="B2463" s="107">
        <v>43419.414583333331</v>
      </c>
      <c r="C2463" s="108">
        <v>933.61</v>
      </c>
      <c r="D2463" s="108">
        <v>933.66826000000003</v>
      </c>
      <c r="E2463" s="108">
        <v>937.25080000000003</v>
      </c>
      <c r="F2463" s="108">
        <v>934.06029999999998</v>
      </c>
      <c r="G2463" s="108">
        <v>944</v>
      </c>
      <c r="H2463" s="108">
        <v>937.66160000000002</v>
      </c>
    </row>
    <row r="2464" spans="2:8" x14ac:dyDescent="0.3">
      <c r="B2464" s="107">
        <v>43419.415277777778</v>
      </c>
      <c r="C2464" s="108">
        <v>933.54</v>
      </c>
      <c r="D2464" s="108">
        <v>933.57581999999991</v>
      </c>
      <c r="E2464" s="108">
        <v>937.17489999999998</v>
      </c>
      <c r="F2464" s="108">
        <v>933.96810999999991</v>
      </c>
      <c r="G2464" s="108">
        <v>943.65899999999999</v>
      </c>
      <c r="H2464" s="108">
        <v>937.14909999999998</v>
      </c>
    </row>
    <row r="2465" spans="2:8" x14ac:dyDescent="0.3">
      <c r="B2465" s="107">
        <v>43419.415972222225</v>
      </c>
      <c r="C2465" s="108">
        <v>933.6</v>
      </c>
      <c r="D2465" s="108">
        <v>933.63835000000006</v>
      </c>
      <c r="E2465" s="108">
        <v>937.2319</v>
      </c>
      <c r="F2465" s="108">
        <v>933.99504000000002</v>
      </c>
      <c r="G2465" s="108">
        <v>943.99800000000005</v>
      </c>
      <c r="H2465" s="108">
        <v>937.05320000000006</v>
      </c>
    </row>
    <row r="2466" spans="2:8" x14ac:dyDescent="0.3">
      <c r="B2466" s="107">
        <v>43419.416666666664</v>
      </c>
      <c r="C2466" s="108">
        <v>933.53</v>
      </c>
      <c r="D2466" s="108">
        <v>933.57092999999998</v>
      </c>
      <c r="E2466" s="108">
        <v>937.15890000000002</v>
      </c>
      <c r="F2466" s="108">
        <v>934.06164999999999</v>
      </c>
      <c r="G2466" s="108">
        <v>943.93</v>
      </c>
      <c r="H2466" s="108">
        <v>937.50709999999992</v>
      </c>
    </row>
    <row r="2467" spans="2:8" x14ac:dyDescent="0.3">
      <c r="B2467" s="107">
        <v>43419.417361111111</v>
      </c>
      <c r="C2467" s="108">
        <v>933.59</v>
      </c>
      <c r="D2467" s="108">
        <v>933.62513000000001</v>
      </c>
      <c r="E2467" s="108">
        <v>937.22410000000002</v>
      </c>
      <c r="F2467" s="108">
        <v>934.26366000000007</v>
      </c>
      <c r="G2467" s="108">
        <v>943.43220000000008</v>
      </c>
      <c r="H2467" s="108">
        <v>937.69230000000005</v>
      </c>
    </row>
    <row r="2468" spans="2:8" x14ac:dyDescent="0.3">
      <c r="B2468" s="107">
        <v>43419.41805555555</v>
      </c>
      <c r="C2468" s="108">
        <v>933.58</v>
      </c>
      <c r="D2468" s="108">
        <v>933.61195000000009</v>
      </c>
      <c r="E2468" s="108">
        <v>937.20530000000008</v>
      </c>
      <c r="F2468" s="108">
        <v>934.31617000000006</v>
      </c>
      <c r="G2468" s="108">
        <v>943.60599999999999</v>
      </c>
      <c r="H2468" s="108">
        <v>937.46890000000008</v>
      </c>
    </row>
    <row r="2469" spans="2:8" x14ac:dyDescent="0.3">
      <c r="B2469" s="107">
        <v>43419.418749999997</v>
      </c>
      <c r="C2469" s="108">
        <v>933.58</v>
      </c>
      <c r="D2469" s="108">
        <v>933.62578000000008</v>
      </c>
      <c r="E2469" s="108">
        <v>937.20810000000006</v>
      </c>
      <c r="F2469" s="108">
        <v>934.29973000000007</v>
      </c>
      <c r="G2469" s="108">
        <v>943.99</v>
      </c>
      <c r="H2469" s="108">
        <v>937.2287</v>
      </c>
    </row>
    <row r="2470" spans="2:8" x14ac:dyDescent="0.3">
      <c r="B2470" s="107">
        <v>43419.419444444444</v>
      </c>
      <c r="C2470" s="108">
        <v>933.58</v>
      </c>
      <c r="D2470" s="108">
        <v>933.61162000000002</v>
      </c>
      <c r="E2470" s="108">
        <v>937.20770000000005</v>
      </c>
      <c r="F2470" s="108">
        <v>934.25289000000009</v>
      </c>
      <c r="G2470" s="108">
        <v>943.99200000000008</v>
      </c>
      <c r="H2470" s="108">
        <v>936.97720000000004</v>
      </c>
    </row>
    <row r="2471" spans="2:8" x14ac:dyDescent="0.3">
      <c r="B2471" s="107">
        <v>43419.420138888883</v>
      </c>
      <c r="C2471" s="108">
        <v>933.57</v>
      </c>
      <c r="D2471" s="108">
        <v>933.6179800000001</v>
      </c>
      <c r="E2471" s="108">
        <v>937.20570000000009</v>
      </c>
      <c r="F2471" s="108">
        <v>934.32197000000008</v>
      </c>
      <c r="G2471" s="108">
        <v>943.98700000000008</v>
      </c>
      <c r="H2471" s="108">
        <v>937.19080000000008</v>
      </c>
    </row>
    <row r="2472" spans="2:8" x14ac:dyDescent="0.3">
      <c r="B2472" s="107">
        <v>43419.42083333333</v>
      </c>
      <c r="C2472" s="108">
        <v>933.57</v>
      </c>
      <c r="D2472" s="108">
        <v>933.6094700000001</v>
      </c>
      <c r="E2472" s="108">
        <v>937.19440000000009</v>
      </c>
      <c r="F2472" s="108">
        <v>934.3819400000001</v>
      </c>
      <c r="G2472" s="108">
        <v>943.63400000000001</v>
      </c>
      <c r="H2472" s="108">
        <v>937.4362000000001</v>
      </c>
    </row>
    <row r="2473" spans="2:8" x14ac:dyDescent="0.3">
      <c r="B2473" s="107">
        <v>43419.421527777777</v>
      </c>
      <c r="C2473" s="108">
        <v>933.56</v>
      </c>
      <c r="D2473" s="108">
        <v>933.60194999999999</v>
      </c>
      <c r="E2473" s="108">
        <v>937.18409999999994</v>
      </c>
      <c r="F2473" s="108">
        <v>934.49201999999991</v>
      </c>
      <c r="G2473" s="108">
        <v>943.70899999999995</v>
      </c>
      <c r="H2473" s="108">
        <v>937.67969999999991</v>
      </c>
    </row>
    <row r="2474" spans="2:8" x14ac:dyDescent="0.3">
      <c r="B2474" s="107">
        <v>43419.422222222223</v>
      </c>
      <c r="C2474" s="108">
        <v>933.56</v>
      </c>
      <c r="D2474" s="108">
        <v>933.60183999999992</v>
      </c>
      <c r="E2474" s="108">
        <v>937.18119999999999</v>
      </c>
      <c r="F2474" s="108">
        <v>934.5521</v>
      </c>
      <c r="G2474" s="108">
        <v>943.9849999999999</v>
      </c>
      <c r="H2474" s="108">
        <v>937.6413</v>
      </c>
    </row>
    <row r="2475" spans="2:8" x14ac:dyDescent="0.3">
      <c r="B2475" s="107">
        <v>43419.422916666663</v>
      </c>
      <c r="C2475" s="108">
        <v>933.56</v>
      </c>
      <c r="D2475" s="108">
        <v>933.59868999999992</v>
      </c>
      <c r="E2475" s="108">
        <v>937.18619999999999</v>
      </c>
      <c r="F2475" s="108">
        <v>934.52979999999991</v>
      </c>
      <c r="G2475" s="108">
        <v>943.98699999999997</v>
      </c>
      <c r="H2475" s="108">
        <v>937.46619999999996</v>
      </c>
    </row>
    <row r="2476" spans="2:8" x14ac:dyDescent="0.3">
      <c r="B2476" s="107">
        <v>43419.423611111109</v>
      </c>
      <c r="C2476" s="108">
        <v>933.55</v>
      </c>
      <c r="D2476" s="108">
        <v>933.59960000000001</v>
      </c>
      <c r="E2476" s="108">
        <v>937.18430000000001</v>
      </c>
      <c r="F2476" s="108">
        <v>934.57709999999997</v>
      </c>
      <c r="G2476" s="108">
        <v>943.97899999999993</v>
      </c>
      <c r="H2476" s="108">
        <v>937.45869999999991</v>
      </c>
    </row>
    <row r="2477" spans="2:8" x14ac:dyDescent="0.3">
      <c r="B2477" s="107">
        <v>43419.424305555556</v>
      </c>
      <c r="C2477" s="108">
        <v>933.55</v>
      </c>
      <c r="D2477" s="108">
        <v>933.59655999999995</v>
      </c>
      <c r="E2477" s="108">
        <v>937.18399999999997</v>
      </c>
      <c r="F2477" s="108">
        <v>934.69169999999997</v>
      </c>
      <c r="G2477" s="108">
        <v>943.70799999999997</v>
      </c>
      <c r="H2477" s="108">
        <v>937.68219999999997</v>
      </c>
    </row>
    <row r="2478" spans="2:8" x14ac:dyDescent="0.3">
      <c r="B2478" s="107">
        <v>43419.424999999996</v>
      </c>
      <c r="C2478" s="108">
        <v>933.54</v>
      </c>
      <c r="D2478" s="108">
        <v>933.60572000000002</v>
      </c>
      <c r="E2478" s="108">
        <v>937.16819999999996</v>
      </c>
      <c r="F2478" s="108">
        <v>934.70330000000001</v>
      </c>
      <c r="G2478" s="108">
        <v>943.97399999999993</v>
      </c>
      <c r="H2478" s="108">
        <v>937.6037</v>
      </c>
    </row>
    <row r="2479" spans="2:8" x14ac:dyDescent="0.3">
      <c r="B2479" s="107">
        <v>43419.425694444442</v>
      </c>
      <c r="C2479" s="108">
        <v>933.54</v>
      </c>
      <c r="D2479" s="108">
        <v>933.57507999999996</v>
      </c>
      <c r="E2479" s="108">
        <v>937.17899999999997</v>
      </c>
      <c r="F2479" s="108">
        <v>934.83449999999993</v>
      </c>
      <c r="G2479" s="108">
        <v>943.673</v>
      </c>
      <c r="H2479" s="108">
        <v>937.72629999999992</v>
      </c>
    </row>
    <row r="2480" spans="2:8" x14ac:dyDescent="0.3">
      <c r="B2480" s="107">
        <v>43419.426388888889</v>
      </c>
      <c r="C2480" s="108">
        <v>933.54</v>
      </c>
      <c r="D2480" s="108">
        <v>933.60804999999993</v>
      </c>
      <c r="E2480" s="108">
        <v>937.18149999999991</v>
      </c>
      <c r="F2480" s="108">
        <v>934.89440000000002</v>
      </c>
      <c r="G2480" s="108">
        <v>943.56499999999994</v>
      </c>
      <c r="H2480" s="108">
        <v>937.72329999999999</v>
      </c>
    </row>
    <row r="2481" spans="2:8" x14ac:dyDescent="0.3">
      <c r="B2481" s="107">
        <v>43419.427083333328</v>
      </c>
      <c r="C2481" s="108">
        <v>933.53</v>
      </c>
      <c r="D2481" s="108">
        <v>933.59210999999993</v>
      </c>
      <c r="E2481" s="108">
        <v>937.16549999999995</v>
      </c>
      <c r="F2481" s="108">
        <v>934.8922</v>
      </c>
      <c r="G2481" s="108">
        <v>943.745</v>
      </c>
      <c r="H2481" s="108">
        <v>937.39350000000002</v>
      </c>
    </row>
    <row r="2482" spans="2:8" x14ac:dyDescent="0.3">
      <c r="B2482" s="107">
        <v>43419.427777777775</v>
      </c>
      <c r="C2482" s="108">
        <v>933.52</v>
      </c>
      <c r="D2482" s="108">
        <v>933.58179999999993</v>
      </c>
      <c r="E2482" s="108">
        <v>937.1662</v>
      </c>
      <c r="F2482" s="108">
        <v>934.90639999999996</v>
      </c>
      <c r="G2482" s="108">
        <v>943.58500000000004</v>
      </c>
      <c r="H2482" s="108">
        <v>937.14570000000003</v>
      </c>
    </row>
    <row r="2483" spans="2:8" x14ac:dyDescent="0.3">
      <c r="B2483" s="107">
        <v>43419.428472222222</v>
      </c>
      <c r="C2483" s="108">
        <v>933.52</v>
      </c>
      <c r="D2483" s="108">
        <v>933.59261000000004</v>
      </c>
      <c r="E2483" s="108">
        <v>937.16859999999997</v>
      </c>
      <c r="F2483" s="108">
        <v>934.93899999999996</v>
      </c>
      <c r="G2483" s="108">
        <v>943.745</v>
      </c>
      <c r="H2483" s="108">
        <v>937.26549999999997</v>
      </c>
    </row>
    <row r="2484" spans="2:8" x14ac:dyDescent="0.3">
      <c r="B2484" s="107">
        <v>43419.429166666661</v>
      </c>
      <c r="C2484" s="108">
        <v>933.51</v>
      </c>
      <c r="D2484" s="108">
        <v>933.58518000000004</v>
      </c>
      <c r="E2484" s="108">
        <v>937.16669999999999</v>
      </c>
      <c r="F2484" s="108">
        <v>934.98069999999996</v>
      </c>
      <c r="G2484" s="108">
        <v>943.73400000000004</v>
      </c>
      <c r="H2484" s="108">
        <v>937.3972</v>
      </c>
    </row>
    <row r="2485" spans="2:8" x14ac:dyDescent="0.3">
      <c r="B2485" s="107">
        <v>43419.429861111108</v>
      </c>
      <c r="C2485" s="108">
        <v>933.51</v>
      </c>
      <c r="D2485" s="108">
        <v>933.59609</v>
      </c>
      <c r="E2485" s="108">
        <v>937.18579999999997</v>
      </c>
      <c r="F2485" s="108">
        <v>934.95320000000004</v>
      </c>
      <c r="G2485" s="108">
        <v>943.71500000000003</v>
      </c>
      <c r="H2485" s="108">
        <v>936.94669999999996</v>
      </c>
    </row>
    <row r="2486" spans="2:8" x14ac:dyDescent="0.3">
      <c r="B2486" s="107">
        <v>43419.430555555555</v>
      </c>
      <c r="C2486" s="108">
        <v>933.51</v>
      </c>
      <c r="D2486" s="108">
        <v>933.61523</v>
      </c>
      <c r="E2486" s="108">
        <v>937.19380000000001</v>
      </c>
      <c r="F2486" s="108">
        <v>935.02679999999998</v>
      </c>
      <c r="G2486" s="108">
        <v>943.73900000000003</v>
      </c>
      <c r="H2486" s="108">
        <v>937.0856</v>
      </c>
    </row>
    <row r="2487" spans="2:8" x14ac:dyDescent="0.3">
      <c r="B2487" s="107">
        <v>43419.431249999994</v>
      </c>
      <c r="C2487" s="108">
        <v>933.51</v>
      </c>
      <c r="D2487" s="108">
        <v>933.62346000000002</v>
      </c>
      <c r="E2487" s="108">
        <v>937.21309999999994</v>
      </c>
      <c r="F2487" s="108">
        <v>934.98839999999996</v>
      </c>
      <c r="G2487" s="108">
        <v>943.77199999999993</v>
      </c>
      <c r="H2487" s="108">
        <v>936.88900000000001</v>
      </c>
    </row>
    <row r="2488" spans="2:8" x14ac:dyDescent="0.3">
      <c r="B2488" s="107">
        <v>43419.431944444441</v>
      </c>
      <c r="C2488" s="108">
        <v>933.44</v>
      </c>
      <c r="D2488" s="108">
        <v>933.56723000000011</v>
      </c>
      <c r="E2488" s="108">
        <v>937.16780000000006</v>
      </c>
      <c r="F2488" s="108">
        <v>934.95390000000009</v>
      </c>
      <c r="G2488" s="108">
        <v>943.52800000000002</v>
      </c>
      <c r="H2488" s="108">
        <v>936.99630000000002</v>
      </c>
    </row>
    <row r="2489" spans="2:8" x14ac:dyDescent="0.3">
      <c r="B2489" s="107">
        <v>43419.432638888888</v>
      </c>
      <c r="C2489" s="108">
        <v>933.43</v>
      </c>
      <c r="D2489" s="108">
        <v>933.57070999999996</v>
      </c>
      <c r="E2489" s="108">
        <v>937.1712</v>
      </c>
      <c r="F2489" s="108">
        <v>935.07209999999998</v>
      </c>
      <c r="G2489" s="108">
        <v>943.63099999999997</v>
      </c>
      <c r="H2489" s="108">
        <v>937.43619999999999</v>
      </c>
    </row>
    <row r="2490" spans="2:8" x14ac:dyDescent="0.3">
      <c r="B2490" s="107">
        <v>43419.433333333334</v>
      </c>
      <c r="C2490" s="108">
        <v>933.36</v>
      </c>
      <c r="D2490" s="108">
        <v>933.51150000000007</v>
      </c>
      <c r="E2490" s="108">
        <v>937.11189999999999</v>
      </c>
      <c r="F2490" s="108">
        <v>935.08659999999998</v>
      </c>
      <c r="G2490" s="108">
        <v>943.82299999999998</v>
      </c>
      <c r="H2490" s="108">
        <v>937.43950000000007</v>
      </c>
    </row>
    <row r="2491" spans="2:8" x14ac:dyDescent="0.3">
      <c r="B2491" s="107">
        <v>43419.434027777774</v>
      </c>
      <c r="C2491" s="108">
        <v>933.36</v>
      </c>
      <c r="D2491" s="108">
        <v>933.50572999999997</v>
      </c>
      <c r="E2491" s="108">
        <v>937.11170000000004</v>
      </c>
      <c r="F2491" s="108">
        <v>935.07810000000006</v>
      </c>
      <c r="G2491" s="108">
        <v>943.82500000000005</v>
      </c>
      <c r="H2491" s="108">
        <v>937.07079999999996</v>
      </c>
    </row>
    <row r="2492" spans="2:8" x14ac:dyDescent="0.3">
      <c r="B2492" s="107">
        <v>43419.43472222222</v>
      </c>
      <c r="C2492" s="108">
        <v>933.35</v>
      </c>
      <c r="D2492" s="108">
        <v>933.50386000000003</v>
      </c>
      <c r="E2492" s="108">
        <v>937.12909999999999</v>
      </c>
      <c r="F2492" s="108">
        <v>935.22660000000008</v>
      </c>
      <c r="G2492" s="108">
        <v>943.48900000000003</v>
      </c>
      <c r="H2492" s="108">
        <v>937.68280000000004</v>
      </c>
    </row>
    <row r="2493" spans="2:8" x14ac:dyDescent="0.3">
      <c r="B2493" s="107">
        <v>43419.435416666667</v>
      </c>
      <c r="C2493" s="108">
        <v>933.42</v>
      </c>
      <c r="D2493" s="108">
        <v>933.55697999999995</v>
      </c>
      <c r="E2493" s="108">
        <v>937.19869999999992</v>
      </c>
      <c r="F2493" s="108">
        <v>935.33459999999991</v>
      </c>
      <c r="G2493" s="108">
        <v>943.60299999999995</v>
      </c>
      <c r="H2493" s="108">
        <v>937.55869999999993</v>
      </c>
    </row>
    <row r="2494" spans="2:8" x14ac:dyDescent="0.3">
      <c r="B2494" s="107">
        <v>43419.436111111107</v>
      </c>
      <c r="C2494" s="108">
        <v>933.35</v>
      </c>
      <c r="D2494" s="108">
        <v>933.50057000000004</v>
      </c>
      <c r="E2494" s="108">
        <v>937.12570000000005</v>
      </c>
      <c r="F2494" s="108">
        <v>935.40380000000005</v>
      </c>
      <c r="G2494" s="108">
        <v>943.81900000000007</v>
      </c>
      <c r="H2494" s="108">
        <v>937.71760000000006</v>
      </c>
    </row>
    <row r="2495" spans="2:8" x14ac:dyDescent="0.3">
      <c r="B2495" s="107">
        <v>43419.436805555553</v>
      </c>
      <c r="C2495" s="108">
        <v>933.34</v>
      </c>
      <c r="D2495" s="108">
        <v>933.49329999999998</v>
      </c>
      <c r="E2495" s="108">
        <v>937.12390000000005</v>
      </c>
      <c r="F2495" s="108">
        <v>935.47030000000007</v>
      </c>
      <c r="G2495" s="108">
        <v>943.81200000000001</v>
      </c>
      <c r="H2495" s="108">
        <v>937.68029999999999</v>
      </c>
    </row>
    <row r="2496" spans="2:8" x14ac:dyDescent="0.3">
      <c r="B2496" s="107">
        <v>43419.4375</v>
      </c>
      <c r="C2496" s="108">
        <v>933.34</v>
      </c>
      <c r="D2496" s="108">
        <v>933.48757000000001</v>
      </c>
      <c r="E2496" s="108">
        <v>937.1182</v>
      </c>
      <c r="F2496" s="108">
        <v>935.58770000000004</v>
      </c>
      <c r="G2496" s="108">
        <v>943.50800000000004</v>
      </c>
      <c r="H2496" s="108">
        <v>937.53820000000007</v>
      </c>
    </row>
    <row r="2497" spans="2:8" x14ac:dyDescent="0.3">
      <c r="B2497" s="107">
        <v>43419.438194444439</v>
      </c>
      <c r="C2497" s="108">
        <v>933.34</v>
      </c>
      <c r="D2497" s="108">
        <v>933.49557000000004</v>
      </c>
      <c r="E2497" s="108">
        <v>937.13160000000005</v>
      </c>
      <c r="F2497" s="108">
        <v>935.60649999999998</v>
      </c>
      <c r="G2497" s="108">
        <v>943.81400000000008</v>
      </c>
      <c r="H2497" s="108">
        <v>937.26769999999999</v>
      </c>
    </row>
    <row r="2498" spans="2:8" x14ac:dyDescent="0.3">
      <c r="B2498" s="107">
        <v>43419.438888888886</v>
      </c>
      <c r="C2498" s="108">
        <v>933.33</v>
      </c>
      <c r="D2498" s="108">
        <v>933.49378000000002</v>
      </c>
      <c r="E2498" s="108">
        <v>937.13530000000003</v>
      </c>
      <c r="F2498" s="108">
        <v>935.64840000000004</v>
      </c>
      <c r="G2498" s="108">
        <v>943.80700000000002</v>
      </c>
      <c r="H2498" s="108">
        <v>937.48130000000003</v>
      </c>
    </row>
    <row r="2499" spans="2:8" x14ac:dyDescent="0.3">
      <c r="B2499" s="107">
        <v>43419.439583333333</v>
      </c>
      <c r="C2499" s="108">
        <v>933.33</v>
      </c>
      <c r="D2499" s="108">
        <v>933.49338</v>
      </c>
      <c r="E2499" s="108">
        <v>937.12930000000006</v>
      </c>
      <c r="F2499" s="108">
        <v>935.678</v>
      </c>
      <c r="G2499" s="108">
        <v>943.40899999999999</v>
      </c>
      <c r="H2499" s="108">
        <v>937.32260000000008</v>
      </c>
    </row>
    <row r="2500" spans="2:8" x14ac:dyDescent="0.3">
      <c r="B2500" s="107">
        <v>43419.440277777772</v>
      </c>
      <c r="C2500" s="108">
        <v>933.26</v>
      </c>
      <c r="D2500" s="108">
        <v>933.44260999999995</v>
      </c>
      <c r="E2500" s="108">
        <v>937.08399999999995</v>
      </c>
      <c r="F2500" s="108">
        <v>935.65440000000001</v>
      </c>
      <c r="G2500" s="108">
        <v>943.39699999999993</v>
      </c>
      <c r="H2500" s="108">
        <v>937.26059999999995</v>
      </c>
    </row>
    <row r="2501" spans="2:8" x14ac:dyDescent="0.3">
      <c r="B2501" s="107">
        <v>43419.440972222219</v>
      </c>
      <c r="C2501" s="108">
        <v>933.26</v>
      </c>
      <c r="D2501" s="108">
        <v>933.42864999999995</v>
      </c>
      <c r="E2501" s="108">
        <v>937.09209999999996</v>
      </c>
      <c r="F2501" s="108">
        <v>935.61320000000001</v>
      </c>
      <c r="G2501" s="108">
        <v>943.74099999999999</v>
      </c>
      <c r="H2501" s="108">
        <v>936.7912</v>
      </c>
    </row>
    <row r="2502" spans="2:8" x14ac:dyDescent="0.3">
      <c r="B2502" s="107">
        <v>43419.441666666666</v>
      </c>
      <c r="C2502" s="108">
        <v>933.26</v>
      </c>
      <c r="D2502" s="108">
        <v>933.43133</v>
      </c>
      <c r="E2502" s="108">
        <v>937.08929999999998</v>
      </c>
      <c r="F2502" s="108">
        <v>935.71979999999996</v>
      </c>
      <c r="G2502" s="108">
        <v>943.74400000000003</v>
      </c>
      <c r="H2502" s="108">
        <v>937.47320000000002</v>
      </c>
    </row>
    <row r="2503" spans="2:8" x14ac:dyDescent="0.3">
      <c r="B2503" s="107">
        <v>43419.442361111105</v>
      </c>
      <c r="C2503" s="108">
        <v>933.32</v>
      </c>
      <c r="D2503" s="108">
        <v>933.49125000000004</v>
      </c>
      <c r="E2503" s="108">
        <v>937.14640000000009</v>
      </c>
      <c r="F2503" s="108">
        <v>935.85350000000005</v>
      </c>
      <c r="G2503" s="108">
        <v>943.80400000000009</v>
      </c>
      <c r="H2503" s="108">
        <v>937.69140000000004</v>
      </c>
    </row>
    <row r="2504" spans="2:8" x14ac:dyDescent="0.3">
      <c r="B2504" s="107">
        <v>43419.443055555552</v>
      </c>
      <c r="C2504" s="108">
        <v>933.32</v>
      </c>
      <c r="D2504" s="108">
        <v>933.48566000000005</v>
      </c>
      <c r="E2504" s="108">
        <v>937.14910000000009</v>
      </c>
      <c r="F2504" s="108">
        <v>935.84800000000007</v>
      </c>
      <c r="G2504" s="108">
        <v>943.80600000000004</v>
      </c>
      <c r="H2504" s="108">
        <v>937.41030000000001</v>
      </c>
    </row>
    <row r="2505" spans="2:8" x14ac:dyDescent="0.3">
      <c r="B2505" s="107">
        <v>43419.443749999999</v>
      </c>
      <c r="C2505" s="108">
        <v>933.31</v>
      </c>
      <c r="D2505" s="108">
        <v>933.47268999999994</v>
      </c>
      <c r="E2505" s="108">
        <v>937.13609999999994</v>
      </c>
      <c r="F2505" s="108">
        <v>935.84869999999989</v>
      </c>
      <c r="G2505" s="108">
        <v>943.79899999999998</v>
      </c>
      <c r="H2505" s="108">
        <v>937.22269999999992</v>
      </c>
    </row>
    <row r="2506" spans="2:8" x14ac:dyDescent="0.3">
      <c r="B2506" s="107">
        <v>43419.444444444445</v>
      </c>
      <c r="C2506" s="108">
        <v>933.25</v>
      </c>
      <c r="D2506" s="108">
        <v>933.42097999999999</v>
      </c>
      <c r="E2506" s="108">
        <v>937.0788</v>
      </c>
      <c r="F2506" s="108">
        <v>935.82420000000002</v>
      </c>
      <c r="G2506" s="108">
        <v>943.73900000000003</v>
      </c>
      <c r="H2506" s="108">
        <v>937.09990000000005</v>
      </c>
    </row>
    <row r="2507" spans="2:8" x14ac:dyDescent="0.3">
      <c r="B2507" s="107">
        <v>43419.445138888885</v>
      </c>
      <c r="C2507" s="108">
        <v>933.24</v>
      </c>
      <c r="D2507" s="108">
        <v>933.41343000000006</v>
      </c>
      <c r="E2507" s="108">
        <v>937.08230000000003</v>
      </c>
      <c r="F2507" s="108">
        <v>935.81389999999999</v>
      </c>
      <c r="G2507" s="108">
        <v>943.73099999999999</v>
      </c>
      <c r="H2507" s="108">
        <v>936.99400000000003</v>
      </c>
    </row>
    <row r="2508" spans="2:8" x14ac:dyDescent="0.3">
      <c r="B2508" s="107">
        <v>43419.445833333331</v>
      </c>
      <c r="C2508" s="108">
        <v>933.24</v>
      </c>
      <c r="D2508" s="108">
        <v>933.42426</v>
      </c>
      <c r="E2508" s="108">
        <v>937.0847</v>
      </c>
      <c r="F2508" s="108">
        <v>935.89560000000006</v>
      </c>
      <c r="G2508" s="108">
        <v>943.73300000000006</v>
      </c>
      <c r="H2508" s="108">
        <v>937.28300000000002</v>
      </c>
    </row>
    <row r="2509" spans="2:8" x14ac:dyDescent="0.3">
      <c r="B2509" s="107">
        <v>43419.446527777778</v>
      </c>
      <c r="C2509" s="108">
        <v>933.24</v>
      </c>
      <c r="D2509" s="108">
        <v>933.42406000000005</v>
      </c>
      <c r="E2509" s="108">
        <v>937.10109999999997</v>
      </c>
      <c r="F2509" s="108">
        <v>935.97469999999998</v>
      </c>
      <c r="G2509" s="108">
        <v>943.01589999999999</v>
      </c>
      <c r="H2509" s="108">
        <v>937.46010000000001</v>
      </c>
    </row>
    <row r="2510" spans="2:8" x14ac:dyDescent="0.3">
      <c r="B2510" s="107">
        <v>43419.447222222218</v>
      </c>
      <c r="C2510" s="108">
        <v>933.23</v>
      </c>
      <c r="D2510" s="108">
        <v>933.43880999999999</v>
      </c>
      <c r="E2510" s="108">
        <v>937.11019999999996</v>
      </c>
      <c r="F2510" s="108">
        <v>935.93450000000007</v>
      </c>
      <c r="G2510" s="108">
        <v>943.72500000000002</v>
      </c>
      <c r="H2510" s="108">
        <v>937.06790000000001</v>
      </c>
    </row>
    <row r="2511" spans="2:8" x14ac:dyDescent="0.3">
      <c r="B2511" s="107">
        <v>43419.447916666664</v>
      </c>
      <c r="C2511" s="108">
        <v>933.16</v>
      </c>
      <c r="D2511" s="108">
        <v>933.37420999999995</v>
      </c>
      <c r="E2511" s="108">
        <v>937.0539</v>
      </c>
      <c r="F2511" s="108">
        <v>935.93539999999996</v>
      </c>
      <c r="G2511" s="108">
        <v>943.65499999999997</v>
      </c>
      <c r="H2511" s="108">
        <v>937.28699999999992</v>
      </c>
    </row>
    <row r="2512" spans="2:8" x14ac:dyDescent="0.3">
      <c r="B2512" s="107">
        <v>43419.448611111111</v>
      </c>
      <c r="C2512" s="108">
        <v>933.16</v>
      </c>
      <c r="D2512" s="108">
        <v>933.37955999999997</v>
      </c>
      <c r="E2512" s="108">
        <v>937.06470000000002</v>
      </c>
      <c r="F2512" s="108">
        <v>935.92149999999992</v>
      </c>
      <c r="G2512" s="108">
        <v>943.12549999999999</v>
      </c>
      <c r="H2512" s="108">
        <v>936.97569999999996</v>
      </c>
    </row>
    <row r="2513" spans="2:8" x14ac:dyDescent="0.3">
      <c r="B2513" s="107">
        <v>43419.44930555555</v>
      </c>
      <c r="C2513" s="108">
        <v>933.16</v>
      </c>
      <c r="D2513" s="108">
        <v>933.37950000000001</v>
      </c>
      <c r="E2513" s="108">
        <v>937.07009999999991</v>
      </c>
      <c r="F2513" s="108">
        <v>935.86129999999991</v>
      </c>
      <c r="G2513" s="108">
        <v>943.66</v>
      </c>
      <c r="H2513" s="108">
        <v>936.84739999999999</v>
      </c>
    </row>
    <row r="2514" spans="2:8" x14ac:dyDescent="0.3">
      <c r="B2514" s="107">
        <v>43419.45</v>
      </c>
      <c r="C2514" s="108">
        <v>933.22</v>
      </c>
      <c r="D2514" s="108">
        <v>933.43668000000002</v>
      </c>
      <c r="E2514" s="108">
        <v>937.13560000000007</v>
      </c>
      <c r="F2514" s="108">
        <v>935.88570000000004</v>
      </c>
      <c r="G2514" s="108">
        <v>943.72</v>
      </c>
      <c r="H2514" s="108">
        <v>937.13110000000006</v>
      </c>
    </row>
    <row r="2515" spans="2:8" x14ac:dyDescent="0.3">
      <c r="B2515" s="107">
        <v>43419.450694444444</v>
      </c>
      <c r="C2515" s="108">
        <v>933.16</v>
      </c>
      <c r="D2515" s="108">
        <v>933.37370999999996</v>
      </c>
      <c r="E2515" s="108">
        <v>937.07259999999997</v>
      </c>
      <c r="F2515" s="108">
        <v>935.95949999999993</v>
      </c>
      <c r="G2515" s="108">
        <v>943.66300000000001</v>
      </c>
      <c r="H2515" s="108">
        <v>937.56459999999993</v>
      </c>
    </row>
    <row r="2516" spans="2:8" x14ac:dyDescent="0.3">
      <c r="B2516" s="107">
        <v>43419.451388888883</v>
      </c>
      <c r="C2516" s="108">
        <v>933.15</v>
      </c>
      <c r="D2516" s="108">
        <v>933.35802000000001</v>
      </c>
      <c r="E2516" s="108">
        <v>937.06240000000003</v>
      </c>
      <c r="F2516" s="108">
        <v>935.99299999999994</v>
      </c>
      <c r="G2516" s="108">
        <v>943.65199999999993</v>
      </c>
      <c r="H2516" s="108">
        <v>937.50260000000003</v>
      </c>
    </row>
    <row r="2517" spans="2:8" x14ac:dyDescent="0.3">
      <c r="B2517" s="107">
        <v>43419.45208333333</v>
      </c>
      <c r="C2517" s="108">
        <v>933.21</v>
      </c>
      <c r="D2517" s="108">
        <v>933.41498000000001</v>
      </c>
      <c r="E2517" s="108">
        <v>937.12210000000005</v>
      </c>
      <c r="F2517" s="108">
        <v>936.13750000000005</v>
      </c>
      <c r="G2517" s="108">
        <v>943.71500000000003</v>
      </c>
      <c r="H2517" s="108">
        <v>937.43680000000006</v>
      </c>
    </row>
    <row r="2518" spans="2:8" x14ac:dyDescent="0.3">
      <c r="B2518" s="107">
        <v>43419.452777777777</v>
      </c>
      <c r="C2518" s="108">
        <v>933.14</v>
      </c>
      <c r="D2518" s="108">
        <v>933.35581999999999</v>
      </c>
      <c r="E2518" s="108">
        <v>937.04629999999997</v>
      </c>
      <c r="F2518" s="108">
        <v>936.17939999999999</v>
      </c>
      <c r="G2518" s="108">
        <v>943.64400000000001</v>
      </c>
      <c r="H2518" s="108">
        <v>937.51660000000004</v>
      </c>
    </row>
    <row r="2519" spans="2:8" x14ac:dyDescent="0.3">
      <c r="B2519" s="107">
        <v>43419.453472222223</v>
      </c>
      <c r="C2519" s="108">
        <v>933.14</v>
      </c>
      <c r="D2519" s="108">
        <v>933.33889999999997</v>
      </c>
      <c r="E2519" s="108">
        <v>937.05690000000004</v>
      </c>
      <c r="F2519" s="108">
        <v>936.34579999999994</v>
      </c>
      <c r="G2519" s="108">
        <v>943.64699999999993</v>
      </c>
      <c r="H2519" s="108">
        <v>937.52170000000001</v>
      </c>
    </row>
    <row r="2520" spans="2:8" x14ac:dyDescent="0.3">
      <c r="B2520" s="107">
        <v>43419.454166666663</v>
      </c>
      <c r="C2520" s="108">
        <v>933.2</v>
      </c>
      <c r="D2520" s="108">
        <v>933.38772000000006</v>
      </c>
      <c r="E2520" s="108">
        <v>937.10580000000004</v>
      </c>
      <c r="F2520" s="108">
        <v>936.39470000000006</v>
      </c>
      <c r="G2520" s="108">
        <v>943.70699999999999</v>
      </c>
      <c r="H2520" s="108">
        <v>937.41510000000005</v>
      </c>
    </row>
    <row r="2521" spans="2:8" x14ac:dyDescent="0.3">
      <c r="B2521" s="107">
        <v>43419.454861111109</v>
      </c>
      <c r="C2521" s="108">
        <v>933.2</v>
      </c>
      <c r="D2521" s="108">
        <v>933.38762000000008</v>
      </c>
      <c r="E2521" s="108">
        <v>937.09460000000001</v>
      </c>
      <c r="F2521" s="108">
        <v>936.43290000000002</v>
      </c>
      <c r="G2521" s="108">
        <v>943.70900000000006</v>
      </c>
      <c r="H2521" s="108">
        <v>937.54590000000007</v>
      </c>
    </row>
    <row r="2522" spans="2:8" x14ac:dyDescent="0.3">
      <c r="B2522" s="107">
        <v>43419.455555555556</v>
      </c>
      <c r="C2522" s="108">
        <v>933.2</v>
      </c>
      <c r="D2522" s="108">
        <v>933.39308000000005</v>
      </c>
      <c r="E2522" s="108">
        <v>937.1</v>
      </c>
      <c r="F2522" s="108">
        <v>936.49300000000005</v>
      </c>
      <c r="G2522" s="108">
        <v>943.70900000000006</v>
      </c>
      <c r="H2522" s="108">
        <v>937.524</v>
      </c>
    </row>
    <row r="2523" spans="2:8" x14ac:dyDescent="0.3">
      <c r="B2523" s="107">
        <v>43419.456249999996</v>
      </c>
      <c r="C2523" s="108">
        <v>933.2</v>
      </c>
      <c r="D2523" s="108">
        <v>933.37918999999999</v>
      </c>
      <c r="E2523" s="108">
        <v>937.1</v>
      </c>
      <c r="F2523" s="108">
        <v>936.61320000000001</v>
      </c>
      <c r="G2523" s="108">
        <v>943.71199999999999</v>
      </c>
      <c r="H2523" s="108">
        <v>937.55119999999999</v>
      </c>
    </row>
    <row r="2524" spans="2:8" x14ac:dyDescent="0.3">
      <c r="B2524" s="107">
        <v>43419.456944444442</v>
      </c>
      <c r="C2524" s="108">
        <v>933.13</v>
      </c>
      <c r="D2524" s="108">
        <v>933.32574999999997</v>
      </c>
      <c r="E2524" s="108">
        <v>937.02440000000001</v>
      </c>
      <c r="F2524" s="108">
        <v>936.47479999999996</v>
      </c>
      <c r="G2524" s="108">
        <v>943.64400000000001</v>
      </c>
      <c r="H2524" s="108">
        <v>936.92740000000003</v>
      </c>
    </row>
    <row r="2525" spans="2:8" x14ac:dyDescent="0.3">
      <c r="B2525" s="107">
        <v>43419.457638888889</v>
      </c>
      <c r="C2525" s="108">
        <v>933.19</v>
      </c>
      <c r="D2525" s="108">
        <v>933.39106000000004</v>
      </c>
      <c r="E2525" s="108">
        <v>937.0924</v>
      </c>
      <c r="F2525" s="108">
        <v>936.63030000000003</v>
      </c>
      <c r="G2525" s="108">
        <v>943.70700000000011</v>
      </c>
      <c r="H2525" s="108">
        <v>937.4946000000001</v>
      </c>
    </row>
    <row r="2526" spans="2:8" x14ac:dyDescent="0.3">
      <c r="B2526" s="107">
        <v>43419.458333333336</v>
      </c>
      <c r="C2526" s="108">
        <v>933.13</v>
      </c>
      <c r="D2526" s="108">
        <v>933.32538</v>
      </c>
      <c r="E2526" s="108">
        <v>937.03499999999997</v>
      </c>
      <c r="F2526" s="108">
        <v>936.69590000000005</v>
      </c>
      <c r="G2526" s="108">
        <v>943.10879999999997</v>
      </c>
      <c r="H2526" s="108">
        <v>937.45349999999996</v>
      </c>
    </row>
    <row r="2527" spans="2:8" x14ac:dyDescent="0.3">
      <c r="B2527" s="107">
        <v>43419.459027777782</v>
      </c>
      <c r="C2527" s="108">
        <v>933.12</v>
      </c>
      <c r="D2527" s="108">
        <v>933.43149000000005</v>
      </c>
      <c r="E2527" s="108">
        <v>937.03039999999999</v>
      </c>
      <c r="F2527" s="108">
        <v>936.80330000000004</v>
      </c>
      <c r="G2527" s="108">
        <v>943.25900000000001</v>
      </c>
      <c r="H2527" s="108">
        <v>937.40509999999995</v>
      </c>
    </row>
    <row r="2528" spans="2:8" x14ac:dyDescent="0.3">
      <c r="B2528" s="107">
        <v>43419.459722222222</v>
      </c>
      <c r="C2528" s="108">
        <v>933.12</v>
      </c>
      <c r="D2528" s="108">
        <v>933.37896999999998</v>
      </c>
      <c r="E2528" s="108">
        <v>937.03319999999997</v>
      </c>
      <c r="F2528" s="108">
        <v>936.98389999999995</v>
      </c>
      <c r="G2528" s="108">
        <v>943.47699999999998</v>
      </c>
      <c r="H2528" s="108">
        <v>937.46249999999998</v>
      </c>
    </row>
    <row r="2529" spans="2:8" x14ac:dyDescent="0.3">
      <c r="B2529" s="107">
        <v>43419.460416666669</v>
      </c>
      <c r="C2529" s="108">
        <v>933.12</v>
      </c>
      <c r="D2529" s="108">
        <v>933.36211000000003</v>
      </c>
      <c r="E2529" s="108">
        <v>937.0412</v>
      </c>
      <c r="F2529" s="108">
        <v>936.89880000000005</v>
      </c>
      <c r="G2529" s="108">
        <v>943.45399999999995</v>
      </c>
      <c r="H2529" s="108">
        <v>936.94389999999999</v>
      </c>
    </row>
    <row r="2530" spans="2:8" x14ac:dyDescent="0.3">
      <c r="B2530" s="107">
        <v>43419.461111111115</v>
      </c>
      <c r="C2530" s="108">
        <v>933.12</v>
      </c>
      <c r="D2530" s="108">
        <v>933.33423000000005</v>
      </c>
      <c r="E2530" s="108">
        <v>937.05200000000002</v>
      </c>
      <c r="F2530" s="108">
        <v>936.84929999999997</v>
      </c>
      <c r="G2530" s="108">
        <v>943.41800000000001</v>
      </c>
      <c r="H2530" s="108">
        <v>936.81000000000006</v>
      </c>
    </row>
    <row r="2531" spans="2:8" x14ac:dyDescent="0.3">
      <c r="B2531" s="107">
        <v>43419.461805555555</v>
      </c>
      <c r="C2531" s="108">
        <v>933.11</v>
      </c>
      <c r="D2531" s="108">
        <v>933.31853000000001</v>
      </c>
      <c r="E2531" s="108">
        <v>937.05560000000003</v>
      </c>
      <c r="F2531" s="108">
        <v>936.85550000000001</v>
      </c>
      <c r="G2531" s="108">
        <v>943.38</v>
      </c>
      <c r="H2531" s="108">
        <v>937.12170000000003</v>
      </c>
    </row>
    <row r="2532" spans="2:8" x14ac:dyDescent="0.3">
      <c r="B2532" s="107">
        <v>43419.462500000001</v>
      </c>
      <c r="C2532" s="108">
        <v>933.11</v>
      </c>
      <c r="D2532" s="108">
        <v>933.33488999999997</v>
      </c>
      <c r="E2532" s="108">
        <v>937.05529999999999</v>
      </c>
      <c r="F2532" s="108">
        <v>936.99469999999997</v>
      </c>
      <c r="G2532" s="108">
        <v>943.35199999999998</v>
      </c>
      <c r="H2532" s="108">
        <v>937.53330000000005</v>
      </c>
    </row>
    <row r="2533" spans="2:8" x14ac:dyDescent="0.3">
      <c r="B2533" s="107">
        <v>43419.463194444448</v>
      </c>
      <c r="C2533" s="108">
        <v>933.11</v>
      </c>
      <c r="D2533" s="108">
        <v>933.33481000000006</v>
      </c>
      <c r="E2533" s="108">
        <v>937.04970000000003</v>
      </c>
      <c r="F2533" s="108">
        <v>937.06290000000001</v>
      </c>
      <c r="G2533" s="108">
        <v>943.30200000000002</v>
      </c>
      <c r="H2533" s="108">
        <v>937.34230000000002</v>
      </c>
    </row>
    <row r="2534" spans="2:8" x14ac:dyDescent="0.3">
      <c r="B2534" s="107">
        <v>43419.463888888895</v>
      </c>
      <c r="C2534" s="108">
        <v>933.11</v>
      </c>
      <c r="D2534" s="108">
        <v>933.34303999999997</v>
      </c>
      <c r="E2534" s="108">
        <v>937.06619999999998</v>
      </c>
      <c r="F2534" s="108">
        <v>937.05740000000003</v>
      </c>
      <c r="G2534" s="108">
        <v>943.29700000000003</v>
      </c>
      <c r="H2534" s="108">
        <v>937.16759999999999</v>
      </c>
    </row>
    <row r="2535" spans="2:8" x14ac:dyDescent="0.3">
      <c r="B2535" s="107">
        <v>43419.464583333334</v>
      </c>
      <c r="C2535" s="108">
        <v>933.04</v>
      </c>
      <c r="D2535" s="108">
        <v>933.27021999999999</v>
      </c>
      <c r="E2535" s="108">
        <v>937.00439999999992</v>
      </c>
      <c r="F2535" s="108">
        <v>937.0557</v>
      </c>
      <c r="G2535" s="108">
        <v>943.31999999999994</v>
      </c>
      <c r="H2535" s="108">
        <v>937.02659999999992</v>
      </c>
    </row>
    <row r="2536" spans="2:8" x14ac:dyDescent="0.3">
      <c r="B2536" s="107">
        <v>43419.465277777781</v>
      </c>
      <c r="C2536" s="108">
        <v>933.04</v>
      </c>
      <c r="D2536" s="108">
        <v>933.28677999999991</v>
      </c>
      <c r="E2536" s="108">
        <v>937.02089999999998</v>
      </c>
      <c r="F2536" s="108">
        <v>937.15129999999999</v>
      </c>
      <c r="G2536" s="108">
        <v>943.31499999999994</v>
      </c>
      <c r="H2536" s="108">
        <v>937.28300000000002</v>
      </c>
    </row>
    <row r="2537" spans="2:8" x14ac:dyDescent="0.3">
      <c r="B2537" s="107">
        <v>43419.465972222228</v>
      </c>
      <c r="C2537" s="108">
        <v>933.04</v>
      </c>
      <c r="D2537" s="108">
        <v>933.28658999999993</v>
      </c>
      <c r="E2537" s="108">
        <v>937.02339999999992</v>
      </c>
      <c r="F2537" s="108">
        <v>937.24129999999991</v>
      </c>
      <c r="G2537" s="108">
        <v>943.58199999999999</v>
      </c>
      <c r="H2537" s="108">
        <v>937.21449999999993</v>
      </c>
    </row>
    <row r="2538" spans="2:8" x14ac:dyDescent="0.3">
      <c r="B2538" s="107">
        <v>43419.466666666667</v>
      </c>
      <c r="C2538" s="108">
        <v>933.03</v>
      </c>
      <c r="D2538" s="108">
        <v>933.27616</v>
      </c>
      <c r="E2538" s="108">
        <v>937.02120000000002</v>
      </c>
      <c r="F2538" s="108">
        <v>937.10230000000001</v>
      </c>
      <c r="G2538" s="108">
        <v>943.23199999999997</v>
      </c>
      <c r="H2538" s="108">
        <v>936.69399999999996</v>
      </c>
    </row>
    <row r="2539" spans="2:8" x14ac:dyDescent="0.3">
      <c r="B2539" s="107">
        <v>43419.467361111114</v>
      </c>
      <c r="C2539" s="108">
        <v>933.02</v>
      </c>
      <c r="D2539" s="108">
        <v>933.26594</v>
      </c>
      <c r="E2539" s="108">
        <v>937.01919999999996</v>
      </c>
      <c r="F2539" s="108">
        <v>936.98270000000002</v>
      </c>
      <c r="G2539" s="108">
        <v>943.25800000000004</v>
      </c>
      <c r="H2539" s="108">
        <v>936.86369999999999</v>
      </c>
    </row>
    <row r="2540" spans="2:8" x14ac:dyDescent="0.3">
      <c r="B2540" s="107">
        <v>43419.468055555561</v>
      </c>
      <c r="C2540" s="108">
        <v>933.02</v>
      </c>
      <c r="D2540" s="108">
        <v>933.27683000000002</v>
      </c>
      <c r="E2540" s="108">
        <v>937.02729999999997</v>
      </c>
      <c r="F2540" s="108">
        <v>937.10550000000001</v>
      </c>
      <c r="G2540" s="108">
        <v>943.05099999999993</v>
      </c>
      <c r="H2540" s="108">
        <v>937.36</v>
      </c>
    </row>
    <row r="2541" spans="2:8" x14ac:dyDescent="0.3">
      <c r="B2541" s="107">
        <v>43419.46875</v>
      </c>
      <c r="C2541" s="108">
        <v>933.02</v>
      </c>
      <c r="D2541" s="108">
        <v>933.27391999999998</v>
      </c>
      <c r="E2541" s="108">
        <v>937.04089999999997</v>
      </c>
      <c r="F2541" s="108">
        <v>937.12170000000003</v>
      </c>
      <c r="G2541" s="108">
        <v>943.57100000000003</v>
      </c>
      <c r="H2541" s="108">
        <v>937.27800000000002</v>
      </c>
    </row>
    <row r="2542" spans="2:8" x14ac:dyDescent="0.3">
      <c r="B2542" s="107">
        <v>43419.469444444447</v>
      </c>
      <c r="C2542" s="108">
        <v>933.02</v>
      </c>
      <c r="D2542" s="108">
        <v>933.26550999999995</v>
      </c>
      <c r="E2542" s="108">
        <v>937.01319999999998</v>
      </c>
      <c r="F2542" s="108">
        <v>936.99040000000002</v>
      </c>
      <c r="G2542" s="108">
        <v>943.25400000000002</v>
      </c>
      <c r="H2542" s="108">
        <v>936.44319999999993</v>
      </c>
    </row>
    <row r="2543" spans="2:8" x14ac:dyDescent="0.3">
      <c r="B2543" s="107">
        <v>43419.470138888893</v>
      </c>
      <c r="C2543" s="108">
        <v>933.01</v>
      </c>
      <c r="D2543" s="108">
        <v>933.25819000000001</v>
      </c>
      <c r="E2543" s="108">
        <v>937.02520000000004</v>
      </c>
      <c r="F2543" s="108">
        <v>937.07870000000003</v>
      </c>
      <c r="G2543" s="108">
        <v>943.56700000000001</v>
      </c>
      <c r="H2543" s="108">
        <v>937.32769999999994</v>
      </c>
    </row>
    <row r="2544" spans="2:8" x14ac:dyDescent="0.3">
      <c r="B2544" s="107">
        <v>43419.470833333333</v>
      </c>
      <c r="C2544" s="108">
        <v>933.01</v>
      </c>
      <c r="D2544" s="108">
        <v>933.26642000000004</v>
      </c>
      <c r="E2544" s="108">
        <v>937.02229999999997</v>
      </c>
      <c r="F2544" s="108">
        <v>936.99109999999996</v>
      </c>
      <c r="G2544" s="108">
        <v>943.56600000000003</v>
      </c>
      <c r="H2544" s="108">
        <v>937.14490000000001</v>
      </c>
    </row>
    <row r="2545" spans="2:8" x14ac:dyDescent="0.3">
      <c r="B2545" s="107">
        <v>43419.47152777778</v>
      </c>
      <c r="C2545" s="108">
        <v>932.95</v>
      </c>
      <c r="D2545" s="108">
        <v>933.21460999999999</v>
      </c>
      <c r="E2545" s="108">
        <v>936.97050000000002</v>
      </c>
      <c r="F2545" s="108">
        <v>936.94460000000004</v>
      </c>
      <c r="G2545" s="108">
        <v>943.18900000000008</v>
      </c>
      <c r="H2545" s="108">
        <v>937.33840000000009</v>
      </c>
    </row>
    <row r="2546" spans="2:8" x14ac:dyDescent="0.3">
      <c r="B2546" s="107">
        <v>43419.472222222226</v>
      </c>
      <c r="C2546" s="108">
        <v>933.01</v>
      </c>
      <c r="D2546" s="108">
        <v>933.27733999999998</v>
      </c>
      <c r="E2546" s="108">
        <v>937.03039999999999</v>
      </c>
      <c r="F2546" s="108">
        <v>937.01829999999995</v>
      </c>
      <c r="G2546" s="108">
        <v>943.22400000000005</v>
      </c>
      <c r="H2546" s="108">
        <v>936.91020000000003</v>
      </c>
    </row>
    <row r="2547" spans="2:8" x14ac:dyDescent="0.3">
      <c r="B2547" s="107">
        <v>43419.472916666666</v>
      </c>
      <c r="C2547" s="108">
        <v>932.94</v>
      </c>
      <c r="D2547" s="108">
        <v>933.23206000000005</v>
      </c>
      <c r="E2547" s="108">
        <v>936.98500000000001</v>
      </c>
      <c r="F2547" s="108">
        <v>936.87970000000007</v>
      </c>
      <c r="G2547" s="108">
        <v>943.23700000000008</v>
      </c>
      <c r="H2547" s="108">
        <v>936.59720000000004</v>
      </c>
    </row>
    <row r="2548" spans="2:8" x14ac:dyDescent="0.3">
      <c r="B2548" s="107">
        <v>43419.473611111112</v>
      </c>
      <c r="C2548" s="108">
        <v>932.94</v>
      </c>
      <c r="D2548" s="108">
        <v>933.23176000000001</v>
      </c>
      <c r="E2548" s="108">
        <v>937.00400000000002</v>
      </c>
      <c r="F2548" s="108">
        <v>936.9969000000001</v>
      </c>
      <c r="G2548" s="108">
        <v>943.12100000000009</v>
      </c>
      <c r="H2548" s="108">
        <v>937.47510000000011</v>
      </c>
    </row>
    <row r="2549" spans="2:8" x14ac:dyDescent="0.3">
      <c r="B2549" s="107">
        <v>43419.474305555559</v>
      </c>
      <c r="C2549" s="108">
        <v>932.93</v>
      </c>
      <c r="D2549" s="108">
        <v>933.23534999999993</v>
      </c>
      <c r="E2549" s="108">
        <v>937.00199999999995</v>
      </c>
      <c r="F2549" s="108">
        <v>936.74329999999998</v>
      </c>
      <c r="G2549" s="108">
        <v>943.49899999999991</v>
      </c>
      <c r="H2549" s="108">
        <v>937.0311999999999</v>
      </c>
    </row>
    <row r="2550" spans="2:8" x14ac:dyDescent="0.3">
      <c r="B2550" s="107">
        <v>43419.475000000006</v>
      </c>
      <c r="C2550" s="108">
        <v>932.93</v>
      </c>
      <c r="D2550" s="108">
        <v>933.22978000000001</v>
      </c>
      <c r="E2550" s="108">
        <v>937.00199999999995</v>
      </c>
      <c r="F2550" s="108">
        <v>936.67489999999998</v>
      </c>
      <c r="G2550" s="108">
        <v>943.50199999999995</v>
      </c>
      <c r="H2550" s="108">
        <v>936.8211</v>
      </c>
    </row>
    <row r="2551" spans="2:8" x14ac:dyDescent="0.3">
      <c r="B2551" s="107">
        <v>43419.475694444445</v>
      </c>
      <c r="C2551" s="108">
        <v>932.86</v>
      </c>
      <c r="D2551" s="108">
        <v>933.17051000000004</v>
      </c>
      <c r="E2551" s="108">
        <v>936.96469999999999</v>
      </c>
      <c r="F2551" s="108">
        <v>936.55799999999999</v>
      </c>
      <c r="G2551" s="108">
        <v>943.04</v>
      </c>
      <c r="H2551" s="108">
        <v>937.19799999999998</v>
      </c>
    </row>
    <row r="2552" spans="2:8" x14ac:dyDescent="0.3">
      <c r="B2552" s="107">
        <v>43419.476388888892</v>
      </c>
      <c r="C2552" s="108">
        <v>932.86</v>
      </c>
      <c r="D2552" s="108">
        <v>933.19806000000005</v>
      </c>
      <c r="E2552" s="108">
        <v>936.99490000000003</v>
      </c>
      <c r="F2552" s="108">
        <v>936.64260000000002</v>
      </c>
      <c r="G2552" s="108">
        <v>943.10599999999999</v>
      </c>
      <c r="H2552" s="108">
        <v>937.40790000000004</v>
      </c>
    </row>
    <row r="2553" spans="2:8" x14ac:dyDescent="0.3">
      <c r="B2553" s="107">
        <v>43419.477083333339</v>
      </c>
      <c r="C2553" s="108">
        <v>932.92</v>
      </c>
      <c r="D2553" s="108">
        <v>933.26349999999991</v>
      </c>
      <c r="E2553" s="108">
        <v>937.06859999999995</v>
      </c>
      <c r="F2553" s="108">
        <v>936.77909999999997</v>
      </c>
      <c r="G2553" s="108">
        <v>942.96100000000001</v>
      </c>
      <c r="H2553" s="108">
        <v>937.34780000000001</v>
      </c>
    </row>
    <row r="2554" spans="2:8" x14ac:dyDescent="0.3">
      <c r="B2554" s="107">
        <v>43419.477777777778</v>
      </c>
      <c r="C2554" s="108">
        <v>932.85</v>
      </c>
      <c r="D2554" s="108">
        <v>933.19880000000001</v>
      </c>
      <c r="E2554" s="108">
        <v>937.01490000000001</v>
      </c>
      <c r="F2554" s="108">
        <v>936.65409999999997</v>
      </c>
      <c r="G2554" s="108">
        <v>943.42899999999997</v>
      </c>
      <c r="H2554" s="108">
        <v>937.41660000000002</v>
      </c>
    </row>
    <row r="2555" spans="2:8" x14ac:dyDescent="0.3">
      <c r="B2555" s="107">
        <v>43419.478472222225</v>
      </c>
      <c r="C2555" s="108">
        <v>932.79</v>
      </c>
      <c r="D2555" s="108">
        <v>933.14983999999993</v>
      </c>
      <c r="E2555" s="108">
        <v>936.95479999999998</v>
      </c>
      <c r="F2555" s="108">
        <v>936.39179999999999</v>
      </c>
      <c r="G2555" s="108">
        <v>942.97699999999998</v>
      </c>
      <c r="H2555" s="108">
        <v>937.32380000000001</v>
      </c>
    </row>
    <row r="2556" spans="2:8" x14ac:dyDescent="0.3">
      <c r="B2556" s="107">
        <v>43419.479166666672</v>
      </c>
      <c r="C2556" s="108">
        <v>932.78</v>
      </c>
      <c r="D2556" s="108">
        <v>933.13413000000003</v>
      </c>
      <c r="E2556" s="108">
        <v>936.96119999999996</v>
      </c>
      <c r="F2556" s="108">
        <v>936.048</v>
      </c>
      <c r="G2556" s="108">
        <v>943.36399999999992</v>
      </c>
      <c r="H2556" s="108">
        <v>937.18269999999995</v>
      </c>
    </row>
    <row r="2557" spans="2:8" x14ac:dyDescent="0.3">
      <c r="B2557" s="107">
        <v>43419.479861111111</v>
      </c>
      <c r="C2557" s="108">
        <v>932.78</v>
      </c>
      <c r="D2557" s="108">
        <v>933.14229</v>
      </c>
      <c r="E2557" s="108">
        <v>936.95830000000001</v>
      </c>
      <c r="F2557" s="108">
        <v>935.85919999999999</v>
      </c>
      <c r="G2557" s="108">
        <v>943.36399999999992</v>
      </c>
      <c r="H2557" s="108">
        <v>937.32709999999997</v>
      </c>
    </row>
    <row r="2558" spans="2:8" x14ac:dyDescent="0.3">
      <c r="B2558" s="107">
        <v>43419.480555555558</v>
      </c>
      <c r="C2558" s="108">
        <v>932.78</v>
      </c>
      <c r="D2558" s="108">
        <v>933.1422</v>
      </c>
      <c r="E2558" s="108">
        <v>936.98299999999995</v>
      </c>
      <c r="F2558" s="108">
        <v>935.69780000000003</v>
      </c>
      <c r="G2558" s="108">
        <v>943.36599999999999</v>
      </c>
      <c r="H2558" s="108">
        <v>937.39789999999994</v>
      </c>
    </row>
    <row r="2559" spans="2:8" x14ac:dyDescent="0.3">
      <c r="B2559" s="107">
        <v>43419.481250000004</v>
      </c>
      <c r="C2559" s="108">
        <v>932.78</v>
      </c>
      <c r="D2559" s="108">
        <v>933.15593999999999</v>
      </c>
      <c r="E2559" s="108">
        <v>936.99389999999994</v>
      </c>
      <c r="F2559" s="108">
        <v>935.50630000000001</v>
      </c>
      <c r="G2559" s="108">
        <v>942.79300000000001</v>
      </c>
      <c r="H2559" s="108">
        <v>936.85500000000002</v>
      </c>
    </row>
    <row r="2560" spans="2:8" x14ac:dyDescent="0.3">
      <c r="B2560" s="107">
        <v>43419.481944444444</v>
      </c>
      <c r="C2560" s="108">
        <v>932.77</v>
      </c>
      <c r="D2560" s="108">
        <v>933.14293999999995</v>
      </c>
      <c r="E2560" s="108">
        <v>936.99469999999997</v>
      </c>
      <c r="F2560" s="108">
        <v>935.40309999999999</v>
      </c>
      <c r="G2560" s="108">
        <v>943.35799999999995</v>
      </c>
      <c r="H2560" s="108">
        <v>937.38469999999995</v>
      </c>
    </row>
    <row r="2561" spans="2:8" x14ac:dyDescent="0.3">
      <c r="B2561" s="107">
        <v>43419.482638888891</v>
      </c>
      <c r="C2561" s="108">
        <v>932.7</v>
      </c>
      <c r="D2561" s="108">
        <v>933.08935000000008</v>
      </c>
      <c r="E2561" s="108">
        <v>936.94100000000003</v>
      </c>
      <c r="F2561" s="108">
        <v>935.23450000000003</v>
      </c>
      <c r="G2561" s="108">
        <v>942.91600000000005</v>
      </c>
      <c r="H2561" s="108">
        <v>937.42910000000006</v>
      </c>
    </row>
    <row r="2562" spans="2:8" x14ac:dyDescent="0.3">
      <c r="B2562" s="107">
        <v>43419.483333333337</v>
      </c>
      <c r="C2562" s="108">
        <v>932.7</v>
      </c>
      <c r="D2562" s="108">
        <v>933.09196000000009</v>
      </c>
      <c r="E2562" s="108">
        <v>936.94080000000008</v>
      </c>
      <c r="F2562" s="108">
        <v>935.16050000000007</v>
      </c>
      <c r="G2562" s="108">
        <v>942.9190000000001</v>
      </c>
      <c r="H2562" s="108">
        <v>937.03890000000001</v>
      </c>
    </row>
    <row r="2563" spans="2:8" x14ac:dyDescent="0.3">
      <c r="B2563" s="107">
        <v>43419.484027777777</v>
      </c>
      <c r="C2563" s="108">
        <v>932.63</v>
      </c>
      <c r="D2563" s="108">
        <v>933.04950999999994</v>
      </c>
      <c r="E2563" s="108">
        <v>936.92039999999997</v>
      </c>
      <c r="F2563" s="108">
        <v>935.16420000000005</v>
      </c>
      <c r="G2563" s="108">
        <v>942.697</v>
      </c>
      <c r="H2563" s="108">
        <v>937.17330000000004</v>
      </c>
    </row>
    <row r="2564" spans="2:8" x14ac:dyDescent="0.3">
      <c r="B2564" s="107">
        <v>43419.484722222223</v>
      </c>
      <c r="C2564" s="108">
        <v>932.63</v>
      </c>
      <c r="D2564" s="108">
        <v>933.06025</v>
      </c>
      <c r="E2564" s="108">
        <v>936.9393</v>
      </c>
      <c r="F2564" s="108">
        <v>935.16110000000003</v>
      </c>
      <c r="G2564" s="108">
        <v>943.22299999999996</v>
      </c>
      <c r="H2564" s="108">
        <v>936.60839999999996</v>
      </c>
    </row>
    <row r="2565" spans="2:8" x14ac:dyDescent="0.3">
      <c r="B2565" s="107">
        <v>43419.48541666667</v>
      </c>
      <c r="C2565" s="108">
        <v>932.56</v>
      </c>
      <c r="D2565" s="108">
        <v>933.01510999999994</v>
      </c>
      <c r="E2565" s="108">
        <v>936.89409999999998</v>
      </c>
      <c r="F2565" s="108">
        <v>935.35899999999992</v>
      </c>
      <c r="G2565" s="108">
        <v>943.15499999999997</v>
      </c>
      <c r="H2565" s="108">
        <v>936.77019999999993</v>
      </c>
    </row>
    <row r="2566" spans="2:8" x14ac:dyDescent="0.3">
      <c r="B2566" s="107">
        <v>43419.486111111117</v>
      </c>
      <c r="C2566" s="108">
        <v>932.56</v>
      </c>
      <c r="D2566" s="108">
        <v>933.00955999999996</v>
      </c>
      <c r="E2566" s="108">
        <v>936.93269999999995</v>
      </c>
      <c r="F2566" s="108">
        <v>935.27969999999993</v>
      </c>
      <c r="G2566" s="108">
        <v>943.1579999999999</v>
      </c>
      <c r="H2566" s="108">
        <v>936.65559999999994</v>
      </c>
    </row>
    <row r="2567" spans="2:8" x14ac:dyDescent="0.3">
      <c r="B2567" s="107">
        <v>43419.486805555556</v>
      </c>
      <c r="C2567" s="108">
        <v>932.56</v>
      </c>
      <c r="D2567" s="108">
        <v>933.01783999999998</v>
      </c>
      <c r="E2567" s="108">
        <v>936.95479999999998</v>
      </c>
      <c r="F2567" s="108">
        <v>935.45189999999991</v>
      </c>
      <c r="G2567" s="108">
        <v>943.1579999999999</v>
      </c>
      <c r="H2567" s="108">
        <v>936.90099999999995</v>
      </c>
    </row>
    <row r="2568" spans="2:8" x14ac:dyDescent="0.3">
      <c r="B2568" s="107">
        <v>43419.487500000003</v>
      </c>
      <c r="C2568" s="108">
        <v>932.56</v>
      </c>
      <c r="D2568" s="108">
        <v>933.03426999999999</v>
      </c>
      <c r="E2568" s="108">
        <v>936.97389999999996</v>
      </c>
      <c r="F2568" s="108">
        <v>935.32039999999995</v>
      </c>
      <c r="G2568" s="108">
        <v>943.16099999999994</v>
      </c>
      <c r="H2568" s="108">
        <v>936.71259999999995</v>
      </c>
    </row>
    <row r="2569" spans="2:8" x14ac:dyDescent="0.3">
      <c r="B2569" s="107">
        <v>43419.48819444445</v>
      </c>
      <c r="C2569" s="108">
        <v>932.49</v>
      </c>
      <c r="D2569" s="108">
        <v>932.97243000000003</v>
      </c>
      <c r="E2569" s="108">
        <v>936.90920000000006</v>
      </c>
      <c r="F2569" s="108">
        <v>935.23940000000005</v>
      </c>
      <c r="G2569" s="108">
        <v>942.58900000000006</v>
      </c>
      <c r="H2569" s="108">
        <v>936.28250000000003</v>
      </c>
    </row>
    <row r="2570" spans="2:8" x14ac:dyDescent="0.3">
      <c r="B2570" s="107">
        <v>43419.488888888889</v>
      </c>
      <c r="C2570" s="108">
        <v>932.49</v>
      </c>
      <c r="D2570" s="108">
        <v>932.97492999999997</v>
      </c>
      <c r="E2570" s="108">
        <v>936.93100000000004</v>
      </c>
      <c r="F2570" s="108">
        <v>935.25549999999998</v>
      </c>
      <c r="G2570" s="108">
        <v>942.58</v>
      </c>
      <c r="H2570" s="108">
        <v>936.37220000000002</v>
      </c>
    </row>
    <row r="2571" spans="2:8" x14ac:dyDescent="0.3">
      <c r="B2571" s="107">
        <v>43419.489583333336</v>
      </c>
      <c r="C2571" s="108">
        <v>932.48</v>
      </c>
      <c r="D2571" s="108">
        <v>932.95625000000007</v>
      </c>
      <c r="E2571" s="108">
        <v>936.92880000000002</v>
      </c>
      <c r="F2571" s="108">
        <v>935.22040000000004</v>
      </c>
      <c r="G2571" s="108">
        <v>942.66300000000001</v>
      </c>
      <c r="H2571" s="108">
        <v>936.30180000000007</v>
      </c>
    </row>
    <row r="2572" spans="2:8" x14ac:dyDescent="0.3">
      <c r="B2572" s="107">
        <v>43419.490277777782</v>
      </c>
      <c r="C2572" s="108">
        <v>932.48</v>
      </c>
      <c r="D2572" s="108">
        <v>932.95610999999997</v>
      </c>
      <c r="E2572" s="108">
        <v>936.94240000000002</v>
      </c>
      <c r="F2572" s="108">
        <v>935.3569</v>
      </c>
      <c r="G2572" s="108">
        <v>943.08199999999999</v>
      </c>
      <c r="H2572" s="108">
        <v>937.19060000000002</v>
      </c>
    </row>
    <row r="2573" spans="2:8" x14ac:dyDescent="0.3">
      <c r="B2573" s="107">
        <v>43419.490972222222</v>
      </c>
      <c r="C2573" s="108">
        <v>932.47</v>
      </c>
      <c r="D2573" s="108">
        <v>932.95153000000005</v>
      </c>
      <c r="E2573" s="108">
        <v>936.94330000000002</v>
      </c>
      <c r="F2573" s="108">
        <v>935.37419999999997</v>
      </c>
      <c r="G2573" s="108">
        <v>942.57299999999998</v>
      </c>
      <c r="H2573" s="108">
        <v>936.52050000000008</v>
      </c>
    </row>
    <row r="2574" spans="2:8" x14ac:dyDescent="0.3">
      <c r="B2574" s="107">
        <v>43419.491666666669</v>
      </c>
      <c r="C2574" s="108">
        <v>932.41</v>
      </c>
      <c r="D2574" s="108">
        <v>932.88037999999995</v>
      </c>
      <c r="E2574" s="108">
        <v>936.88049999999998</v>
      </c>
      <c r="F2574" s="108">
        <v>935.33319999999992</v>
      </c>
      <c r="G2574" s="108">
        <v>942.40800000000002</v>
      </c>
      <c r="H2574" s="108">
        <v>936.2559</v>
      </c>
    </row>
    <row r="2575" spans="2:8" x14ac:dyDescent="0.3">
      <c r="B2575" s="107">
        <v>43419.492361111115</v>
      </c>
      <c r="C2575" s="108">
        <v>932.47</v>
      </c>
      <c r="D2575" s="108">
        <v>932.94585000000006</v>
      </c>
      <c r="E2575" s="108">
        <v>936.96800000000007</v>
      </c>
      <c r="F2575" s="108">
        <v>935.7867</v>
      </c>
      <c r="G2575" s="108">
        <v>943.07400000000007</v>
      </c>
      <c r="H2575" s="108">
        <v>937.41210000000001</v>
      </c>
    </row>
    <row r="2576" spans="2:8" x14ac:dyDescent="0.3">
      <c r="B2576" s="107">
        <v>43419.493055555555</v>
      </c>
      <c r="C2576" s="108">
        <v>932.4</v>
      </c>
      <c r="D2576" s="108">
        <v>932.88117</v>
      </c>
      <c r="E2576" s="108">
        <v>936.90879999999993</v>
      </c>
      <c r="F2576" s="108">
        <v>936.00900000000001</v>
      </c>
      <c r="G2576" s="108">
        <v>942.51099999999997</v>
      </c>
      <c r="H2576" s="108">
        <v>937.35</v>
      </c>
    </row>
    <row r="2577" spans="2:8" x14ac:dyDescent="0.3">
      <c r="B2577" s="107">
        <v>43419.493750000001</v>
      </c>
      <c r="C2577" s="108">
        <v>932.4</v>
      </c>
      <c r="D2577" s="108">
        <v>932.85885999999994</v>
      </c>
      <c r="E2577" s="108">
        <v>936.88369999999998</v>
      </c>
      <c r="F2577" s="108">
        <v>936.10169999999994</v>
      </c>
      <c r="G2577" s="108">
        <v>943.00599999999997</v>
      </c>
      <c r="H2577" s="108">
        <v>937.20799999999997</v>
      </c>
    </row>
    <row r="2578" spans="2:8" x14ac:dyDescent="0.3">
      <c r="B2578" s="107">
        <v>43419.494444444448</v>
      </c>
      <c r="C2578" s="108">
        <v>932.4</v>
      </c>
      <c r="D2578" s="108">
        <v>932.85871999999995</v>
      </c>
      <c r="E2578" s="108">
        <v>936.87249999999995</v>
      </c>
      <c r="F2578" s="108">
        <v>936.06600000000003</v>
      </c>
      <c r="G2578" s="108">
        <v>943.00599999999997</v>
      </c>
      <c r="H2578" s="108">
        <v>936.73609999999996</v>
      </c>
    </row>
    <row r="2579" spans="2:8" x14ac:dyDescent="0.3">
      <c r="B2579" s="107">
        <v>43419.495138888895</v>
      </c>
      <c r="C2579" s="108">
        <v>932.4</v>
      </c>
      <c r="D2579" s="108">
        <v>932.87244999999996</v>
      </c>
      <c r="E2579" s="108">
        <v>936.88339999999994</v>
      </c>
      <c r="F2579" s="108">
        <v>935.91009999999994</v>
      </c>
      <c r="G2579" s="108">
        <v>943.00599999999997</v>
      </c>
      <c r="H2579" s="108">
        <v>936.37329999999997</v>
      </c>
    </row>
    <row r="2580" spans="2:8" x14ac:dyDescent="0.3">
      <c r="B2580" s="107">
        <v>43419.495833333334</v>
      </c>
      <c r="C2580" s="108">
        <v>932.39</v>
      </c>
      <c r="D2580" s="108">
        <v>932.86789999999996</v>
      </c>
      <c r="E2580" s="108">
        <v>936.88159999999993</v>
      </c>
      <c r="F2580" s="108">
        <v>935.84529999999995</v>
      </c>
      <c r="G2580" s="108">
        <v>942.51099999999997</v>
      </c>
      <c r="H2580" s="108">
        <v>936.35500000000002</v>
      </c>
    </row>
    <row r="2581" spans="2:8" x14ac:dyDescent="0.3">
      <c r="B2581" s="107">
        <v>43419.496527777781</v>
      </c>
      <c r="C2581" s="108">
        <v>932.33</v>
      </c>
      <c r="D2581" s="108">
        <v>932.81613000000004</v>
      </c>
      <c r="E2581" s="108">
        <v>936.84910000000002</v>
      </c>
      <c r="F2581" s="108">
        <v>935.73880000000008</v>
      </c>
      <c r="G2581" s="108">
        <v>942.93900000000008</v>
      </c>
      <c r="H2581" s="108">
        <v>936.31130000000007</v>
      </c>
    </row>
    <row r="2582" spans="2:8" x14ac:dyDescent="0.3">
      <c r="B2582" s="107">
        <v>43419.497222222228</v>
      </c>
      <c r="C2582" s="108">
        <v>932.33</v>
      </c>
      <c r="D2582" s="108">
        <v>932.82161000000008</v>
      </c>
      <c r="E2582" s="108">
        <v>936.91250000000002</v>
      </c>
      <c r="F2582" s="108">
        <v>936.06670000000008</v>
      </c>
      <c r="G2582" s="108">
        <v>942.93799999999999</v>
      </c>
      <c r="H2582" s="108">
        <v>937.33100000000002</v>
      </c>
    </row>
    <row r="2583" spans="2:8" x14ac:dyDescent="0.3">
      <c r="B2583" s="107">
        <v>43419.497916666667</v>
      </c>
      <c r="C2583" s="108">
        <v>932.33</v>
      </c>
      <c r="D2583" s="108">
        <v>932.83816000000002</v>
      </c>
      <c r="E2583" s="108">
        <v>936.92349999999999</v>
      </c>
      <c r="F2583" s="108">
        <v>935.93270000000007</v>
      </c>
      <c r="G2583" s="108">
        <v>942.93799999999999</v>
      </c>
      <c r="H2583" s="108">
        <v>936.47750000000008</v>
      </c>
    </row>
    <row r="2584" spans="2:8" x14ac:dyDescent="0.3">
      <c r="B2584" s="107">
        <v>43419.498611111114</v>
      </c>
      <c r="C2584" s="108">
        <v>932.26</v>
      </c>
      <c r="D2584" s="108">
        <v>932.79022999999995</v>
      </c>
      <c r="E2584" s="108">
        <v>936.88379999999995</v>
      </c>
      <c r="F2584" s="108">
        <v>936.05119999999999</v>
      </c>
      <c r="G2584" s="108">
        <v>942.86799999999994</v>
      </c>
      <c r="H2584" s="108">
        <v>937.2636</v>
      </c>
    </row>
    <row r="2585" spans="2:8" x14ac:dyDescent="0.3">
      <c r="B2585" s="107">
        <v>43419.499305555561</v>
      </c>
      <c r="C2585" s="108">
        <v>932.26</v>
      </c>
      <c r="D2585" s="108">
        <v>932.79281000000003</v>
      </c>
      <c r="E2585" s="108">
        <v>936.88630000000001</v>
      </c>
      <c r="F2585" s="108">
        <v>936.14670000000001</v>
      </c>
      <c r="G2585" s="108">
        <v>942.45699999999999</v>
      </c>
      <c r="H2585" s="108">
        <v>937.12980000000005</v>
      </c>
    </row>
    <row r="2586" spans="2:8" x14ac:dyDescent="0.3">
      <c r="B2586" s="107">
        <v>43419.5</v>
      </c>
      <c r="C2586" s="108">
        <v>932.25</v>
      </c>
      <c r="D2586" s="108">
        <v>932.76331000000005</v>
      </c>
      <c r="E2586" s="108">
        <v>936.89819999999997</v>
      </c>
      <c r="F2586" s="108">
        <v>936.28959999999995</v>
      </c>
      <c r="G2586" s="108">
        <v>942.40599999999995</v>
      </c>
      <c r="H2586" s="108">
        <v>937.13869999999997</v>
      </c>
    </row>
    <row r="2587" spans="2:8" x14ac:dyDescent="0.3">
      <c r="B2587" s="107">
        <v>43419.500694444447</v>
      </c>
      <c r="C2587" s="108">
        <v>932.32</v>
      </c>
      <c r="D2587" s="108">
        <v>932.82766000000004</v>
      </c>
      <c r="E2587" s="108">
        <v>936.94050000000004</v>
      </c>
      <c r="F2587" s="108">
        <v>936.14350000000002</v>
      </c>
      <c r="G2587" s="108">
        <v>942.93299999999999</v>
      </c>
      <c r="H2587" s="108">
        <v>936.3415</v>
      </c>
    </row>
    <row r="2588" spans="2:8" x14ac:dyDescent="0.3">
      <c r="B2588" s="107">
        <v>43419.501388888886</v>
      </c>
      <c r="C2588" s="108">
        <v>932.25</v>
      </c>
      <c r="D2588" s="108">
        <v>932.75756999999999</v>
      </c>
      <c r="E2588" s="108">
        <v>936.88699999999994</v>
      </c>
      <c r="F2588" s="108">
        <v>936.04330000000004</v>
      </c>
      <c r="G2588" s="108">
        <v>942.35299999999995</v>
      </c>
      <c r="H2588" s="108">
        <v>936.43499999999995</v>
      </c>
    </row>
    <row r="2589" spans="2:8" x14ac:dyDescent="0.3">
      <c r="B2589" s="107">
        <v>43419.502083333333</v>
      </c>
      <c r="C2589" s="108">
        <v>932.25</v>
      </c>
      <c r="D2589" s="108">
        <v>932.75473</v>
      </c>
      <c r="E2589" s="108">
        <v>936.90070000000003</v>
      </c>
      <c r="F2589" s="108">
        <v>936.13070000000005</v>
      </c>
      <c r="G2589" s="108">
        <v>942.23720000000003</v>
      </c>
      <c r="H2589" s="108">
        <v>936.86300000000006</v>
      </c>
    </row>
    <row r="2590" spans="2:8" x14ac:dyDescent="0.3">
      <c r="B2590" s="107">
        <v>43419.50277777778</v>
      </c>
      <c r="C2590" s="108">
        <v>932.18</v>
      </c>
      <c r="D2590" s="108">
        <v>932.71504999999991</v>
      </c>
      <c r="E2590" s="108">
        <v>936.8608999999999</v>
      </c>
      <c r="F2590" s="108">
        <v>936.25739999999996</v>
      </c>
      <c r="G2590" s="108">
        <v>942.3649999999999</v>
      </c>
      <c r="H2590" s="108">
        <v>937.15829999999994</v>
      </c>
    </row>
    <row r="2591" spans="2:8" x14ac:dyDescent="0.3">
      <c r="B2591" s="107">
        <v>43419.503472222219</v>
      </c>
      <c r="C2591" s="108">
        <v>932.25</v>
      </c>
      <c r="D2591" s="108">
        <v>932.76565000000005</v>
      </c>
      <c r="E2591" s="108">
        <v>936.91980000000001</v>
      </c>
      <c r="F2591" s="108">
        <v>936.54600000000005</v>
      </c>
      <c r="G2591" s="108">
        <v>942.86500000000001</v>
      </c>
      <c r="H2591" s="108">
        <v>936.87099999999998</v>
      </c>
    </row>
    <row r="2592" spans="2:8" x14ac:dyDescent="0.3">
      <c r="B2592" s="107">
        <v>43419.504166666666</v>
      </c>
      <c r="C2592" s="108">
        <v>932.25</v>
      </c>
      <c r="D2592" s="108">
        <v>932.76838999999995</v>
      </c>
      <c r="E2592" s="108">
        <v>936.93359999999996</v>
      </c>
      <c r="F2592" s="108">
        <v>936.5077</v>
      </c>
      <c r="G2592" s="108">
        <v>942.44399999999996</v>
      </c>
      <c r="H2592" s="108">
        <v>936.95010000000002</v>
      </c>
    </row>
    <row r="2593" spans="2:8" x14ac:dyDescent="0.3">
      <c r="B2593" s="107">
        <v>43419.504861111112</v>
      </c>
      <c r="C2593" s="108">
        <v>932.18</v>
      </c>
      <c r="D2593" s="108">
        <v>932.70112999999992</v>
      </c>
      <c r="E2593" s="108">
        <v>936.88839999999993</v>
      </c>
      <c r="F2593" s="108">
        <v>936.51969999999994</v>
      </c>
      <c r="G2593" s="108">
        <v>942.26299999999992</v>
      </c>
      <c r="H2593" s="108">
        <v>937.27809999999999</v>
      </c>
    </row>
    <row r="2594" spans="2:8" x14ac:dyDescent="0.3">
      <c r="B2594" s="107">
        <v>43419.505555555559</v>
      </c>
      <c r="C2594" s="108">
        <v>932.18</v>
      </c>
      <c r="D2594" s="108">
        <v>932.68450999999993</v>
      </c>
      <c r="E2594" s="108">
        <v>936.87729999999999</v>
      </c>
      <c r="F2594" s="108">
        <v>936.50869999999998</v>
      </c>
      <c r="G2594" s="108">
        <v>942.80099999999993</v>
      </c>
      <c r="H2594" s="108">
        <v>936.5800999999999</v>
      </c>
    </row>
    <row r="2595" spans="2:8" x14ac:dyDescent="0.3">
      <c r="B2595" s="107">
        <v>43419.506249999999</v>
      </c>
      <c r="C2595" s="108">
        <v>932.18</v>
      </c>
      <c r="D2595" s="108">
        <v>932.69832999999994</v>
      </c>
      <c r="E2595" s="108">
        <v>936.9049</v>
      </c>
      <c r="F2595" s="108">
        <v>936.43759999999997</v>
      </c>
      <c r="G2595" s="108">
        <v>942.02079999999989</v>
      </c>
      <c r="H2595" s="108">
        <v>936.77089999999998</v>
      </c>
    </row>
    <row r="2596" spans="2:8" x14ac:dyDescent="0.3">
      <c r="B2596" s="107">
        <v>43419.506944444445</v>
      </c>
      <c r="C2596" s="108">
        <v>932.18</v>
      </c>
      <c r="D2596" s="108">
        <v>932.70368999999994</v>
      </c>
      <c r="E2596" s="108">
        <v>936.90739999999994</v>
      </c>
      <c r="F2596" s="108">
        <v>936.53859999999997</v>
      </c>
      <c r="G2596" s="108">
        <v>942.26299999999992</v>
      </c>
      <c r="H2596" s="108">
        <v>937.22609999999997</v>
      </c>
    </row>
    <row r="2597" spans="2:8" x14ac:dyDescent="0.3">
      <c r="B2597" s="107">
        <v>43419.507638888892</v>
      </c>
      <c r="C2597" s="108">
        <v>932.17</v>
      </c>
      <c r="D2597" s="108">
        <v>932.69637</v>
      </c>
      <c r="E2597" s="108">
        <v>936.89729999999997</v>
      </c>
      <c r="F2597" s="108">
        <v>936.57759999999996</v>
      </c>
      <c r="G2597" s="108">
        <v>942.79300000000001</v>
      </c>
      <c r="H2597" s="108">
        <v>936.53699999999992</v>
      </c>
    </row>
    <row r="2598" spans="2:8" x14ac:dyDescent="0.3">
      <c r="B2598" s="107">
        <v>43419.508333333331</v>
      </c>
      <c r="C2598" s="108">
        <v>932.17</v>
      </c>
      <c r="D2598" s="108">
        <v>932.70715999999993</v>
      </c>
      <c r="E2598" s="108">
        <v>936.93009999999992</v>
      </c>
      <c r="F2598" s="108">
        <v>936.49809999999991</v>
      </c>
      <c r="G2598" s="108">
        <v>942.79499999999996</v>
      </c>
      <c r="H2598" s="108">
        <v>936.3703999999999</v>
      </c>
    </row>
    <row r="2599" spans="2:8" x14ac:dyDescent="0.3">
      <c r="B2599" s="107">
        <v>43419.509027777778</v>
      </c>
      <c r="C2599" s="108">
        <v>932.1</v>
      </c>
      <c r="D2599" s="108">
        <v>932.65076999999997</v>
      </c>
      <c r="E2599" s="108">
        <v>936.89300000000003</v>
      </c>
      <c r="F2599" s="108">
        <v>936.52340000000004</v>
      </c>
      <c r="G2599" s="108">
        <v>942.72500000000002</v>
      </c>
      <c r="H2599" s="108">
        <v>937.21080000000006</v>
      </c>
    </row>
    <row r="2600" spans="2:8" x14ac:dyDescent="0.3">
      <c r="B2600" s="107">
        <v>43419.509722222225</v>
      </c>
      <c r="C2600" s="108">
        <v>932.03</v>
      </c>
      <c r="D2600" s="108">
        <v>932.59996000000001</v>
      </c>
      <c r="E2600" s="108">
        <v>936.84209999999996</v>
      </c>
      <c r="F2600" s="108">
        <v>936.75929999999994</v>
      </c>
      <c r="G2600" s="108">
        <v>942.65499999999997</v>
      </c>
      <c r="H2600" s="108">
        <v>937.27959999999996</v>
      </c>
    </row>
    <row r="2601" spans="2:8" x14ac:dyDescent="0.3">
      <c r="B2601" s="107">
        <v>43419.510416666664</v>
      </c>
      <c r="C2601" s="108">
        <v>932.1</v>
      </c>
      <c r="D2601" s="108">
        <v>932.68657000000007</v>
      </c>
      <c r="E2601" s="108">
        <v>936.93420000000003</v>
      </c>
      <c r="F2601" s="108">
        <v>936.94690000000003</v>
      </c>
      <c r="G2601" s="108">
        <v>942.09100000000001</v>
      </c>
      <c r="H2601" s="108">
        <v>937.27060000000006</v>
      </c>
    </row>
    <row r="2602" spans="2:8" x14ac:dyDescent="0.3">
      <c r="B2602" s="107">
        <v>43419.511111111111</v>
      </c>
      <c r="C2602" s="108">
        <v>932.03</v>
      </c>
      <c r="D2602" s="108">
        <v>932.60551999999996</v>
      </c>
      <c r="E2602" s="108">
        <v>936.87239999999997</v>
      </c>
      <c r="F2602" s="108">
        <v>936.99990000000003</v>
      </c>
      <c r="G2602" s="108">
        <v>942.34100000000001</v>
      </c>
      <c r="H2602" s="108">
        <v>937.11339999999996</v>
      </c>
    </row>
    <row r="2603" spans="2:8" x14ac:dyDescent="0.3">
      <c r="B2603" s="107">
        <v>43419.511805555558</v>
      </c>
      <c r="C2603" s="108">
        <v>932.03</v>
      </c>
      <c r="D2603" s="108">
        <v>932.61354999999992</v>
      </c>
      <c r="E2603" s="108">
        <v>936.89139999999998</v>
      </c>
      <c r="F2603" s="108">
        <v>936.67430000000002</v>
      </c>
      <c r="G2603" s="108">
        <v>941.98199999999997</v>
      </c>
      <c r="H2603" s="108">
        <v>936.35509999999999</v>
      </c>
    </row>
    <row r="2604" spans="2:8" x14ac:dyDescent="0.3">
      <c r="B2604" s="107">
        <v>43419.512499999997</v>
      </c>
      <c r="C2604" s="108">
        <v>932.03</v>
      </c>
      <c r="D2604" s="108">
        <v>932.61068999999998</v>
      </c>
      <c r="E2604" s="108">
        <v>936.89409999999998</v>
      </c>
      <c r="F2604" s="108">
        <v>936.86829999999998</v>
      </c>
      <c r="G2604" s="108">
        <v>942.202</v>
      </c>
      <c r="H2604" s="108">
        <v>936.89749999999992</v>
      </c>
    </row>
    <row r="2605" spans="2:8" x14ac:dyDescent="0.3">
      <c r="B2605" s="107">
        <v>43419.513194444444</v>
      </c>
      <c r="C2605" s="108">
        <v>931.96</v>
      </c>
      <c r="D2605" s="108">
        <v>932.55444</v>
      </c>
      <c r="E2605" s="108">
        <v>936.84610000000009</v>
      </c>
      <c r="F2605" s="108">
        <v>936.81730000000005</v>
      </c>
      <c r="G2605" s="108">
        <v>942.59199999999998</v>
      </c>
      <c r="H2605" s="108">
        <v>936.44569999999999</v>
      </c>
    </row>
    <row r="2606" spans="2:8" x14ac:dyDescent="0.3">
      <c r="B2606" s="107">
        <v>43419.513888888891</v>
      </c>
      <c r="C2606" s="108">
        <v>931.96</v>
      </c>
      <c r="D2606" s="108">
        <v>932.55162000000007</v>
      </c>
      <c r="E2606" s="108">
        <v>936.87630000000001</v>
      </c>
      <c r="F2606" s="108">
        <v>937.0249</v>
      </c>
      <c r="G2606" s="108">
        <v>942.06000000000006</v>
      </c>
      <c r="H2606" s="108">
        <v>937.28539999999998</v>
      </c>
    </row>
    <row r="2607" spans="2:8" x14ac:dyDescent="0.3">
      <c r="B2607" s="107">
        <v>43419.51458333333</v>
      </c>
      <c r="C2607" s="108">
        <v>931.96</v>
      </c>
      <c r="D2607" s="108">
        <v>932.55987000000005</v>
      </c>
      <c r="E2607" s="108">
        <v>936.89560000000006</v>
      </c>
      <c r="F2607" s="108">
        <v>937.06860000000006</v>
      </c>
      <c r="G2607" s="108">
        <v>942.04700000000003</v>
      </c>
      <c r="H2607" s="108">
        <v>936.89550000000008</v>
      </c>
    </row>
    <row r="2608" spans="2:8" x14ac:dyDescent="0.3">
      <c r="B2608" s="107">
        <v>43419.515277777777</v>
      </c>
      <c r="C2608" s="108">
        <v>931.89</v>
      </c>
      <c r="D2608" s="108">
        <v>932.50643000000002</v>
      </c>
      <c r="E2608" s="108">
        <v>936.83939999999996</v>
      </c>
      <c r="F2608" s="108">
        <v>937.05869999999993</v>
      </c>
      <c r="G2608" s="108">
        <v>942.52499999999998</v>
      </c>
      <c r="H2608" s="108">
        <v>937.04899999999998</v>
      </c>
    </row>
    <row r="2609" spans="2:8" x14ac:dyDescent="0.3">
      <c r="B2609" s="107">
        <v>43419.515972222223</v>
      </c>
      <c r="C2609" s="108">
        <v>931.96</v>
      </c>
      <c r="D2609" s="108">
        <v>932.57086000000004</v>
      </c>
      <c r="E2609" s="108">
        <v>936.90660000000003</v>
      </c>
      <c r="F2609" s="108">
        <v>937.01930000000004</v>
      </c>
      <c r="G2609" s="108">
        <v>942.59800000000007</v>
      </c>
      <c r="H2609" s="108">
        <v>936.25200000000007</v>
      </c>
    </row>
    <row r="2610" spans="2:8" x14ac:dyDescent="0.3">
      <c r="B2610" s="107">
        <v>43419.51666666667</v>
      </c>
      <c r="C2610" s="108">
        <v>931.89</v>
      </c>
      <c r="D2610" s="108">
        <v>932.52001999999993</v>
      </c>
      <c r="E2610" s="108">
        <v>936.88599999999997</v>
      </c>
      <c r="F2610" s="108">
        <v>936.95449999999994</v>
      </c>
      <c r="G2610" s="108">
        <v>942.13900000000001</v>
      </c>
      <c r="H2610" s="108">
        <v>936.49530000000004</v>
      </c>
    </row>
    <row r="2611" spans="2:8" x14ac:dyDescent="0.3">
      <c r="B2611" s="107">
        <v>43419.517361111109</v>
      </c>
      <c r="C2611" s="108">
        <v>931.88</v>
      </c>
      <c r="D2611" s="108">
        <v>932.53476999999998</v>
      </c>
      <c r="E2611" s="108">
        <v>936.90059999999994</v>
      </c>
      <c r="F2611" s="108">
        <v>937.14110000000005</v>
      </c>
      <c r="G2611" s="108">
        <v>942.52</v>
      </c>
      <c r="H2611" s="108">
        <v>937.18849999999998</v>
      </c>
    </row>
    <row r="2612" spans="2:8" x14ac:dyDescent="0.3">
      <c r="B2612" s="107">
        <v>43419.518055555556</v>
      </c>
      <c r="C2612" s="108">
        <v>931.82</v>
      </c>
      <c r="D2612" s="108">
        <v>932.46636000000001</v>
      </c>
      <c r="E2612" s="108">
        <v>936.85710000000006</v>
      </c>
      <c r="F2612" s="108">
        <v>936.99900000000002</v>
      </c>
      <c r="G2612" s="108">
        <v>941.99700000000007</v>
      </c>
      <c r="H2612" s="108">
        <v>936.35950000000003</v>
      </c>
    </row>
    <row r="2613" spans="2:8" x14ac:dyDescent="0.3">
      <c r="B2613" s="107">
        <v>43419.518750000003</v>
      </c>
      <c r="C2613" s="108">
        <v>931.82</v>
      </c>
      <c r="D2613" s="108">
        <v>932.45244000000002</v>
      </c>
      <c r="E2613" s="108">
        <v>936.85140000000001</v>
      </c>
      <c r="F2613" s="108">
        <v>937.09180000000003</v>
      </c>
      <c r="G2613" s="108">
        <v>942.4620000000001</v>
      </c>
      <c r="H2613" s="108">
        <v>937.30820000000006</v>
      </c>
    </row>
    <row r="2614" spans="2:8" x14ac:dyDescent="0.3">
      <c r="B2614" s="107">
        <v>43419.519444444442</v>
      </c>
      <c r="C2614" s="108">
        <v>931.81</v>
      </c>
      <c r="D2614" s="108">
        <v>932.43406999999991</v>
      </c>
      <c r="E2614" s="108">
        <v>936.85239999999999</v>
      </c>
      <c r="F2614" s="108">
        <v>937.05439999999999</v>
      </c>
      <c r="G2614" s="108">
        <v>942.02499999999998</v>
      </c>
      <c r="H2614" s="108">
        <v>936.37929999999994</v>
      </c>
    </row>
    <row r="2615" spans="2:8" x14ac:dyDescent="0.3">
      <c r="B2615" s="107">
        <v>43419.520138888889</v>
      </c>
      <c r="C2615" s="108">
        <v>931.81</v>
      </c>
      <c r="D2615" s="108">
        <v>932.43108999999993</v>
      </c>
      <c r="E2615" s="108">
        <v>936.85489999999993</v>
      </c>
      <c r="F2615" s="108">
        <v>936.92289999999991</v>
      </c>
      <c r="G2615" s="108">
        <v>941.94999999999993</v>
      </c>
      <c r="H2615" s="108">
        <v>936.2399999999999</v>
      </c>
    </row>
    <row r="2616" spans="2:8" x14ac:dyDescent="0.3">
      <c r="B2616" s="107">
        <v>43419.520833333336</v>
      </c>
      <c r="C2616" s="108">
        <v>931.81</v>
      </c>
      <c r="D2616" s="108">
        <v>932.43370999999991</v>
      </c>
      <c r="E2616" s="108">
        <v>936.86849999999993</v>
      </c>
      <c r="F2616" s="108">
        <v>937.15499999999997</v>
      </c>
      <c r="G2616" s="108">
        <v>942.45399999999995</v>
      </c>
      <c r="H2616" s="108">
        <v>937.32489999999996</v>
      </c>
    </row>
    <row r="2617" spans="2:8" x14ac:dyDescent="0.3">
      <c r="B2617" s="107">
        <v>43419.521527777775</v>
      </c>
      <c r="C2617" s="108">
        <v>931.81</v>
      </c>
      <c r="D2617" s="108">
        <v>932.42526999999995</v>
      </c>
      <c r="E2617" s="108">
        <v>936.87659999999994</v>
      </c>
      <c r="F2617" s="108">
        <v>937.2396</v>
      </c>
      <c r="G2617" s="108">
        <v>941.95499999999993</v>
      </c>
      <c r="H2617" s="108">
        <v>937.02489999999989</v>
      </c>
    </row>
    <row r="2618" spans="2:8" x14ac:dyDescent="0.3">
      <c r="B2618" s="107">
        <v>43419.522222222222</v>
      </c>
      <c r="C2618" s="108">
        <v>931.8</v>
      </c>
      <c r="D2618" s="108">
        <v>932.41238999999996</v>
      </c>
      <c r="E2618" s="108">
        <v>936.8664</v>
      </c>
      <c r="F2618" s="108">
        <v>937.29499999999996</v>
      </c>
      <c r="G2618" s="108">
        <v>941.82399999999996</v>
      </c>
      <c r="H2618" s="108">
        <v>936.72849999999994</v>
      </c>
    </row>
    <row r="2619" spans="2:8" x14ac:dyDescent="0.3">
      <c r="B2619" s="107">
        <v>43419.522916666669</v>
      </c>
      <c r="C2619" s="108">
        <v>931.8</v>
      </c>
      <c r="D2619" s="108">
        <v>932.42059999999992</v>
      </c>
      <c r="E2619" s="108">
        <v>936.8691</v>
      </c>
      <c r="F2619" s="108">
        <v>937.25119999999993</v>
      </c>
      <c r="G2619" s="108">
        <v>942.447</v>
      </c>
      <c r="H2619" s="108">
        <v>936.36849999999993</v>
      </c>
    </row>
    <row r="2620" spans="2:8" x14ac:dyDescent="0.3">
      <c r="B2620" s="107">
        <v>43419.523611111108</v>
      </c>
      <c r="C2620" s="108">
        <v>931.8</v>
      </c>
      <c r="D2620" s="108">
        <v>932.39839999999992</v>
      </c>
      <c r="E2620" s="108">
        <v>936.86899999999991</v>
      </c>
      <c r="F2620" s="108">
        <v>937.24559999999997</v>
      </c>
      <c r="G2620" s="108">
        <v>942.447</v>
      </c>
      <c r="H2620" s="108">
        <v>936.44749999999999</v>
      </c>
    </row>
    <row r="2621" spans="2:8" x14ac:dyDescent="0.3">
      <c r="B2621" s="107">
        <v>43419.524305555555</v>
      </c>
      <c r="C2621" s="108">
        <v>931.8</v>
      </c>
      <c r="D2621" s="108">
        <v>932.3843599999999</v>
      </c>
      <c r="E2621" s="108">
        <v>936.85489999999993</v>
      </c>
      <c r="F2621" s="108">
        <v>937.02670000000001</v>
      </c>
      <c r="G2621" s="108">
        <v>941.63329999999996</v>
      </c>
      <c r="H2621" s="108">
        <v>936.2127999999999</v>
      </c>
    </row>
    <row r="2622" spans="2:8" x14ac:dyDescent="0.3">
      <c r="B2622" s="107">
        <v>43419.525000000001</v>
      </c>
      <c r="C2622" s="108">
        <v>931.8</v>
      </c>
      <c r="D2622" s="108">
        <v>932.40093999999999</v>
      </c>
      <c r="E2622" s="108">
        <v>936.87979999999993</v>
      </c>
      <c r="F2622" s="108">
        <v>937.07319999999993</v>
      </c>
      <c r="G2622" s="108">
        <v>942.44899999999996</v>
      </c>
      <c r="H2622" s="108">
        <v>936.9325</v>
      </c>
    </row>
    <row r="2623" spans="2:8" x14ac:dyDescent="0.3">
      <c r="B2623" s="107">
        <v>43419.525694444441</v>
      </c>
      <c r="C2623" s="108">
        <v>931.73</v>
      </c>
      <c r="D2623" s="108">
        <v>932.34201000000007</v>
      </c>
      <c r="E2623" s="108">
        <v>936.82630000000006</v>
      </c>
      <c r="F2623" s="108">
        <v>937.10980000000006</v>
      </c>
      <c r="G2623" s="108">
        <v>942.37599999999998</v>
      </c>
      <c r="H2623" s="108">
        <v>937.0806</v>
      </c>
    </row>
    <row r="2624" spans="2:8" x14ac:dyDescent="0.3">
      <c r="B2624" s="107">
        <v>43419.526388888888</v>
      </c>
      <c r="C2624" s="108">
        <v>931.73</v>
      </c>
      <c r="D2624" s="108">
        <v>932.35028999999997</v>
      </c>
      <c r="E2624" s="108">
        <v>936.82630000000006</v>
      </c>
      <c r="F2624" s="108">
        <v>937.06600000000003</v>
      </c>
      <c r="G2624" s="108">
        <v>941.68169999999998</v>
      </c>
      <c r="H2624" s="108">
        <v>936.58979999999997</v>
      </c>
    </row>
    <row r="2625" spans="2:8" x14ac:dyDescent="0.3">
      <c r="B2625" s="107">
        <v>43419.527083333334</v>
      </c>
      <c r="C2625" s="108">
        <v>931.73</v>
      </c>
      <c r="D2625" s="108">
        <v>932.36134000000004</v>
      </c>
      <c r="E2625" s="108">
        <v>936.88150000000007</v>
      </c>
      <c r="F2625" s="108">
        <v>937.27920000000006</v>
      </c>
      <c r="G2625" s="108">
        <v>942.37599999999998</v>
      </c>
      <c r="H2625" s="108">
        <v>937.27409999999998</v>
      </c>
    </row>
    <row r="2626" spans="2:8" x14ac:dyDescent="0.3">
      <c r="B2626" s="107">
        <v>43419.527777777781</v>
      </c>
      <c r="C2626" s="108">
        <v>931.66</v>
      </c>
      <c r="D2626" s="108">
        <v>932.30223999999998</v>
      </c>
      <c r="E2626" s="108">
        <v>936.82510000000002</v>
      </c>
      <c r="F2626" s="108">
        <v>937.1816</v>
      </c>
      <c r="G2626" s="108">
        <v>942.30899999999997</v>
      </c>
      <c r="H2626" s="108">
        <v>936.55229999999995</v>
      </c>
    </row>
    <row r="2627" spans="2:8" x14ac:dyDescent="0.3">
      <c r="B2627" s="107">
        <v>43419.52847222222</v>
      </c>
      <c r="C2627" s="108">
        <v>931.66</v>
      </c>
      <c r="D2627" s="108">
        <v>932.30486999999994</v>
      </c>
      <c r="E2627" s="108">
        <v>936.83319999999992</v>
      </c>
      <c r="F2627" s="108">
        <v>937.24159999999995</v>
      </c>
      <c r="G2627" s="108">
        <v>942.30799999999999</v>
      </c>
      <c r="H2627" s="108">
        <v>937.00739999999996</v>
      </c>
    </row>
    <row r="2628" spans="2:8" x14ac:dyDescent="0.3">
      <c r="B2628" s="107">
        <v>43419.529166666667</v>
      </c>
      <c r="C2628" s="108">
        <v>931.66</v>
      </c>
      <c r="D2628" s="108">
        <v>932.31858999999997</v>
      </c>
      <c r="E2628" s="108">
        <v>936.86059999999998</v>
      </c>
      <c r="F2628" s="108">
        <v>937.12389999999994</v>
      </c>
      <c r="G2628" s="108">
        <v>942.30799999999999</v>
      </c>
      <c r="H2628" s="108">
        <v>936.31489999999997</v>
      </c>
    </row>
    <row r="2629" spans="2:8" x14ac:dyDescent="0.3">
      <c r="B2629" s="107">
        <v>43419.529861111114</v>
      </c>
      <c r="C2629" s="108">
        <v>931.59</v>
      </c>
      <c r="D2629" s="108">
        <v>932.26490999999999</v>
      </c>
      <c r="E2629" s="108">
        <v>936.80410000000006</v>
      </c>
      <c r="F2629" s="108">
        <v>937.07820000000004</v>
      </c>
      <c r="G2629" s="108">
        <v>942.23800000000006</v>
      </c>
      <c r="H2629" s="108">
        <v>936.59350000000006</v>
      </c>
    </row>
    <row r="2630" spans="2:8" x14ac:dyDescent="0.3">
      <c r="B2630" s="107">
        <v>43419.530555555553</v>
      </c>
      <c r="C2630" s="108">
        <v>931.59</v>
      </c>
      <c r="D2630" s="108">
        <v>932.27855</v>
      </c>
      <c r="E2630" s="108">
        <v>936.84250000000009</v>
      </c>
      <c r="F2630" s="108">
        <v>937.3075</v>
      </c>
      <c r="G2630" s="108">
        <v>942.23800000000006</v>
      </c>
      <c r="H2630" s="108">
        <v>937.32929999999999</v>
      </c>
    </row>
    <row r="2631" spans="2:8" x14ac:dyDescent="0.3">
      <c r="B2631" s="107">
        <v>43419.53125</v>
      </c>
      <c r="C2631" s="108">
        <v>931.59</v>
      </c>
      <c r="D2631" s="108">
        <v>932.27579000000003</v>
      </c>
      <c r="E2631" s="108">
        <v>936.85900000000004</v>
      </c>
      <c r="F2631" s="108">
        <v>937.25560000000007</v>
      </c>
      <c r="G2631" s="108">
        <v>942.23800000000006</v>
      </c>
      <c r="H2631" s="108">
        <v>936.63139999999999</v>
      </c>
    </row>
    <row r="2632" spans="2:8" x14ac:dyDescent="0.3">
      <c r="B2632" s="107">
        <v>43419.531944444447</v>
      </c>
      <c r="C2632" s="108">
        <v>931.59</v>
      </c>
      <c r="D2632" s="108">
        <v>932.29515000000004</v>
      </c>
      <c r="E2632" s="108">
        <v>936.88110000000006</v>
      </c>
      <c r="F2632" s="108">
        <v>937.29110000000003</v>
      </c>
      <c r="G2632" s="108">
        <v>942.24</v>
      </c>
      <c r="H2632" s="108">
        <v>936.80590000000007</v>
      </c>
    </row>
    <row r="2633" spans="2:8" x14ac:dyDescent="0.3">
      <c r="B2633" s="107">
        <v>43419.532638888886</v>
      </c>
      <c r="C2633" s="108">
        <v>931.58</v>
      </c>
      <c r="D2633" s="108">
        <v>932.28223000000003</v>
      </c>
      <c r="E2633" s="108">
        <v>936.88200000000006</v>
      </c>
      <c r="F2633" s="108">
        <v>937.23450000000003</v>
      </c>
      <c r="G2633" s="108">
        <v>941.38139999999999</v>
      </c>
      <c r="H2633" s="108">
        <v>936.38409999999999</v>
      </c>
    </row>
    <row r="2634" spans="2:8" x14ac:dyDescent="0.3">
      <c r="B2634" s="107">
        <v>43419.533333333333</v>
      </c>
      <c r="C2634" s="108">
        <v>931.52</v>
      </c>
      <c r="D2634" s="108">
        <v>932.23594000000003</v>
      </c>
      <c r="E2634" s="108">
        <v>936.85770000000002</v>
      </c>
      <c r="F2634" s="108">
        <v>937.22079999999994</v>
      </c>
      <c r="G2634" s="108">
        <v>942.17</v>
      </c>
      <c r="H2634" s="108">
        <v>936.68650000000002</v>
      </c>
    </row>
    <row r="2635" spans="2:8" x14ac:dyDescent="0.3">
      <c r="B2635" s="107">
        <v>43419.53402777778</v>
      </c>
      <c r="C2635" s="108">
        <v>931.45</v>
      </c>
      <c r="D2635" s="108">
        <v>932.18796000000009</v>
      </c>
      <c r="E2635" s="108">
        <v>936.80410000000006</v>
      </c>
      <c r="F2635" s="108">
        <v>937.36920000000009</v>
      </c>
      <c r="G2635" s="108">
        <v>941.54900000000009</v>
      </c>
      <c r="H2635" s="108">
        <v>937.06620000000009</v>
      </c>
    </row>
    <row r="2636" spans="2:8" x14ac:dyDescent="0.3">
      <c r="B2636" s="107">
        <v>43419.534722222219</v>
      </c>
      <c r="C2636" s="108">
        <v>931.44</v>
      </c>
      <c r="D2636" s="108">
        <v>932.16387000000009</v>
      </c>
      <c r="E2636" s="108">
        <v>936.82140000000004</v>
      </c>
      <c r="F2636" s="108">
        <v>937.31240000000003</v>
      </c>
      <c r="G2636" s="108">
        <v>942.0920000000001</v>
      </c>
      <c r="H2636" s="108">
        <v>937.1404</v>
      </c>
    </row>
    <row r="2637" spans="2:8" x14ac:dyDescent="0.3">
      <c r="B2637" s="107">
        <v>43419.535416666666</v>
      </c>
      <c r="C2637" s="108">
        <v>931.38</v>
      </c>
      <c r="D2637" s="108">
        <v>932.11213999999995</v>
      </c>
      <c r="E2637" s="108">
        <v>936.76959999999997</v>
      </c>
      <c r="F2637" s="108">
        <v>937.20320000000004</v>
      </c>
      <c r="G2637" s="108">
        <v>942.03200000000004</v>
      </c>
      <c r="H2637" s="108">
        <v>936.33339999999998</v>
      </c>
    </row>
    <row r="2638" spans="2:8" x14ac:dyDescent="0.3">
      <c r="B2638" s="107">
        <v>43419.536111111112</v>
      </c>
      <c r="C2638" s="108">
        <v>931.38</v>
      </c>
      <c r="D2638" s="108">
        <v>932.10658999999998</v>
      </c>
      <c r="E2638" s="108">
        <v>936.79719999999998</v>
      </c>
      <c r="F2638" s="108">
        <v>937.26879999999994</v>
      </c>
      <c r="G2638" s="108">
        <v>941.56399999999996</v>
      </c>
      <c r="H2638" s="108">
        <v>936.40430000000003</v>
      </c>
    </row>
    <row r="2639" spans="2:8" x14ac:dyDescent="0.3">
      <c r="B2639" s="107">
        <v>43419.536805555559</v>
      </c>
      <c r="C2639" s="108">
        <v>931.38</v>
      </c>
      <c r="D2639" s="108">
        <v>932.11209999999994</v>
      </c>
      <c r="E2639" s="108">
        <v>936.81370000000004</v>
      </c>
      <c r="F2639" s="108">
        <v>937.12940000000003</v>
      </c>
      <c r="G2639" s="108">
        <v>942.03200000000004</v>
      </c>
      <c r="H2639" s="108">
        <v>936.178</v>
      </c>
    </row>
    <row r="2640" spans="2:8" x14ac:dyDescent="0.3">
      <c r="B2640" s="107">
        <v>43419.537499999999</v>
      </c>
      <c r="C2640" s="108">
        <v>931.31</v>
      </c>
      <c r="D2640" s="108">
        <v>932.06144999999992</v>
      </c>
      <c r="E2640" s="108">
        <v>936.7713</v>
      </c>
      <c r="F2640" s="108">
        <v>937.06209999999999</v>
      </c>
      <c r="G2640" s="108">
        <v>941.96199999999999</v>
      </c>
      <c r="H2640" s="108">
        <v>936.24159999999995</v>
      </c>
    </row>
    <row r="2641" spans="2:8" x14ac:dyDescent="0.3">
      <c r="B2641" s="107">
        <v>43419.538194444445</v>
      </c>
      <c r="C2641" s="108">
        <v>931.31</v>
      </c>
      <c r="D2641" s="108">
        <v>932.06696999999997</v>
      </c>
      <c r="E2641" s="108">
        <v>936.79329999999993</v>
      </c>
      <c r="F2641" s="108">
        <v>937.01569999999992</v>
      </c>
      <c r="G2641" s="108">
        <v>941.39199999999994</v>
      </c>
      <c r="H2641" s="108">
        <v>936.16519999999991</v>
      </c>
    </row>
    <row r="2642" spans="2:8" x14ac:dyDescent="0.3">
      <c r="B2642" s="107">
        <v>43419.538888888892</v>
      </c>
      <c r="C2642" s="108">
        <v>931.31</v>
      </c>
      <c r="D2642" s="108">
        <v>932.06955999999991</v>
      </c>
      <c r="E2642" s="108">
        <v>936.80969999999991</v>
      </c>
      <c r="F2642" s="108">
        <v>937.14109999999994</v>
      </c>
      <c r="G2642" s="108">
        <v>941.40499999999997</v>
      </c>
      <c r="H2642" s="108">
        <v>936.60389999999995</v>
      </c>
    </row>
    <row r="2643" spans="2:8" x14ac:dyDescent="0.3">
      <c r="B2643" s="107">
        <v>43419.539583333331</v>
      </c>
      <c r="C2643" s="108">
        <v>931.31</v>
      </c>
      <c r="D2643" s="108">
        <v>932.0861799999999</v>
      </c>
      <c r="E2643" s="108">
        <v>936.83729999999991</v>
      </c>
      <c r="F2643" s="108">
        <v>937.20669999999996</v>
      </c>
      <c r="G2643" s="108">
        <v>941.96399999999994</v>
      </c>
      <c r="H2643" s="108">
        <v>936.57939999999996</v>
      </c>
    </row>
    <row r="2644" spans="2:8" x14ac:dyDescent="0.3">
      <c r="B2644" s="107">
        <v>43419.540277777778</v>
      </c>
      <c r="C2644" s="108">
        <v>931.24</v>
      </c>
      <c r="D2644" s="108">
        <v>932.02449999999999</v>
      </c>
      <c r="E2644" s="108">
        <v>936.79489999999998</v>
      </c>
      <c r="F2644" s="108">
        <v>937.33349999999996</v>
      </c>
      <c r="G2644" s="108">
        <v>941.89700000000005</v>
      </c>
      <c r="H2644" s="108">
        <v>937.10640000000001</v>
      </c>
    </row>
    <row r="2645" spans="2:8" x14ac:dyDescent="0.3">
      <c r="B2645" s="107">
        <v>43419.540972222225</v>
      </c>
      <c r="C2645" s="108">
        <v>931.24</v>
      </c>
      <c r="D2645" s="108">
        <v>932.01898000000006</v>
      </c>
      <c r="E2645" s="108">
        <v>936.80600000000004</v>
      </c>
      <c r="F2645" s="108">
        <v>937.25430000000006</v>
      </c>
      <c r="G2645" s="108">
        <v>941.46199999999999</v>
      </c>
      <c r="H2645" s="108">
        <v>936.57209999999998</v>
      </c>
    </row>
    <row r="2646" spans="2:8" x14ac:dyDescent="0.3">
      <c r="B2646" s="107">
        <v>43419.541666666664</v>
      </c>
      <c r="C2646" s="108">
        <v>931.18</v>
      </c>
      <c r="D2646" s="108">
        <v>931.96713</v>
      </c>
      <c r="E2646" s="108">
        <v>936.78159999999991</v>
      </c>
      <c r="F2646" s="108">
        <v>937.2269</v>
      </c>
      <c r="G2646" s="108">
        <v>941.83199999999999</v>
      </c>
      <c r="H2646" s="108">
        <v>936.79</v>
      </c>
    </row>
    <row r="2647" spans="2:8" x14ac:dyDescent="0.3">
      <c r="B2647" s="107">
        <v>43419.542361111111</v>
      </c>
      <c r="C2647" s="108">
        <v>931.18</v>
      </c>
      <c r="D2647" s="108">
        <v>931.96440999999993</v>
      </c>
      <c r="E2647" s="108">
        <v>936.77889999999991</v>
      </c>
      <c r="F2647" s="108">
        <v>937.33349999999996</v>
      </c>
      <c r="G2647" s="108">
        <v>941.22299999999996</v>
      </c>
      <c r="H2647" s="108">
        <v>936.88819999999998</v>
      </c>
    </row>
    <row r="2648" spans="2:8" x14ac:dyDescent="0.3">
      <c r="B2648" s="107">
        <v>43419.54305555555</v>
      </c>
      <c r="C2648" s="108">
        <v>931.17</v>
      </c>
      <c r="D2648" s="108">
        <v>931.95429000000001</v>
      </c>
      <c r="E2648" s="108">
        <v>936.78809999999999</v>
      </c>
      <c r="F2648" s="108">
        <v>937.17309999999998</v>
      </c>
      <c r="G2648" s="108">
        <v>941.01409999999998</v>
      </c>
      <c r="H2648" s="108">
        <v>936.22109999999998</v>
      </c>
    </row>
    <row r="2649" spans="2:8" x14ac:dyDescent="0.3">
      <c r="B2649" s="107">
        <v>43419.543749999997</v>
      </c>
      <c r="C2649" s="108">
        <v>931.17</v>
      </c>
      <c r="D2649" s="108">
        <v>931.96253000000002</v>
      </c>
      <c r="E2649" s="108">
        <v>936.8211</v>
      </c>
      <c r="F2649" s="108">
        <v>937.27409999999998</v>
      </c>
      <c r="G2649" s="108">
        <v>941.18999999999994</v>
      </c>
      <c r="H2649" s="108">
        <v>936.56989999999996</v>
      </c>
    </row>
    <row r="2650" spans="2:8" x14ac:dyDescent="0.3">
      <c r="B2650" s="107">
        <v>43419.544444444444</v>
      </c>
      <c r="C2650" s="108">
        <v>931.11</v>
      </c>
      <c r="D2650" s="108">
        <v>931.89430000000004</v>
      </c>
      <c r="E2650" s="108">
        <v>936.75290000000007</v>
      </c>
      <c r="F2650" s="108">
        <v>937.32079999999996</v>
      </c>
      <c r="G2650" s="108">
        <v>941.76099999999997</v>
      </c>
      <c r="H2650" s="108">
        <v>936.84530000000007</v>
      </c>
    </row>
    <row r="2651" spans="2:8" x14ac:dyDescent="0.3">
      <c r="B2651" s="107">
        <v>43419.545138888883</v>
      </c>
      <c r="C2651" s="108">
        <v>931.11</v>
      </c>
      <c r="D2651" s="108">
        <v>931.88053000000002</v>
      </c>
      <c r="E2651" s="108">
        <v>936.74750000000006</v>
      </c>
      <c r="F2651" s="108">
        <v>937.21429999999998</v>
      </c>
      <c r="G2651" s="108">
        <v>941.75900000000001</v>
      </c>
      <c r="H2651" s="108">
        <v>936.15570000000002</v>
      </c>
    </row>
    <row r="2652" spans="2:8" x14ac:dyDescent="0.3">
      <c r="B2652" s="107">
        <v>43419.54583333333</v>
      </c>
      <c r="C2652" s="108">
        <v>931.11</v>
      </c>
      <c r="D2652" s="108">
        <v>931.87489000000005</v>
      </c>
      <c r="E2652" s="108">
        <v>936.76940000000002</v>
      </c>
      <c r="F2652" s="108">
        <v>937.17039999999997</v>
      </c>
      <c r="G2652" s="108">
        <v>941.76099999999997</v>
      </c>
      <c r="H2652" s="108">
        <v>936.31910000000005</v>
      </c>
    </row>
    <row r="2653" spans="2:8" x14ac:dyDescent="0.3">
      <c r="B2653" s="107">
        <v>43419.546527777777</v>
      </c>
      <c r="C2653" s="108">
        <v>931.17</v>
      </c>
      <c r="D2653" s="108">
        <v>931.92926999999997</v>
      </c>
      <c r="E2653" s="108">
        <v>936.83479999999997</v>
      </c>
      <c r="F2653" s="108">
        <v>937.21119999999996</v>
      </c>
      <c r="G2653" s="108">
        <v>941.81799999999998</v>
      </c>
      <c r="H2653" s="108">
        <v>936.31629999999996</v>
      </c>
    </row>
    <row r="2654" spans="2:8" x14ac:dyDescent="0.3">
      <c r="B2654" s="107">
        <v>43419.547222222223</v>
      </c>
      <c r="C2654" s="108">
        <v>931.11</v>
      </c>
      <c r="D2654" s="108">
        <v>931.88318000000004</v>
      </c>
      <c r="E2654" s="108">
        <v>936.79150000000004</v>
      </c>
      <c r="F2654" s="108">
        <v>937.15949999999998</v>
      </c>
      <c r="G2654" s="108">
        <v>941.31500000000005</v>
      </c>
      <c r="H2654" s="108">
        <v>936.27549999999997</v>
      </c>
    </row>
    <row r="2655" spans="2:8" x14ac:dyDescent="0.3">
      <c r="B2655" s="107">
        <v>43419.547916666663</v>
      </c>
      <c r="C2655" s="108">
        <v>931.11</v>
      </c>
      <c r="D2655" s="108">
        <v>931.87484000000006</v>
      </c>
      <c r="E2655" s="108">
        <v>936.80250000000001</v>
      </c>
      <c r="F2655" s="108">
        <v>937.25509999999997</v>
      </c>
      <c r="G2655" s="108">
        <v>940.83270000000005</v>
      </c>
      <c r="H2655" s="108">
        <v>936.73620000000005</v>
      </c>
    </row>
    <row r="2656" spans="2:8" x14ac:dyDescent="0.3">
      <c r="B2656" s="107">
        <v>43419.548611111109</v>
      </c>
      <c r="C2656" s="108">
        <v>931.11</v>
      </c>
      <c r="D2656" s="108">
        <v>931.87199999999996</v>
      </c>
      <c r="E2656" s="108">
        <v>936.81619999999998</v>
      </c>
      <c r="F2656" s="108">
        <v>937.21400000000006</v>
      </c>
      <c r="G2656" s="108">
        <v>941.37800000000004</v>
      </c>
      <c r="H2656" s="108">
        <v>936.548</v>
      </c>
    </row>
    <row r="2657" spans="2:8" x14ac:dyDescent="0.3">
      <c r="B2657" s="107">
        <v>43419.549305555556</v>
      </c>
      <c r="C2657" s="108">
        <v>931.04</v>
      </c>
      <c r="D2657" s="108">
        <v>931.81592000000001</v>
      </c>
      <c r="E2657" s="108">
        <v>936.77389999999991</v>
      </c>
      <c r="F2657" s="108">
        <v>937.18229999999994</v>
      </c>
      <c r="G2657" s="108">
        <v>941.68599999999992</v>
      </c>
      <c r="H2657" s="108">
        <v>936.51349999999991</v>
      </c>
    </row>
    <row r="2658" spans="2:8" x14ac:dyDescent="0.3">
      <c r="B2658" s="107">
        <v>43419.549999999996</v>
      </c>
      <c r="C2658" s="108">
        <v>931.04</v>
      </c>
      <c r="D2658" s="108">
        <v>931.80199999999991</v>
      </c>
      <c r="E2658" s="108">
        <v>936.75720000000001</v>
      </c>
      <c r="F2658" s="108">
        <v>937.17679999999996</v>
      </c>
      <c r="G2658" s="108">
        <v>941.68599999999992</v>
      </c>
      <c r="H2658" s="108">
        <v>936.53249999999991</v>
      </c>
    </row>
    <row r="2659" spans="2:8" x14ac:dyDescent="0.3">
      <c r="B2659" s="107">
        <v>43419.550694444442</v>
      </c>
      <c r="C2659" s="108">
        <v>931.04</v>
      </c>
      <c r="D2659" s="108">
        <v>931.79379999999992</v>
      </c>
      <c r="E2659" s="108">
        <v>936.77109999999993</v>
      </c>
      <c r="F2659" s="108">
        <v>937.1277</v>
      </c>
      <c r="G2659" s="108">
        <v>941.68599999999992</v>
      </c>
      <c r="H2659" s="108">
        <v>936.20819999999992</v>
      </c>
    </row>
    <row r="2660" spans="2:8" x14ac:dyDescent="0.3">
      <c r="B2660" s="107">
        <v>43419.551388888889</v>
      </c>
      <c r="C2660" s="108">
        <v>931.04</v>
      </c>
      <c r="D2660" s="108">
        <v>931.79663999999991</v>
      </c>
      <c r="E2660" s="108">
        <v>936.79329999999993</v>
      </c>
      <c r="F2660" s="108">
        <v>937.19880000000001</v>
      </c>
      <c r="G2660" s="108">
        <v>941.096</v>
      </c>
      <c r="H2660" s="108">
        <v>936.70989999999995</v>
      </c>
    </row>
    <row r="2661" spans="2:8" x14ac:dyDescent="0.3">
      <c r="B2661" s="107">
        <v>43419.552083333328</v>
      </c>
      <c r="C2661" s="108">
        <v>930.98</v>
      </c>
      <c r="D2661" s="108">
        <v>931.75052000000005</v>
      </c>
      <c r="E2661" s="108">
        <v>936.74990000000003</v>
      </c>
      <c r="F2661" s="108">
        <v>937.19630000000006</v>
      </c>
      <c r="G2661" s="108">
        <v>941.62300000000005</v>
      </c>
      <c r="H2661" s="108">
        <v>936.43460000000005</v>
      </c>
    </row>
    <row r="2662" spans="2:8" x14ac:dyDescent="0.3">
      <c r="B2662" s="107">
        <v>43419.552777777775</v>
      </c>
      <c r="C2662" s="108">
        <v>930.98</v>
      </c>
      <c r="D2662" s="108">
        <v>931.76980000000003</v>
      </c>
      <c r="E2662" s="108">
        <v>936.78290000000004</v>
      </c>
      <c r="F2662" s="108">
        <v>937.25900000000001</v>
      </c>
      <c r="G2662" s="108">
        <v>941.62</v>
      </c>
      <c r="H2662" s="108">
        <v>936.59530000000007</v>
      </c>
    </row>
    <row r="2663" spans="2:8" x14ac:dyDescent="0.3">
      <c r="B2663" s="107">
        <v>43419.553472222222</v>
      </c>
      <c r="C2663" s="108">
        <v>930.98</v>
      </c>
      <c r="D2663" s="108">
        <v>931.76985999999999</v>
      </c>
      <c r="E2663" s="108">
        <v>936.79679999999996</v>
      </c>
      <c r="F2663" s="108">
        <v>937.21270000000004</v>
      </c>
      <c r="G2663" s="108">
        <v>941.13</v>
      </c>
      <c r="H2663" s="108">
        <v>936.40729999999996</v>
      </c>
    </row>
    <row r="2664" spans="2:8" x14ac:dyDescent="0.3">
      <c r="B2664" s="107">
        <v>43419.554166666661</v>
      </c>
      <c r="C2664" s="108">
        <v>930.91</v>
      </c>
      <c r="D2664" s="108">
        <v>931.73016999999993</v>
      </c>
      <c r="E2664" s="108">
        <v>936.76530000000002</v>
      </c>
      <c r="F2664" s="108">
        <v>937.12339999999995</v>
      </c>
      <c r="G2664" s="108">
        <v>941.55</v>
      </c>
      <c r="H2664" s="108">
        <v>936.24720000000002</v>
      </c>
    </row>
    <row r="2665" spans="2:8" x14ac:dyDescent="0.3">
      <c r="B2665" s="107">
        <v>43419.554861111108</v>
      </c>
      <c r="C2665" s="108">
        <v>930.91</v>
      </c>
      <c r="D2665" s="108">
        <v>931.73838000000001</v>
      </c>
      <c r="E2665" s="108">
        <v>936.80649999999991</v>
      </c>
      <c r="F2665" s="108">
        <v>937.19979999999998</v>
      </c>
      <c r="G2665" s="108">
        <v>941.55</v>
      </c>
      <c r="H2665" s="108">
        <v>936.50339999999994</v>
      </c>
    </row>
    <row r="2666" spans="2:8" x14ac:dyDescent="0.3">
      <c r="B2666" s="107">
        <v>43419.555555555555</v>
      </c>
      <c r="C2666" s="108">
        <v>930.85</v>
      </c>
      <c r="D2666" s="108">
        <v>931.70612000000006</v>
      </c>
      <c r="E2666" s="108">
        <v>936.76319999999998</v>
      </c>
      <c r="F2666" s="108">
        <v>937.20280000000002</v>
      </c>
      <c r="G2666" s="108">
        <v>941.48800000000006</v>
      </c>
      <c r="H2666" s="108">
        <v>936.59609999999998</v>
      </c>
    </row>
    <row r="2667" spans="2:8" x14ac:dyDescent="0.3">
      <c r="B2667" s="107">
        <v>43419.556249999994</v>
      </c>
      <c r="C2667" s="108">
        <v>930.84</v>
      </c>
      <c r="D2667" s="108">
        <v>931.69050000000004</v>
      </c>
      <c r="E2667" s="108">
        <v>936.78340000000003</v>
      </c>
      <c r="F2667" s="108">
        <v>937.19810000000007</v>
      </c>
      <c r="G2667" s="108">
        <v>941.13300000000004</v>
      </c>
      <c r="H2667" s="108">
        <v>936.52880000000005</v>
      </c>
    </row>
    <row r="2668" spans="2:8" x14ac:dyDescent="0.3">
      <c r="B2668" s="107">
        <v>43419.556944444441</v>
      </c>
      <c r="C2668" s="108">
        <v>930.78</v>
      </c>
      <c r="D2668" s="108">
        <v>931.63866999999993</v>
      </c>
      <c r="E2668" s="108">
        <v>936.74259999999992</v>
      </c>
      <c r="F2668" s="108">
        <v>937.20619999999997</v>
      </c>
      <c r="G2668" s="108">
        <v>940.976</v>
      </c>
      <c r="H2668" s="108">
        <v>936.5204</v>
      </c>
    </row>
    <row r="2669" spans="2:8" x14ac:dyDescent="0.3">
      <c r="B2669" s="107">
        <v>43419.557638888888</v>
      </c>
      <c r="C2669" s="108">
        <v>930.78</v>
      </c>
      <c r="D2669" s="108">
        <v>931.62479999999994</v>
      </c>
      <c r="E2669" s="108">
        <v>936.74799999999993</v>
      </c>
      <c r="F2669" s="108">
        <v>937.31819999999993</v>
      </c>
      <c r="G2669" s="108">
        <v>940.81899999999996</v>
      </c>
      <c r="H2669" s="108">
        <v>937.03829999999994</v>
      </c>
    </row>
    <row r="2670" spans="2:8" x14ac:dyDescent="0.3">
      <c r="B2670" s="107">
        <v>43419.558333333334</v>
      </c>
      <c r="C2670" s="108">
        <v>930.78</v>
      </c>
      <c r="D2670" s="108">
        <v>931.64704999999992</v>
      </c>
      <c r="E2670" s="108">
        <v>936.78129999999999</v>
      </c>
      <c r="F2670" s="108">
        <v>937.3211</v>
      </c>
      <c r="G2670" s="108">
        <v>940.98199999999997</v>
      </c>
      <c r="H2670" s="108">
        <v>936.81759999999997</v>
      </c>
    </row>
    <row r="2671" spans="2:8" x14ac:dyDescent="0.3">
      <c r="B2671" s="107">
        <v>43419.559027777774</v>
      </c>
      <c r="C2671" s="108">
        <v>930.71</v>
      </c>
      <c r="D2671" s="108">
        <v>931.57974999999999</v>
      </c>
      <c r="E2671" s="108">
        <v>936.72230000000002</v>
      </c>
      <c r="F2671" s="108">
        <v>937.34120000000007</v>
      </c>
      <c r="G2671" s="108">
        <v>940.928</v>
      </c>
      <c r="H2671" s="108">
        <v>937.06380000000001</v>
      </c>
    </row>
    <row r="2672" spans="2:8" x14ac:dyDescent="0.3">
      <c r="B2672" s="107">
        <v>43419.55972222222</v>
      </c>
      <c r="C2672" s="108">
        <v>930.71</v>
      </c>
      <c r="D2672" s="108">
        <v>931.56587999999999</v>
      </c>
      <c r="E2672" s="108">
        <v>936.74150000000009</v>
      </c>
      <c r="F2672" s="108">
        <v>937.30840000000001</v>
      </c>
      <c r="G2672" s="108">
        <v>941.34400000000005</v>
      </c>
      <c r="H2672" s="108">
        <v>936.73390000000006</v>
      </c>
    </row>
    <row r="2673" spans="2:8" x14ac:dyDescent="0.3">
      <c r="B2673" s="107">
        <v>43419.560416666667</v>
      </c>
      <c r="C2673" s="108">
        <v>930.71</v>
      </c>
      <c r="D2673" s="108">
        <v>931.57965999999999</v>
      </c>
      <c r="E2673" s="108">
        <v>936.76350000000002</v>
      </c>
      <c r="F2673" s="108">
        <v>937.28100000000006</v>
      </c>
      <c r="G2673" s="108">
        <v>941.34400000000005</v>
      </c>
      <c r="H2673" s="108">
        <v>936.43940000000009</v>
      </c>
    </row>
    <row r="2674" spans="2:8" x14ac:dyDescent="0.3">
      <c r="B2674" s="107">
        <v>43419.561111111107</v>
      </c>
      <c r="C2674" s="108">
        <v>930.71</v>
      </c>
      <c r="D2674" s="108">
        <v>931.57686999999999</v>
      </c>
      <c r="E2674" s="108">
        <v>936.78560000000004</v>
      </c>
      <c r="F2674" s="108">
        <v>937.3356</v>
      </c>
      <c r="G2674" s="108">
        <v>941.34400000000005</v>
      </c>
      <c r="H2674" s="108">
        <v>936.52120000000002</v>
      </c>
    </row>
    <row r="2675" spans="2:8" x14ac:dyDescent="0.3">
      <c r="B2675" s="107">
        <v>43419.561805555553</v>
      </c>
      <c r="C2675" s="108">
        <v>930.64</v>
      </c>
      <c r="D2675" s="108">
        <v>931.51235999999994</v>
      </c>
      <c r="E2675" s="108">
        <v>936.72929999999997</v>
      </c>
      <c r="F2675" s="108">
        <v>937.2491</v>
      </c>
      <c r="G2675" s="108">
        <v>941.274</v>
      </c>
      <c r="H2675" s="108">
        <v>936.36659999999995</v>
      </c>
    </row>
    <row r="2676" spans="2:8" x14ac:dyDescent="0.3">
      <c r="B2676" s="107">
        <v>43419.5625</v>
      </c>
      <c r="C2676" s="108">
        <v>930.65</v>
      </c>
      <c r="D2676" s="108">
        <v>931.51143999999999</v>
      </c>
      <c r="E2676" s="108">
        <v>936.74779999999998</v>
      </c>
      <c r="F2676" s="108">
        <v>937.19369999999992</v>
      </c>
      <c r="G2676" s="108">
        <v>940.80200000000002</v>
      </c>
      <c r="H2676" s="108">
        <v>936.13139999999999</v>
      </c>
    </row>
    <row r="2677" spans="2:8" x14ac:dyDescent="0.3">
      <c r="B2677" s="107">
        <v>43419.563194444439</v>
      </c>
      <c r="C2677" s="108">
        <v>930.58</v>
      </c>
      <c r="D2677" s="108">
        <v>931.45799</v>
      </c>
      <c r="E2677" s="108">
        <v>936.70800000000008</v>
      </c>
      <c r="F2677" s="108">
        <v>937.17290000000003</v>
      </c>
      <c r="G2677" s="108">
        <v>940.14260000000002</v>
      </c>
      <c r="H2677" s="108">
        <v>936.23860000000002</v>
      </c>
    </row>
    <row r="2678" spans="2:8" x14ac:dyDescent="0.3">
      <c r="B2678" s="107">
        <v>43419.563888888886</v>
      </c>
      <c r="C2678" s="108">
        <v>930.58</v>
      </c>
      <c r="D2678" s="108">
        <v>931.46364000000005</v>
      </c>
      <c r="E2678" s="108">
        <v>936.72750000000008</v>
      </c>
      <c r="F2678" s="108">
        <v>937.39440000000002</v>
      </c>
      <c r="G2678" s="108">
        <v>940.66600000000005</v>
      </c>
      <c r="H2678" s="108">
        <v>937.02380000000005</v>
      </c>
    </row>
    <row r="2679" spans="2:8" x14ac:dyDescent="0.3">
      <c r="B2679" s="107">
        <v>43419.564583333333</v>
      </c>
      <c r="C2679" s="108">
        <v>930.58</v>
      </c>
      <c r="D2679" s="108">
        <v>931.46358000000009</v>
      </c>
      <c r="E2679" s="108">
        <v>936.74120000000005</v>
      </c>
      <c r="F2679" s="108">
        <v>937.31230000000005</v>
      </c>
      <c r="G2679" s="108">
        <v>941.20900000000006</v>
      </c>
      <c r="H2679" s="108">
        <v>936.50580000000002</v>
      </c>
    </row>
    <row r="2680" spans="2:8" x14ac:dyDescent="0.3">
      <c r="B2680" s="107">
        <v>43419.565277777772</v>
      </c>
      <c r="C2680" s="108">
        <v>930.58</v>
      </c>
      <c r="D2680" s="108">
        <v>931.45539000000008</v>
      </c>
      <c r="E2680" s="108">
        <v>936.75520000000006</v>
      </c>
      <c r="F2680" s="108">
        <v>937.42169999999999</v>
      </c>
      <c r="G2680" s="108">
        <v>941.20900000000006</v>
      </c>
      <c r="H2680" s="108">
        <v>936.98840000000007</v>
      </c>
    </row>
    <row r="2681" spans="2:8" x14ac:dyDescent="0.3">
      <c r="B2681" s="107">
        <v>43419.565972222219</v>
      </c>
      <c r="C2681" s="108">
        <v>930.58</v>
      </c>
      <c r="D2681" s="108">
        <v>931.47214000000008</v>
      </c>
      <c r="E2681" s="108">
        <v>936.76920000000007</v>
      </c>
      <c r="F2681" s="108">
        <v>937.48750000000007</v>
      </c>
      <c r="G2681" s="108">
        <v>941.20900000000006</v>
      </c>
      <c r="H2681" s="108">
        <v>936.99130000000002</v>
      </c>
    </row>
    <row r="2682" spans="2:8" x14ac:dyDescent="0.3">
      <c r="B2682" s="107">
        <v>43419.566666666666</v>
      </c>
      <c r="C2682" s="108">
        <v>930.52</v>
      </c>
      <c r="D2682" s="108">
        <v>931.39820999999995</v>
      </c>
      <c r="E2682" s="108">
        <v>936.73389999999995</v>
      </c>
      <c r="F2682" s="108">
        <v>937.43290000000002</v>
      </c>
      <c r="G2682" s="108">
        <v>941.149</v>
      </c>
      <c r="H2682" s="108">
        <v>936.87670000000003</v>
      </c>
    </row>
    <row r="2683" spans="2:8" x14ac:dyDescent="0.3">
      <c r="B2683" s="107">
        <v>43419.567361111105</v>
      </c>
      <c r="C2683" s="108">
        <v>930.52</v>
      </c>
      <c r="D2683" s="108">
        <v>931.40935000000002</v>
      </c>
      <c r="E2683" s="108">
        <v>936.74220000000003</v>
      </c>
      <c r="F2683" s="108">
        <v>937.46579999999994</v>
      </c>
      <c r="G2683" s="108">
        <v>940.678</v>
      </c>
      <c r="H2683" s="108">
        <v>936.80859999999996</v>
      </c>
    </row>
    <row r="2684" spans="2:8" x14ac:dyDescent="0.3">
      <c r="B2684" s="107">
        <v>43419.568055555552</v>
      </c>
      <c r="C2684" s="108">
        <v>930.52</v>
      </c>
      <c r="D2684" s="108">
        <v>931.40387999999996</v>
      </c>
      <c r="E2684" s="108">
        <v>936.76440000000002</v>
      </c>
      <c r="F2684" s="108">
        <v>937.48770000000002</v>
      </c>
      <c r="G2684" s="108">
        <v>940.55399999999997</v>
      </c>
      <c r="H2684" s="108">
        <v>936.79239999999993</v>
      </c>
    </row>
    <row r="2685" spans="2:8" x14ac:dyDescent="0.3">
      <c r="B2685" s="107">
        <v>43419.568749999999</v>
      </c>
      <c r="C2685" s="108">
        <v>930.45</v>
      </c>
      <c r="D2685" s="108">
        <v>931.35313000000008</v>
      </c>
      <c r="E2685" s="108">
        <v>936.73290000000009</v>
      </c>
      <c r="F2685" s="108">
        <v>937.54870000000005</v>
      </c>
      <c r="G2685" s="108">
        <v>941.07900000000006</v>
      </c>
      <c r="H2685" s="108">
        <v>937.19110000000001</v>
      </c>
    </row>
    <row r="2686" spans="2:8" x14ac:dyDescent="0.3">
      <c r="B2686" s="107">
        <v>43419.569444444445</v>
      </c>
      <c r="C2686" s="108">
        <v>930.52</v>
      </c>
      <c r="D2686" s="108">
        <v>931.40383999999995</v>
      </c>
      <c r="E2686" s="108">
        <v>936.78639999999996</v>
      </c>
      <c r="F2686" s="108">
        <v>937.51220000000001</v>
      </c>
      <c r="G2686" s="108">
        <v>941.15199999999993</v>
      </c>
      <c r="H2686" s="108">
        <v>936.54970000000003</v>
      </c>
    </row>
    <row r="2687" spans="2:8" x14ac:dyDescent="0.3">
      <c r="B2687" s="107">
        <v>43419.570138888885</v>
      </c>
      <c r="C2687" s="108">
        <v>930.45</v>
      </c>
      <c r="D2687" s="108">
        <v>931.33651000000009</v>
      </c>
      <c r="E2687" s="108">
        <v>936.7328</v>
      </c>
      <c r="F2687" s="108">
        <v>937.37380000000007</v>
      </c>
      <c r="G2687" s="108">
        <v>941.08199999999999</v>
      </c>
      <c r="H2687" s="108">
        <v>936.28060000000005</v>
      </c>
    </row>
    <row r="2688" spans="2:8" x14ac:dyDescent="0.3">
      <c r="B2688" s="107">
        <v>43419.570833333331</v>
      </c>
      <c r="C2688" s="108">
        <v>930.39</v>
      </c>
      <c r="D2688" s="108">
        <v>931.28770999999995</v>
      </c>
      <c r="E2688" s="108">
        <v>936.69510000000002</v>
      </c>
      <c r="F2688" s="108">
        <v>937.44510000000002</v>
      </c>
      <c r="G2688" s="108">
        <v>940.57299999999998</v>
      </c>
      <c r="H2688" s="108">
        <v>936.86680000000001</v>
      </c>
    </row>
    <row r="2689" spans="2:8" x14ac:dyDescent="0.3">
      <c r="B2689" s="107">
        <v>43419.571527777778</v>
      </c>
      <c r="C2689" s="108">
        <v>930.45</v>
      </c>
      <c r="D2689" s="108">
        <v>931.34223000000009</v>
      </c>
      <c r="E2689" s="108">
        <v>936.76060000000007</v>
      </c>
      <c r="F2689" s="108">
        <v>937.4751</v>
      </c>
      <c r="G2689" s="108">
        <v>940.41000000000008</v>
      </c>
      <c r="H2689" s="108">
        <v>936.58879999999999</v>
      </c>
    </row>
    <row r="2690" spans="2:8" x14ac:dyDescent="0.3">
      <c r="B2690" s="107">
        <v>43419.572222222218</v>
      </c>
      <c r="C2690" s="108">
        <v>930.46</v>
      </c>
      <c r="D2690" s="108">
        <v>931.33843999999999</v>
      </c>
      <c r="E2690" s="108">
        <v>936.77620000000002</v>
      </c>
      <c r="F2690" s="108">
        <v>937.65190000000007</v>
      </c>
      <c r="G2690" s="108">
        <v>940.55500000000006</v>
      </c>
      <c r="H2690" s="108">
        <v>937.17950000000008</v>
      </c>
    </row>
    <row r="2691" spans="2:8" x14ac:dyDescent="0.3">
      <c r="B2691" s="107">
        <v>43419.572916666664</v>
      </c>
      <c r="C2691" s="108">
        <v>930.39</v>
      </c>
      <c r="D2691" s="108">
        <v>931.24896000000001</v>
      </c>
      <c r="E2691" s="108">
        <v>936.70609999999999</v>
      </c>
      <c r="F2691" s="108">
        <v>937.63639999999998</v>
      </c>
      <c r="G2691" s="108">
        <v>941.02199999999993</v>
      </c>
      <c r="H2691" s="108">
        <v>937.0249</v>
      </c>
    </row>
    <row r="2692" spans="2:8" x14ac:dyDescent="0.3">
      <c r="B2692" s="107">
        <v>43419.573611111111</v>
      </c>
      <c r="C2692" s="108">
        <v>930.45</v>
      </c>
      <c r="D2692" s="108">
        <v>931.3200700000001</v>
      </c>
      <c r="E2692" s="108">
        <v>936.77160000000003</v>
      </c>
      <c r="F2692" s="108">
        <v>937.71280000000002</v>
      </c>
      <c r="G2692" s="108">
        <v>941.08500000000004</v>
      </c>
      <c r="H2692" s="108">
        <v>937.08220000000006</v>
      </c>
    </row>
    <row r="2693" spans="2:8" x14ac:dyDescent="0.3">
      <c r="B2693" s="107">
        <v>43419.57430555555</v>
      </c>
      <c r="C2693" s="108">
        <v>930.39</v>
      </c>
      <c r="D2693" s="108">
        <v>931.24889999999994</v>
      </c>
      <c r="E2693" s="108">
        <v>936.7115</v>
      </c>
      <c r="F2693" s="108">
        <v>937.62810000000002</v>
      </c>
      <c r="G2693" s="108">
        <v>941.02499999999998</v>
      </c>
      <c r="H2693" s="108">
        <v>936.7876</v>
      </c>
    </row>
    <row r="2694" spans="2:8" x14ac:dyDescent="0.3">
      <c r="B2694" s="107">
        <v>43419.574999999997</v>
      </c>
      <c r="C2694" s="108">
        <v>930.39</v>
      </c>
      <c r="D2694" s="108">
        <v>931.24348999999995</v>
      </c>
      <c r="E2694" s="108">
        <v>936.72550000000001</v>
      </c>
      <c r="F2694" s="108">
        <v>937.63369999999998</v>
      </c>
      <c r="G2694" s="108">
        <v>941.02499999999998</v>
      </c>
      <c r="H2694" s="108">
        <v>936.93229999999994</v>
      </c>
    </row>
    <row r="2695" spans="2:8" x14ac:dyDescent="0.3">
      <c r="B2695" s="107">
        <v>43419.575694444444</v>
      </c>
      <c r="C2695" s="108">
        <v>930.39</v>
      </c>
      <c r="D2695" s="108">
        <v>931.22955000000002</v>
      </c>
      <c r="E2695" s="108">
        <v>936.71699999999998</v>
      </c>
      <c r="F2695" s="108">
        <v>937.52699999999993</v>
      </c>
      <c r="G2695" s="108">
        <v>940.62299999999993</v>
      </c>
      <c r="H2695" s="108">
        <v>936.6241</v>
      </c>
    </row>
    <row r="2696" spans="2:8" x14ac:dyDescent="0.3">
      <c r="B2696" s="107">
        <v>43419.576388888883</v>
      </c>
      <c r="C2696" s="108">
        <v>930.39</v>
      </c>
      <c r="D2696" s="108">
        <v>931.26004</v>
      </c>
      <c r="E2696" s="108">
        <v>936.76130000000001</v>
      </c>
      <c r="F2696" s="108">
        <v>937.44240000000002</v>
      </c>
      <c r="G2696" s="108">
        <v>940.49599999999998</v>
      </c>
      <c r="H2696" s="108">
        <v>936.22619999999995</v>
      </c>
    </row>
    <row r="2697" spans="2:8" x14ac:dyDescent="0.3">
      <c r="B2697" s="107">
        <v>43419.57708333333</v>
      </c>
      <c r="C2697" s="108">
        <v>930.32</v>
      </c>
      <c r="D2697" s="108">
        <v>931.19562000000008</v>
      </c>
      <c r="E2697" s="108">
        <v>936.70510000000002</v>
      </c>
      <c r="F2697" s="108">
        <v>937.50630000000001</v>
      </c>
      <c r="G2697" s="108">
        <v>940.35400000000004</v>
      </c>
      <c r="H2697" s="108">
        <v>936.7505000000001</v>
      </c>
    </row>
    <row r="2698" spans="2:8" x14ac:dyDescent="0.3">
      <c r="B2698" s="107">
        <v>43419.577777777777</v>
      </c>
      <c r="C2698" s="108">
        <v>930.32</v>
      </c>
      <c r="D2698" s="108">
        <v>931.19013000000007</v>
      </c>
      <c r="E2698" s="108">
        <v>936.71620000000007</v>
      </c>
      <c r="F2698" s="108">
        <v>937.63480000000004</v>
      </c>
      <c r="G2698" s="108">
        <v>940.46500000000003</v>
      </c>
      <c r="H2698" s="108">
        <v>937.04770000000008</v>
      </c>
    </row>
    <row r="2699" spans="2:8" x14ac:dyDescent="0.3">
      <c r="B2699" s="107">
        <v>43419.578472222223</v>
      </c>
      <c r="C2699" s="108">
        <v>930.32</v>
      </c>
      <c r="D2699" s="108">
        <v>931.18464000000006</v>
      </c>
      <c r="E2699" s="108">
        <v>936.72180000000003</v>
      </c>
      <c r="F2699" s="108">
        <v>937.7360000000001</v>
      </c>
      <c r="G2699" s="108">
        <v>940.96100000000001</v>
      </c>
      <c r="H2699" s="108">
        <v>937.06140000000005</v>
      </c>
    </row>
    <row r="2700" spans="2:8" x14ac:dyDescent="0.3">
      <c r="B2700" s="107">
        <v>43419.579166666663</v>
      </c>
      <c r="C2700" s="108">
        <v>930.32</v>
      </c>
      <c r="D2700" s="108">
        <v>931.18727000000001</v>
      </c>
      <c r="E2700" s="108">
        <v>936.7133</v>
      </c>
      <c r="F2700" s="108">
        <v>937.64840000000004</v>
      </c>
      <c r="G2700" s="108">
        <v>940.96</v>
      </c>
      <c r="H2700" s="108">
        <v>936.38240000000008</v>
      </c>
    </row>
    <row r="2701" spans="2:8" x14ac:dyDescent="0.3">
      <c r="B2701" s="107">
        <v>43419.579861111109</v>
      </c>
      <c r="C2701" s="108">
        <v>930.32</v>
      </c>
      <c r="D2701" s="108">
        <v>931.19550000000004</v>
      </c>
      <c r="E2701" s="108">
        <v>936.75190000000009</v>
      </c>
      <c r="F2701" s="108">
        <v>937.65370000000007</v>
      </c>
      <c r="G2701" s="108">
        <v>940.34900000000005</v>
      </c>
      <c r="H2701" s="108">
        <v>936.27600000000007</v>
      </c>
    </row>
    <row r="2702" spans="2:8" x14ac:dyDescent="0.3">
      <c r="B2702" s="107">
        <v>43419.580555555556</v>
      </c>
      <c r="C2702" s="108">
        <v>930.26</v>
      </c>
      <c r="D2702" s="108">
        <v>931.13557000000003</v>
      </c>
      <c r="E2702" s="108">
        <v>936.71129999999994</v>
      </c>
      <c r="F2702" s="108">
        <v>937.67849999999999</v>
      </c>
      <c r="G2702" s="108">
        <v>940.9</v>
      </c>
      <c r="H2702" s="108">
        <v>936.68499999999995</v>
      </c>
    </row>
    <row r="2703" spans="2:8" x14ac:dyDescent="0.3">
      <c r="B2703" s="107">
        <v>43419.581249999996</v>
      </c>
      <c r="C2703" s="108">
        <v>930.26</v>
      </c>
      <c r="D2703" s="108">
        <v>931.13823000000002</v>
      </c>
      <c r="E2703" s="108">
        <v>936.72489999999993</v>
      </c>
      <c r="F2703" s="108">
        <v>937.72209999999995</v>
      </c>
      <c r="G2703" s="108">
        <v>940.9</v>
      </c>
      <c r="H2703" s="108">
        <v>936.71209999999996</v>
      </c>
    </row>
    <row r="2704" spans="2:8" x14ac:dyDescent="0.3">
      <c r="B2704" s="107">
        <v>43419.581944444442</v>
      </c>
      <c r="C2704" s="108">
        <v>930.25</v>
      </c>
      <c r="D2704" s="108">
        <v>931.15302999999994</v>
      </c>
      <c r="E2704" s="108">
        <v>936.75340000000006</v>
      </c>
      <c r="F2704" s="108">
        <v>937.81039999999996</v>
      </c>
      <c r="G2704" s="108">
        <v>940.89300000000003</v>
      </c>
      <c r="H2704" s="108">
        <v>937.12720000000002</v>
      </c>
    </row>
    <row r="2705" spans="2:8" x14ac:dyDescent="0.3">
      <c r="B2705" s="107">
        <v>43419.582638888889</v>
      </c>
      <c r="C2705" s="108">
        <v>930.19</v>
      </c>
      <c r="D2705" s="108">
        <v>931.10142000000008</v>
      </c>
      <c r="E2705" s="108">
        <v>936.70180000000005</v>
      </c>
      <c r="F2705" s="108">
        <v>937.86530000000005</v>
      </c>
      <c r="G2705" s="108">
        <v>940.83600000000001</v>
      </c>
      <c r="H2705" s="108">
        <v>936.9910000000001</v>
      </c>
    </row>
    <row r="2706" spans="2:8" x14ac:dyDescent="0.3">
      <c r="B2706" s="107">
        <v>43419.583333333336</v>
      </c>
      <c r="C2706" s="108">
        <v>930.13</v>
      </c>
      <c r="D2706" s="108">
        <v>931.03872000000001</v>
      </c>
      <c r="E2706" s="108">
        <v>936.66120000000001</v>
      </c>
      <c r="F2706" s="108">
        <v>937.93650000000002</v>
      </c>
      <c r="G2706" s="108">
        <v>940.77599999999995</v>
      </c>
      <c r="H2706" s="108">
        <v>936.87390000000005</v>
      </c>
    </row>
    <row r="2707" spans="2:8" x14ac:dyDescent="0.3">
      <c r="B2707" s="107">
        <v>43419.584027777782</v>
      </c>
      <c r="C2707" s="108">
        <v>930.19</v>
      </c>
      <c r="D2707" s="108">
        <v>931.09854000000007</v>
      </c>
      <c r="E2707" s="108">
        <v>936.73200000000008</v>
      </c>
      <c r="F2707" s="108">
        <v>937.98530000000005</v>
      </c>
      <c r="G2707" s="108">
        <v>940.83600000000001</v>
      </c>
      <c r="H2707" s="108">
        <v>936.65020000000004</v>
      </c>
    </row>
    <row r="2708" spans="2:8" x14ac:dyDescent="0.3">
      <c r="B2708" s="107">
        <v>43419.584722222222</v>
      </c>
      <c r="C2708" s="108">
        <v>930.19</v>
      </c>
      <c r="D2708" s="108">
        <v>931.09848000000011</v>
      </c>
      <c r="E2708" s="108">
        <v>936.74300000000005</v>
      </c>
      <c r="F2708" s="108">
        <v>937.96340000000009</v>
      </c>
      <c r="G2708" s="108">
        <v>940.21</v>
      </c>
      <c r="H2708" s="108">
        <v>936.48110000000008</v>
      </c>
    </row>
    <row r="2709" spans="2:8" x14ac:dyDescent="0.3">
      <c r="B2709" s="107">
        <v>43419.585416666669</v>
      </c>
      <c r="C2709" s="108">
        <v>930.12</v>
      </c>
      <c r="D2709" s="108">
        <v>931.03119000000004</v>
      </c>
      <c r="E2709" s="108">
        <v>936.68389999999999</v>
      </c>
      <c r="F2709" s="108">
        <v>937.90970000000004</v>
      </c>
      <c r="G2709" s="108">
        <v>940.76800000000003</v>
      </c>
      <c r="H2709" s="108">
        <v>936.37009999999998</v>
      </c>
    </row>
    <row r="2710" spans="2:8" x14ac:dyDescent="0.3">
      <c r="B2710" s="107">
        <v>43419.586111111115</v>
      </c>
      <c r="C2710" s="108">
        <v>930.19</v>
      </c>
      <c r="D2710" s="108">
        <v>931.1066800000001</v>
      </c>
      <c r="E2710" s="108">
        <v>936.77320000000009</v>
      </c>
      <c r="F2710" s="108">
        <v>937.92230000000006</v>
      </c>
      <c r="G2710" s="108">
        <v>940.83800000000008</v>
      </c>
      <c r="H2710" s="108">
        <v>936.23020000000008</v>
      </c>
    </row>
    <row r="2711" spans="2:8" x14ac:dyDescent="0.3">
      <c r="B2711" s="107">
        <v>43419.586805555555</v>
      </c>
      <c r="C2711" s="108">
        <v>930.12</v>
      </c>
      <c r="D2711" s="108">
        <v>931.02006000000006</v>
      </c>
      <c r="E2711" s="108">
        <v>936.71420000000001</v>
      </c>
      <c r="F2711" s="108">
        <v>937.9479</v>
      </c>
      <c r="G2711" s="108">
        <v>940.77099999999996</v>
      </c>
      <c r="H2711" s="108">
        <v>936.56079999999997</v>
      </c>
    </row>
    <row r="2712" spans="2:8" x14ac:dyDescent="0.3">
      <c r="B2712" s="107">
        <v>43419.587500000001</v>
      </c>
      <c r="C2712" s="108">
        <v>930.12</v>
      </c>
      <c r="D2712" s="108">
        <v>931.03661999999997</v>
      </c>
      <c r="E2712" s="108">
        <v>936.72519999999997</v>
      </c>
      <c r="F2712" s="108">
        <v>937.97239999999999</v>
      </c>
      <c r="G2712" s="108">
        <v>940.20299999999997</v>
      </c>
      <c r="H2712" s="108">
        <v>936.72709999999995</v>
      </c>
    </row>
    <row r="2713" spans="2:8" x14ac:dyDescent="0.3">
      <c r="B2713" s="107">
        <v>43419.588194444448</v>
      </c>
      <c r="C2713" s="108">
        <v>930.12</v>
      </c>
      <c r="D2713" s="108">
        <v>931.02553999999998</v>
      </c>
      <c r="E2713" s="108">
        <v>936.73900000000003</v>
      </c>
      <c r="F2713" s="108">
        <v>937.91769999999997</v>
      </c>
      <c r="G2713" s="108">
        <v>940.77099999999996</v>
      </c>
      <c r="H2713" s="108">
        <v>936.28819999999996</v>
      </c>
    </row>
    <row r="2714" spans="2:8" x14ac:dyDescent="0.3">
      <c r="B2714" s="107">
        <v>43419.588888888895</v>
      </c>
      <c r="C2714" s="108">
        <v>930.05</v>
      </c>
      <c r="D2714" s="108">
        <v>930.98039999999992</v>
      </c>
      <c r="E2714" s="108">
        <v>936.6964999999999</v>
      </c>
      <c r="F2714" s="108">
        <v>937.89959999999996</v>
      </c>
      <c r="G2714" s="108">
        <v>940.7059999999999</v>
      </c>
      <c r="H2714" s="108">
        <v>936.45799999999997</v>
      </c>
    </row>
    <row r="2715" spans="2:8" x14ac:dyDescent="0.3">
      <c r="B2715" s="107">
        <v>43419.589583333334</v>
      </c>
      <c r="C2715" s="108">
        <v>930.05</v>
      </c>
      <c r="D2715" s="108">
        <v>930.97469999999998</v>
      </c>
      <c r="E2715" s="108">
        <v>936.70179999999993</v>
      </c>
      <c r="F2715" s="108">
        <v>937.94579999999996</v>
      </c>
      <c r="G2715" s="108">
        <v>940.15499999999997</v>
      </c>
      <c r="H2715" s="108">
        <v>936.51229999999998</v>
      </c>
    </row>
    <row r="2716" spans="2:8" x14ac:dyDescent="0.3">
      <c r="B2716" s="107">
        <v>43419.590277777781</v>
      </c>
      <c r="C2716" s="108">
        <v>930.05</v>
      </c>
      <c r="D2716" s="108">
        <v>930.95535999999993</v>
      </c>
      <c r="E2716" s="108">
        <v>936.70459999999991</v>
      </c>
      <c r="F2716" s="108">
        <v>937.80919999999992</v>
      </c>
      <c r="G2716" s="108">
        <v>940.7059999999999</v>
      </c>
      <c r="H2716" s="108">
        <v>936.07619999999997</v>
      </c>
    </row>
    <row r="2717" spans="2:8" x14ac:dyDescent="0.3">
      <c r="B2717" s="107">
        <v>43419.590972222228</v>
      </c>
      <c r="C2717" s="108">
        <v>929.98</v>
      </c>
      <c r="D2717" s="108">
        <v>930.89368000000002</v>
      </c>
      <c r="E2717" s="108">
        <v>936.64290000000005</v>
      </c>
      <c r="F2717" s="108">
        <v>937.69830000000002</v>
      </c>
      <c r="G2717" s="108">
        <v>940.29399999999998</v>
      </c>
      <c r="H2717" s="108">
        <v>936.10980000000006</v>
      </c>
    </row>
    <row r="2718" spans="2:8" x14ac:dyDescent="0.3">
      <c r="B2718" s="107">
        <v>43419.591666666667</v>
      </c>
      <c r="C2718" s="108">
        <v>929.98</v>
      </c>
      <c r="D2718" s="108">
        <v>930.89368999999999</v>
      </c>
      <c r="E2718" s="108">
        <v>936.67050000000006</v>
      </c>
      <c r="F2718" s="108">
        <v>937.79669999999999</v>
      </c>
      <c r="G2718" s="108">
        <v>940.63900000000001</v>
      </c>
      <c r="H2718" s="108">
        <v>936.55140000000006</v>
      </c>
    </row>
    <row r="2719" spans="2:8" x14ac:dyDescent="0.3">
      <c r="B2719" s="107">
        <v>43419.592361111114</v>
      </c>
      <c r="C2719" s="108">
        <v>929.99</v>
      </c>
      <c r="D2719" s="108">
        <v>930.90923999999995</v>
      </c>
      <c r="E2719" s="108">
        <v>936.68050000000005</v>
      </c>
      <c r="F2719" s="108">
        <v>937.94600000000003</v>
      </c>
      <c r="G2719" s="108">
        <v>940.649</v>
      </c>
      <c r="H2719" s="108">
        <v>937.10120000000006</v>
      </c>
    </row>
    <row r="2720" spans="2:8" x14ac:dyDescent="0.3">
      <c r="B2720" s="107">
        <v>43419.593055555561</v>
      </c>
      <c r="C2720" s="108">
        <v>929.99</v>
      </c>
      <c r="D2720" s="108">
        <v>930.89819</v>
      </c>
      <c r="E2720" s="108">
        <v>936.68610000000001</v>
      </c>
      <c r="F2720" s="108">
        <v>938.01440000000002</v>
      </c>
      <c r="G2720" s="108">
        <v>939.88840000000005</v>
      </c>
      <c r="H2720" s="108">
        <v>937.08760000000007</v>
      </c>
    </row>
    <row r="2721" spans="2:8" x14ac:dyDescent="0.3">
      <c r="B2721" s="107">
        <v>43419.59375</v>
      </c>
      <c r="C2721" s="108">
        <v>929.99</v>
      </c>
      <c r="D2721" s="108">
        <v>930.90373</v>
      </c>
      <c r="E2721" s="108">
        <v>936.70810000000006</v>
      </c>
      <c r="F2721" s="108">
        <v>938.07180000000005</v>
      </c>
      <c r="G2721" s="108">
        <v>940.08400000000006</v>
      </c>
      <c r="H2721" s="108">
        <v>937.07669999999996</v>
      </c>
    </row>
    <row r="2722" spans="2:8" x14ac:dyDescent="0.3">
      <c r="B2722" s="107">
        <v>43419.594444444447</v>
      </c>
      <c r="C2722" s="108">
        <v>929.98</v>
      </c>
      <c r="D2722" s="108">
        <v>930.89909999999998</v>
      </c>
      <c r="E2722" s="108">
        <v>936.70900000000006</v>
      </c>
      <c r="F2722" s="108">
        <v>938.13260000000002</v>
      </c>
      <c r="G2722" s="108">
        <v>939.95260000000007</v>
      </c>
      <c r="H2722" s="108">
        <v>937.1019</v>
      </c>
    </row>
    <row r="2723" spans="2:8" x14ac:dyDescent="0.3">
      <c r="B2723" s="107">
        <v>43419.595138888893</v>
      </c>
      <c r="C2723" s="108">
        <v>929.92</v>
      </c>
      <c r="D2723" s="108">
        <v>930.8309999999999</v>
      </c>
      <c r="E2723" s="108">
        <v>936.65749999999991</v>
      </c>
      <c r="F2723" s="108">
        <v>938.10839999999996</v>
      </c>
      <c r="G2723" s="108">
        <v>940.58199999999999</v>
      </c>
      <c r="H2723" s="108">
        <v>936.7423</v>
      </c>
    </row>
    <row r="2724" spans="2:8" x14ac:dyDescent="0.3">
      <c r="B2724" s="107">
        <v>43419.595833333333</v>
      </c>
      <c r="C2724" s="108">
        <v>929.99</v>
      </c>
      <c r="D2724" s="108">
        <v>930.89823999999999</v>
      </c>
      <c r="E2724" s="108">
        <v>936.72469999999998</v>
      </c>
      <c r="F2724" s="108">
        <v>938.15930000000003</v>
      </c>
      <c r="G2724" s="108">
        <v>940.18100000000004</v>
      </c>
      <c r="H2724" s="108">
        <v>936.5942</v>
      </c>
    </row>
    <row r="2725" spans="2:8" x14ac:dyDescent="0.3">
      <c r="B2725" s="107">
        <v>43419.59652777778</v>
      </c>
      <c r="C2725" s="108">
        <v>929.92</v>
      </c>
      <c r="D2725" s="108">
        <v>930.82822999999996</v>
      </c>
      <c r="E2725" s="108">
        <v>936.66849999999999</v>
      </c>
      <c r="F2725" s="108">
        <v>938.18219999999997</v>
      </c>
      <c r="G2725" s="108">
        <v>940.58399999999995</v>
      </c>
      <c r="H2725" s="108">
        <v>936.91129999999998</v>
      </c>
    </row>
    <row r="2726" spans="2:8" x14ac:dyDescent="0.3">
      <c r="B2726" s="107">
        <v>43419.597222222226</v>
      </c>
      <c r="C2726" s="108">
        <v>929.92</v>
      </c>
      <c r="D2726" s="108">
        <v>930.81147999999996</v>
      </c>
      <c r="E2726" s="108">
        <v>936.64619999999991</v>
      </c>
      <c r="F2726" s="108">
        <v>938.16829999999993</v>
      </c>
      <c r="G2726" s="108">
        <v>939.5675</v>
      </c>
      <c r="H2726" s="108">
        <v>936.55129999999997</v>
      </c>
    </row>
    <row r="2727" spans="2:8" x14ac:dyDescent="0.3">
      <c r="B2727" s="107">
        <v>43419.597916666666</v>
      </c>
      <c r="C2727" s="108">
        <v>929.92</v>
      </c>
      <c r="D2727" s="108">
        <v>930.81140999999991</v>
      </c>
      <c r="E2727" s="108">
        <v>936.66819999999996</v>
      </c>
      <c r="F2727" s="108">
        <v>938.1463</v>
      </c>
      <c r="G2727" s="108">
        <v>940.58699999999999</v>
      </c>
      <c r="H2727" s="108">
        <v>936.25409999999999</v>
      </c>
    </row>
    <row r="2728" spans="2:8" x14ac:dyDescent="0.3">
      <c r="B2728" s="107">
        <v>43419.598611111112</v>
      </c>
      <c r="C2728" s="108">
        <v>929.92</v>
      </c>
      <c r="D2728" s="108">
        <v>930.81697999999994</v>
      </c>
      <c r="E2728" s="108">
        <v>936.67930000000001</v>
      </c>
      <c r="F2728" s="108">
        <v>938.13819999999998</v>
      </c>
      <c r="G2728" s="108">
        <v>939.78239999999994</v>
      </c>
      <c r="H2728" s="108">
        <v>936.20779999999991</v>
      </c>
    </row>
    <row r="2729" spans="2:8" x14ac:dyDescent="0.3">
      <c r="B2729" s="107">
        <v>43419.599305555559</v>
      </c>
      <c r="C2729" s="108">
        <v>929.92</v>
      </c>
      <c r="D2729" s="108">
        <v>930.81148999999994</v>
      </c>
      <c r="E2729" s="108">
        <v>936.69589999999994</v>
      </c>
      <c r="F2729" s="108">
        <v>938.18189999999993</v>
      </c>
      <c r="G2729" s="108">
        <v>940.58699999999999</v>
      </c>
      <c r="H2729" s="108">
        <v>936.42859999999996</v>
      </c>
    </row>
    <row r="2730" spans="2:8" x14ac:dyDescent="0.3">
      <c r="B2730" s="107">
        <v>43419.600000000006</v>
      </c>
      <c r="C2730" s="108">
        <v>929.92</v>
      </c>
      <c r="D2730" s="108">
        <v>930.8002899999999</v>
      </c>
      <c r="E2730" s="108">
        <v>936.6875</v>
      </c>
      <c r="F2730" s="108">
        <v>938.13799999999992</v>
      </c>
      <c r="G2730" s="108">
        <v>940.24</v>
      </c>
      <c r="H2730" s="108">
        <v>936.30579999999998</v>
      </c>
    </row>
    <row r="2731" spans="2:8" x14ac:dyDescent="0.3">
      <c r="B2731" s="107">
        <v>43419.600694444445</v>
      </c>
      <c r="C2731" s="108">
        <v>929.92</v>
      </c>
      <c r="D2731" s="108">
        <v>930.81140999999991</v>
      </c>
      <c r="E2731" s="108">
        <v>936.69859999999994</v>
      </c>
      <c r="F2731" s="108">
        <v>938.03969999999993</v>
      </c>
      <c r="G2731" s="108">
        <v>940.58999999999992</v>
      </c>
      <c r="H2731" s="108">
        <v>936.43949999999995</v>
      </c>
    </row>
    <row r="2732" spans="2:8" x14ac:dyDescent="0.3">
      <c r="B2732" s="107">
        <v>43419.601388888892</v>
      </c>
      <c r="C2732" s="108">
        <v>929.92</v>
      </c>
      <c r="D2732" s="108">
        <v>930.79762999999991</v>
      </c>
      <c r="E2732" s="108">
        <v>936.7097</v>
      </c>
      <c r="F2732" s="108">
        <v>938.06169999999997</v>
      </c>
      <c r="G2732" s="108">
        <v>939.8623</v>
      </c>
      <c r="H2732" s="108">
        <v>936.70389999999998</v>
      </c>
    </row>
    <row r="2733" spans="2:8" x14ac:dyDescent="0.3">
      <c r="B2733" s="107">
        <v>43419.602083333339</v>
      </c>
      <c r="C2733" s="108">
        <v>929.85</v>
      </c>
      <c r="D2733" s="108">
        <v>930.72757000000001</v>
      </c>
      <c r="E2733" s="108">
        <v>936.64510000000007</v>
      </c>
      <c r="F2733" s="108">
        <v>937.98610000000008</v>
      </c>
      <c r="G2733" s="108">
        <v>940.52</v>
      </c>
      <c r="H2733" s="108">
        <v>936.49210000000005</v>
      </c>
    </row>
    <row r="2734" spans="2:8" x14ac:dyDescent="0.3">
      <c r="B2734" s="107">
        <v>43419.602777777778</v>
      </c>
      <c r="C2734" s="108">
        <v>929.85</v>
      </c>
      <c r="D2734" s="108">
        <v>930.74144000000001</v>
      </c>
      <c r="E2734" s="108">
        <v>936.65620000000001</v>
      </c>
      <c r="F2734" s="108">
        <v>938.01080000000002</v>
      </c>
      <c r="G2734" s="108">
        <v>940.52200000000005</v>
      </c>
      <c r="H2734" s="108">
        <v>936.22770000000003</v>
      </c>
    </row>
    <row r="2735" spans="2:8" x14ac:dyDescent="0.3">
      <c r="B2735" s="107">
        <v>43419.603472222225</v>
      </c>
      <c r="C2735" s="108">
        <v>929.85</v>
      </c>
      <c r="D2735" s="108">
        <v>930.75791000000004</v>
      </c>
      <c r="E2735" s="108">
        <v>936.68360000000007</v>
      </c>
      <c r="F2735" s="108">
        <v>938.10620000000006</v>
      </c>
      <c r="G2735" s="108">
        <v>940.52200000000005</v>
      </c>
      <c r="H2735" s="108">
        <v>936.74549999999999</v>
      </c>
    </row>
    <row r="2736" spans="2:8" x14ac:dyDescent="0.3">
      <c r="B2736" s="107">
        <v>43419.604166666672</v>
      </c>
      <c r="C2736" s="108">
        <v>929.79</v>
      </c>
      <c r="D2736" s="108">
        <v>930.70627000000002</v>
      </c>
      <c r="E2736" s="108">
        <v>936.63469999999995</v>
      </c>
      <c r="F2736" s="108">
        <v>938.14199999999994</v>
      </c>
      <c r="G2736" s="108">
        <v>940.46199999999999</v>
      </c>
      <c r="H2736" s="108">
        <v>936.99899999999991</v>
      </c>
    </row>
    <row r="2737" spans="2:8" x14ac:dyDescent="0.3">
      <c r="B2737" s="107">
        <v>43419.604861111111</v>
      </c>
      <c r="C2737" s="108">
        <v>929.79</v>
      </c>
      <c r="D2737" s="108">
        <v>930.70078999999998</v>
      </c>
      <c r="E2737" s="108">
        <v>936.65409999999997</v>
      </c>
      <c r="F2737" s="108">
        <v>937.99169999999992</v>
      </c>
      <c r="G2737" s="108">
        <v>940.46199999999999</v>
      </c>
      <c r="H2737" s="108">
        <v>936.34489999999994</v>
      </c>
    </row>
    <row r="2738" spans="2:8" x14ac:dyDescent="0.3">
      <c r="B2738" s="107">
        <v>43419.605555555558</v>
      </c>
      <c r="C2738" s="108">
        <v>929.78</v>
      </c>
      <c r="D2738" s="108">
        <v>930.69895999999994</v>
      </c>
      <c r="E2738" s="108">
        <v>936.66329999999994</v>
      </c>
      <c r="F2738" s="108">
        <v>937.94330000000002</v>
      </c>
      <c r="G2738" s="108">
        <v>939.86799999999994</v>
      </c>
      <c r="H2738" s="108">
        <v>936.21749999999997</v>
      </c>
    </row>
    <row r="2739" spans="2:8" x14ac:dyDescent="0.3">
      <c r="B2739" s="107">
        <v>43419.606250000004</v>
      </c>
      <c r="C2739" s="108">
        <v>929.78</v>
      </c>
      <c r="D2739" s="108">
        <v>930.70992999999999</v>
      </c>
      <c r="E2739" s="108">
        <v>936.68520000000001</v>
      </c>
      <c r="F2739" s="108">
        <v>938.00879999999995</v>
      </c>
      <c r="G2739" s="108">
        <v>940.45499999999993</v>
      </c>
      <c r="H2739" s="108">
        <v>936.63720000000001</v>
      </c>
    </row>
    <row r="2740" spans="2:8" x14ac:dyDescent="0.3">
      <c r="B2740" s="107">
        <v>43419.606944444444</v>
      </c>
      <c r="C2740" s="108">
        <v>929.72</v>
      </c>
      <c r="D2740" s="108">
        <v>930.62796000000003</v>
      </c>
      <c r="E2740" s="108">
        <v>936.62540000000001</v>
      </c>
      <c r="F2740" s="108">
        <v>937.98180000000002</v>
      </c>
      <c r="G2740" s="108">
        <v>940.39499999999998</v>
      </c>
      <c r="H2740" s="108">
        <v>936.81450000000007</v>
      </c>
    </row>
    <row r="2741" spans="2:8" x14ac:dyDescent="0.3">
      <c r="B2741" s="107">
        <v>43419.607638888891</v>
      </c>
      <c r="C2741" s="108">
        <v>929.72</v>
      </c>
      <c r="D2741" s="108">
        <v>930.63615000000004</v>
      </c>
      <c r="E2741" s="108">
        <v>936.63630000000001</v>
      </c>
      <c r="F2741" s="108">
        <v>937.97620000000006</v>
      </c>
      <c r="G2741" s="108">
        <v>939.91300000000001</v>
      </c>
      <c r="H2741" s="108">
        <v>936.60180000000003</v>
      </c>
    </row>
    <row r="2742" spans="2:8" x14ac:dyDescent="0.3">
      <c r="B2742" s="107">
        <v>43419.608333333337</v>
      </c>
      <c r="C2742" s="108">
        <v>929.72</v>
      </c>
      <c r="D2742" s="108">
        <v>930.62776000000008</v>
      </c>
      <c r="E2742" s="108">
        <v>936.63340000000005</v>
      </c>
      <c r="F2742" s="108">
        <v>938.06889999999999</v>
      </c>
      <c r="G2742" s="108">
        <v>939.94</v>
      </c>
      <c r="H2742" s="108">
        <v>937.00779999999997</v>
      </c>
    </row>
    <row r="2743" spans="2:8" x14ac:dyDescent="0.3">
      <c r="B2743" s="107">
        <v>43419.609027777777</v>
      </c>
      <c r="C2743" s="108">
        <v>929.71</v>
      </c>
      <c r="D2743" s="108">
        <v>930.60664000000008</v>
      </c>
      <c r="E2743" s="108">
        <v>936.62060000000008</v>
      </c>
      <c r="F2743" s="108">
        <v>937.98509999999999</v>
      </c>
      <c r="G2743" s="108">
        <v>940.38700000000006</v>
      </c>
      <c r="H2743" s="108">
        <v>936.37350000000004</v>
      </c>
    </row>
    <row r="2744" spans="2:8" x14ac:dyDescent="0.3">
      <c r="B2744" s="107">
        <v>43419.609722222223</v>
      </c>
      <c r="C2744" s="108">
        <v>929.71</v>
      </c>
      <c r="D2744" s="108">
        <v>930.60382000000004</v>
      </c>
      <c r="E2744" s="108">
        <v>936.64260000000002</v>
      </c>
      <c r="F2744" s="108">
        <v>937.86200000000008</v>
      </c>
      <c r="G2744" s="108">
        <v>939.81700000000001</v>
      </c>
      <c r="H2744" s="108">
        <v>936.18810000000008</v>
      </c>
    </row>
    <row r="2745" spans="2:8" x14ac:dyDescent="0.3">
      <c r="B2745" s="107">
        <v>43419.61041666667</v>
      </c>
      <c r="C2745" s="108">
        <v>929.72</v>
      </c>
      <c r="D2745" s="108">
        <v>930.60010999999997</v>
      </c>
      <c r="E2745" s="108">
        <v>936.63890000000004</v>
      </c>
      <c r="F2745" s="108">
        <v>937.91050000000007</v>
      </c>
      <c r="G2745" s="108">
        <v>939.29539999999997</v>
      </c>
      <c r="H2745" s="108">
        <v>936.50900000000001</v>
      </c>
    </row>
    <row r="2746" spans="2:8" x14ac:dyDescent="0.3">
      <c r="B2746" s="107">
        <v>43419.611111111117</v>
      </c>
      <c r="C2746" s="108">
        <v>929.71</v>
      </c>
      <c r="D2746" s="108">
        <v>930.59275000000002</v>
      </c>
      <c r="E2746" s="108">
        <v>936.63150000000007</v>
      </c>
      <c r="F2746" s="108">
        <v>937.96590000000003</v>
      </c>
      <c r="G2746" s="108">
        <v>940.39</v>
      </c>
      <c r="H2746" s="108">
        <v>936.55340000000001</v>
      </c>
    </row>
    <row r="2747" spans="2:8" x14ac:dyDescent="0.3">
      <c r="B2747" s="107">
        <v>43419.611805555556</v>
      </c>
      <c r="C2747" s="108">
        <v>929.71</v>
      </c>
      <c r="D2747" s="108">
        <v>930.58165000000008</v>
      </c>
      <c r="E2747" s="108">
        <v>936.63150000000007</v>
      </c>
      <c r="F2747" s="108">
        <v>938.05870000000004</v>
      </c>
      <c r="G2747" s="108">
        <v>939.97700000000009</v>
      </c>
      <c r="H2747" s="108">
        <v>936.91579999999999</v>
      </c>
    </row>
    <row r="2748" spans="2:8" x14ac:dyDescent="0.3">
      <c r="B2748" s="107">
        <v>43419.612500000003</v>
      </c>
      <c r="C2748" s="108">
        <v>929.71</v>
      </c>
      <c r="D2748" s="108">
        <v>930.58161000000007</v>
      </c>
      <c r="E2748" s="108">
        <v>936.63420000000008</v>
      </c>
      <c r="F2748" s="108">
        <v>937.99310000000003</v>
      </c>
      <c r="G2748" s="108">
        <v>940.39</v>
      </c>
      <c r="H2748" s="108">
        <v>936.65410000000008</v>
      </c>
    </row>
    <row r="2749" spans="2:8" x14ac:dyDescent="0.3">
      <c r="B2749" s="107">
        <v>43419.61319444445</v>
      </c>
      <c r="C2749" s="108">
        <v>929.71</v>
      </c>
      <c r="D2749" s="108">
        <v>930.58451000000002</v>
      </c>
      <c r="E2749" s="108">
        <v>936.6454</v>
      </c>
      <c r="F2749" s="108">
        <v>937.88670000000002</v>
      </c>
      <c r="G2749" s="108">
        <v>939.90500000000009</v>
      </c>
      <c r="H2749" s="108">
        <v>936.07370000000003</v>
      </c>
    </row>
    <row r="2750" spans="2:8" x14ac:dyDescent="0.3">
      <c r="B2750" s="107">
        <v>43419.613888888889</v>
      </c>
      <c r="C2750" s="108">
        <v>929.72</v>
      </c>
      <c r="D2750" s="108">
        <v>930.59462000000008</v>
      </c>
      <c r="E2750" s="108">
        <v>936.67489999999998</v>
      </c>
      <c r="F2750" s="108">
        <v>937.94600000000003</v>
      </c>
      <c r="G2750" s="108">
        <v>939.32850000000008</v>
      </c>
      <c r="H2750" s="108">
        <v>936.19290000000001</v>
      </c>
    </row>
    <row r="2751" spans="2:8" x14ac:dyDescent="0.3">
      <c r="B2751" s="107">
        <v>43419.614583333336</v>
      </c>
      <c r="C2751" s="108">
        <v>929.72</v>
      </c>
      <c r="D2751" s="108">
        <v>930.59454000000005</v>
      </c>
      <c r="E2751" s="108">
        <v>936.66650000000004</v>
      </c>
      <c r="F2751" s="108">
        <v>938.01970000000006</v>
      </c>
      <c r="G2751" s="108">
        <v>939.44960000000003</v>
      </c>
      <c r="H2751" s="108">
        <v>936.56619999999998</v>
      </c>
    </row>
    <row r="2752" spans="2:8" x14ac:dyDescent="0.3">
      <c r="B2752" s="107">
        <v>43419.615277777782</v>
      </c>
      <c r="C2752" s="108">
        <v>929.65</v>
      </c>
      <c r="D2752" s="108">
        <v>930.50788999999997</v>
      </c>
      <c r="E2752" s="108">
        <v>936.5992</v>
      </c>
      <c r="F2752" s="108">
        <v>937.99059999999997</v>
      </c>
      <c r="G2752" s="108">
        <v>940.32999999999993</v>
      </c>
      <c r="H2752" s="108">
        <v>936.80959999999993</v>
      </c>
    </row>
    <row r="2753" spans="2:8" x14ac:dyDescent="0.3">
      <c r="B2753" s="107">
        <v>43419.615972222222</v>
      </c>
      <c r="C2753" s="108">
        <v>929.65</v>
      </c>
      <c r="D2753" s="108">
        <v>930.50519999999995</v>
      </c>
      <c r="E2753" s="108">
        <v>936.59929999999997</v>
      </c>
      <c r="F2753" s="108">
        <v>937.92790000000002</v>
      </c>
      <c r="G2753" s="108">
        <v>940.32999999999993</v>
      </c>
      <c r="H2753" s="108">
        <v>936.73879999999997</v>
      </c>
    </row>
    <row r="2754" spans="2:8" x14ac:dyDescent="0.3">
      <c r="B2754" s="107">
        <v>43419.616666666669</v>
      </c>
      <c r="C2754" s="108">
        <v>929.65</v>
      </c>
      <c r="D2754" s="108">
        <v>930.50236999999993</v>
      </c>
      <c r="E2754" s="108">
        <v>936.59640000000002</v>
      </c>
      <c r="F2754" s="108">
        <v>937.89499999999998</v>
      </c>
      <c r="G2754" s="108">
        <v>940.32999999999993</v>
      </c>
      <c r="H2754" s="108">
        <v>936.56970000000001</v>
      </c>
    </row>
    <row r="2755" spans="2:8" x14ac:dyDescent="0.3">
      <c r="B2755" s="107">
        <v>43419.617361111115</v>
      </c>
      <c r="C2755" s="108">
        <v>929.65</v>
      </c>
      <c r="D2755" s="108">
        <v>930.50784999999996</v>
      </c>
      <c r="E2755" s="108">
        <v>936.62119999999993</v>
      </c>
      <c r="F2755" s="108">
        <v>937.93859999999995</v>
      </c>
      <c r="G2755" s="108">
        <v>939.875</v>
      </c>
      <c r="H2755" s="108">
        <v>936.49879999999996</v>
      </c>
    </row>
    <row r="2756" spans="2:8" x14ac:dyDescent="0.3">
      <c r="B2756" s="107">
        <v>43419.618055555555</v>
      </c>
      <c r="C2756" s="108">
        <v>929.65</v>
      </c>
      <c r="D2756" s="108">
        <v>930.51333999999997</v>
      </c>
      <c r="E2756" s="108">
        <v>936.64319999999998</v>
      </c>
      <c r="F2756" s="108">
        <v>937.98230000000001</v>
      </c>
      <c r="G2756" s="108">
        <v>940.32999999999993</v>
      </c>
      <c r="H2756" s="108">
        <v>936.61869999999999</v>
      </c>
    </row>
    <row r="2757" spans="2:8" x14ac:dyDescent="0.3">
      <c r="B2757" s="107">
        <v>43419.618750000001</v>
      </c>
      <c r="C2757" s="108">
        <v>929.65</v>
      </c>
      <c r="D2757" s="108">
        <v>930.52453000000003</v>
      </c>
      <c r="E2757" s="108">
        <v>936.65160000000003</v>
      </c>
      <c r="F2757" s="108">
        <v>937.98519999999996</v>
      </c>
      <c r="G2757" s="108">
        <v>940.32999999999993</v>
      </c>
      <c r="H2757" s="108">
        <v>936.54250000000002</v>
      </c>
    </row>
    <row r="2758" spans="2:8" x14ac:dyDescent="0.3">
      <c r="B2758" s="107">
        <v>43419.619444444448</v>
      </c>
      <c r="C2758" s="108">
        <v>929.65</v>
      </c>
      <c r="D2758" s="108">
        <v>930.52186999999992</v>
      </c>
      <c r="E2758" s="108">
        <v>936.6463</v>
      </c>
      <c r="F2758" s="108">
        <v>937.95799999999997</v>
      </c>
      <c r="G2758" s="108">
        <v>939.96399999999994</v>
      </c>
      <c r="H2758" s="108">
        <v>936.41179999999997</v>
      </c>
    </row>
    <row r="2759" spans="2:8" x14ac:dyDescent="0.3">
      <c r="B2759" s="107">
        <v>43419.620138888895</v>
      </c>
      <c r="C2759" s="108">
        <v>929.58</v>
      </c>
      <c r="D2759" s="108">
        <v>930.44067000000007</v>
      </c>
      <c r="E2759" s="108">
        <v>936.59540000000004</v>
      </c>
      <c r="F2759" s="108">
        <v>937.89880000000005</v>
      </c>
      <c r="G2759" s="108">
        <v>940.26</v>
      </c>
      <c r="H2759" s="108">
        <v>936.10720000000003</v>
      </c>
    </row>
    <row r="2760" spans="2:8" x14ac:dyDescent="0.3">
      <c r="B2760" s="107">
        <v>43419.620833333334</v>
      </c>
      <c r="C2760" s="108">
        <v>929.58</v>
      </c>
      <c r="D2760" s="108">
        <v>930.45721000000003</v>
      </c>
      <c r="E2760" s="108">
        <v>936.60630000000003</v>
      </c>
      <c r="F2760" s="108">
        <v>937.7921</v>
      </c>
      <c r="G2760" s="108">
        <v>939.81100000000004</v>
      </c>
      <c r="H2760" s="108">
        <v>936.17259999999999</v>
      </c>
    </row>
    <row r="2761" spans="2:8" x14ac:dyDescent="0.3">
      <c r="B2761" s="107">
        <v>43419.621527777781</v>
      </c>
      <c r="C2761" s="108">
        <v>929.58</v>
      </c>
      <c r="D2761" s="108">
        <v>930.45717000000002</v>
      </c>
      <c r="E2761" s="108">
        <v>936.6228000000001</v>
      </c>
      <c r="F2761" s="108">
        <v>937.86040000000003</v>
      </c>
      <c r="G2761" s="108">
        <v>940.25700000000006</v>
      </c>
      <c r="H2761" s="108">
        <v>936.66590000000008</v>
      </c>
    </row>
    <row r="2762" spans="2:8" x14ac:dyDescent="0.3">
      <c r="B2762" s="107">
        <v>43419.622222222228</v>
      </c>
      <c r="C2762" s="108">
        <v>929.58</v>
      </c>
      <c r="D2762" s="108">
        <v>930.43794000000003</v>
      </c>
      <c r="E2762" s="108">
        <v>936.61470000000008</v>
      </c>
      <c r="F2762" s="108">
        <v>937.79770000000008</v>
      </c>
      <c r="G2762" s="108">
        <v>940.25700000000006</v>
      </c>
      <c r="H2762" s="108">
        <v>936.24360000000001</v>
      </c>
    </row>
    <row r="2763" spans="2:8" x14ac:dyDescent="0.3">
      <c r="B2763" s="107">
        <v>43419.622916666667</v>
      </c>
      <c r="C2763" s="108">
        <v>929.59</v>
      </c>
      <c r="D2763" s="108">
        <v>930.46463000000006</v>
      </c>
      <c r="E2763" s="108">
        <v>936.62760000000003</v>
      </c>
      <c r="F2763" s="108">
        <v>937.76690000000008</v>
      </c>
      <c r="G2763" s="108">
        <v>940.26800000000003</v>
      </c>
      <c r="H2763" s="108">
        <v>936.02470000000005</v>
      </c>
    </row>
    <row r="2764" spans="2:8" x14ac:dyDescent="0.3">
      <c r="B2764" s="107">
        <v>43419.623611111114</v>
      </c>
      <c r="C2764" s="108">
        <v>929.52</v>
      </c>
      <c r="D2764" s="108">
        <v>930.38901999999996</v>
      </c>
      <c r="E2764" s="108">
        <v>936.56579999999997</v>
      </c>
      <c r="F2764" s="108">
        <v>937.70499999999993</v>
      </c>
      <c r="G2764" s="108">
        <v>940.197</v>
      </c>
      <c r="H2764" s="108">
        <v>936.24360000000001</v>
      </c>
    </row>
    <row r="2765" spans="2:8" x14ac:dyDescent="0.3">
      <c r="B2765" s="107">
        <v>43419.624305555561</v>
      </c>
      <c r="C2765" s="108">
        <v>929.58</v>
      </c>
      <c r="D2765" s="108">
        <v>930.44343000000003</v>
      </c>
      <c r="E2765" s="108">
        <v>936.62020000000007</v>
      </c>
      <c r="F2765" s="108">
        <v>937.88240000000008</v>
      </c>
      <c r="G2765" s="108">
        <v>939.64</v>
      </c>
      <c r="H2765" s="108">
        <v>936.94400000000007</v>
      </c>
    </row>
    <row r="2766" spans="2:8" x14ac:dyDescent="0.3">
      <c r="B2766" s="107">
        <v>43419.625</v>
      </c>
      <c r="C2766" s="108">
        <v>929.52</v>
      </c>
      <c r="D2766" s="108">
        <v>930.3809</v>
      </c>
      <c r="E2766" s="108">
        <v>936.57429999999999</v>
      </c>
      <c r="F2766" s="108">
        <v>937.87459999999999</v>
      </c>
      <c r="G2766" s="108">
        <v>939.74900000000002</v>
      </c>
      <c r="H2766" s="108">
        <v>936.97429999999997</v>
      </c>
    </row>
    <row r="2767" spans="2:8" x14ac:dyDescent="0.3">
      <c r="B2767" s="107">
        <v>43419.625694444447</v>
      </c>
      <c r="C2767" s="108">
        <v>929.52</v>
      </c>
      <c r="D2767" s="108">
        <v>930.37802999999997</v>
      </c>
      <c r="E2767" s="108">
        <v>936.59069999999997</v>
      </c>
      <c r="F2767" s="108">
        <v>937.98649999999998</v>
      </c>
      <c r="G2767" s="108">
        <v>939.6</v>
      </c>
      <c r="H2767" s="108">
        <v>937.04229999999995</v>
      </c>
    </row>
    <row r="2768" spans="2:8" x14ac:dyDescent="0.3">
      <c r="B2768" s="107">
        <v>43419.626388888886</v>
      </c>
      <c r="C2768" s="108">
        <v>929.59</v>
      </c>
      <c r="D2768" s="108">
        <v>930.46194000000003</v>
      </c>
      <c r="E2768" s="108">
        <v>936.66079999999999</v>
      </c>
      <c r="F2768" s="108">
        <v>938.22329999999999</v>
      </c>
      <c r="G2768" s="108">
        <v>939.80200000000002</v>
      </c>
      <c r="H2768" s="108">
        <v>937.05520000000001</v>
      </c>
    </row>
    <row r="2769" spans="2:8" x14ac:dyDescent="0.3">
      <c r="B2769" s="107">
        <v>43419.627083333333</v>
      </c>
      <c r="C2769" s="108">
        <v>929.52</v>
      </c>
      <c r="D2769" s="108">
        <v>930.36695999999995</v>
      </c>
      <c r="E2769" s="108">
        <v>936.58519999999999</v>
      </c>
      <c r="F2769" s="108">
        <v>938.24599999999998</v>
      </c>
      <c r="G2769" s="108">
        <v>940.19200000000001</v>
      </c>
      <c r="H2769" s="108">
        <v>937.05319999999995</v>
      </c>
    </row>
    <row r="2770" spans="2:8" x14ac:dyDescent="0.3">
      <c r="B2770" s="107">
        <v>43419.62777777778</v>
      </c>
      <c r="C2770" s="108">
        <v>929.52</v>
      </c>
      <c r="D2770" s="108">
        <v>930.37242000000003</v>
      </c>
      <c r="E2770" s="108">
        <v>936.59059999999999</v>
      </c>
      <c r="F2770" s="108">
        <v>938.15300000000002</v>
      </c>
      <c r="G2770" s="108">
        <v>940.19200000000001</v>
      </c>
      <c r="H2770" s="108">
        <v>936.09629999999993</v>
      </c>
    </row>
    <row r="2771" spans="2:8" x14ac:dyDescent="0.3">
      <c r="B2771" s="107">
        <v>43419.628472222219</v>
      </c>
      <c r="C2771" s="108">
        <v>929.52</v>
      </c>
      <c r="D2771" s="108">
        <v>930.37805000000003</v>
      </c>
      <c r="E2771" s="108">
        <v>936.61009999999999</v>
      </c>
      <c r="F2771" s="108">
        <v>938.00559999999996</v>
      </c>
      <c r="G2771" s="108">
        <v>939.28009999999995</v>
      </c>
      <c r="H2771" s="108">
        <v>935.95749999999998</v>
      </c>
    </row>
    <row r="2772" spans="2:8" x14ac:dyDescent="0.3">
      <c r="B2772" s="107">
        <v>43419.629166666666</v>
      </c>
      <c r="C2772" s="108">
        <v>929.53</v>
      </c>
      <c r="D2772" s="108">
        <v>930.39108999999996</v>
      </c>
      <c r="E2772" s="108">
        <v>936.63419999999996</v>
      </c>
      <c r="F2772" s="108">
        <v>937.95589999999993</v>
      </c>
      <c r="G2772" s="108">
        <v>940.202</v>
      </c>
      <c r="H2772" s="108">
        <v>936.03319999999997</v>
      </c>
    </row>
    <row r="2773" spans="2:8" x14ac:dyDescent="0.3">
      <c r="B2773" s="107">
        <v>43419.629861111112</v>
      </c>
      <c r="C2773" s="108">
        <v>929.52</v>
      </c>
      <c r="D2773" s="108">
        <v>930.38094999999998</v>
      </c>
      <c r="E2773" s="108">
        <v>936.62950000000001</v>
      </c>
      <c r="F2773" s="108">
        <v>937.87469999999996</v>
      </c>
      <c r="G2773" s="108">
        <v>940.19200000000001</v>
      </c>
      <c r="H2773" s="108">
        <v>935.99850000000004</v>
      </c>
    </row>
    <row r="2774" spans="2:8" x14ac:dyDescent="0.3">
      <c r="B2774" s="107">
        <v>43419.630555555559</v>
      </c>
      <c r="C2774" s="108">
        <v>929.46</v>
      </c>
      <c r="D2774" s="108">
        <v>930.29888000000005</v>
      </c>
      <c r="E2774" s="108">
        <v>936.56410000000005</v>
      </c>
      <c r="F2774" s="108">
        <v>937.68630000000007</v>
      </c>
      <c r="G2774" s="108">
        <v>939.47400000000005</v>
      </c>
      <c r="H2774" s="108">
        <v>935.97670000000005</v>
      </c>
    </row>
    <row r="2775" spans="2:8" x14ac:dyDescent="0.3">
      <c r="B2775" s="107">
        <v>43419.631249999999</v>
      </c>
      <c r="C2775" s="108">
        <v>929.46</v>
      </c>
      <c r="D2775" s="108">
        <v>930.32380999999998</v>
      </c>
      <c r="E2775" s="108">
        <v>936.59170000000006</v>
      </c>
      <c r="F2775" s="108">
        <v>937.69460000000004</v>
      </c>
      <c r="G2775" s="108">
        <v>939.79100000000005</v>
      </c>
      <c r="H2775" s="108">
        <v>936.36390000000006</v>
      </c>
    </row>
    <row r="2776" spans="2:8" x14ac:dyDescent="0.3">
      <c r="B2776" s="107">
        <v>43419.631944444445</v>
      </c>
      <c r="C2776" s="108">
        <v>929.46</v>
      </c>
      <c r="D2776" s="108">
        <v>930.32123999999999</v>
      </c>
      <c r="E2776" s="108">
        <v>936.57820000000004</v>
      </c>
      <c r="F2776" s="108">
        <v>937.71670000000006</v>
      </c>
      <c r="G2776" s="108">
        <v>940.13</v>
      </c>
      <c r="H2776" s="108">
        <v>936.41860000000008</v>
      </c>
    </row>
    <row r="2777" spans="2:8" x14ac:dyDescent="0.3">
      <c r="B2777" s="107">
        <v>43419.632638888892</v>
      </c>
      <c r="C2777" s="108">
        <v>929.46</v>
      </c>
      <c r="D2777" s="108">
        <v>930.30741</v>
      </c>
      <c r="E2777" s="108">
        <v>936.59199999999998</v>
      </c>
      <c r="F2777" s="108">
        <v>937.70580000000007</v>
      </c>
      <c r="G2777" s="108">
        <v>940.13</v>
      </c>
      <c r="H2777" s="108">
        <v>936.3723</v>
      </c>
    </row>
    <row r="2778" spans="2:8" x14ac:dyDescent="0.3">
      <c r="B2778" s="107">
        <v>43419.633333333331</v>
      </c>
      <c r="C2778" s="108">
        <v>929.39</v>
      </c>
      <c r="D2778" s="108">
        <v>930.25936999999999</v>
      </c>
      <c r="E2778" s="108">
        <v>936.55489999999998</v>
      </c>
      <c r="F2778" s="108">
        <v>937.62459999999999</v>
      </c>
      <c r="G2778" s="108">
        <v>940.06</v>
      </c>
      <c r="H2778" s="108">
        <v>936.14670000000001</v>
      </c>
    </row>
    <row r="2779" spans="2:8" x14ac:dyDescent="0.3">
      <c r="B2779" s="107">
        <v>43419.634027777778</v>
      </c>
      <c r="C2779" s="108">
        <v>929.39</v>
      </c>
      <c r="D2779" s="108">
        <v>930.24558999999999</v>
      </c>
      <c r="E2779" s="108">
        <v>936.55489999999998</v>
      </c>
      <c r="F2779" s="108">
        <v>937.65200000000004</v>
      </c>
      <c r="G2779" s="108">
        <v>940.05700000000002</v>
      </c>
      <c r="H2779" s="108">
        <v>936.08129999999994</v>
      </c>
    </row>
    <row r="2780" spans="2:8" x14ac:dyDescent="0.3">
      <c r="B2780" s="107">
        <v>43419.634722222225</v>
      </c>
      <c r="C2780" s="108">
        <v>929.4</v>
      </c>
      <c r="D2780" s="108">
        <v>930.28049999999996</v>
      </c>
      <c r="E2780" s="108">
        <v>936.58150000000001</v>
      </c>
      <c r="F2780" s="108">
        <v>937.67840000000001</v>
      </c>
      <c r="G2780" s="108">
        <v>940.06700000000001</v>
      </c>
      <c r="H2780" s="108">
        <v>936.06139999999994</v>
      </c>
    </row>
    <row r="2781" spans="2:8" x14ac:dyDescent="0.3">
      <c r="B2781" s="107">
        <v>43419.635416666664</v>
      </c>
      <c r="C2781" s="108">
        <v>929.4</v>
      </c>
      <c r="D2781" s="108">
        <v>930.28620000000001</v>
      </c>
      <c r="E2781" s="108">
        <v>936.60109999999997</v>
      </c>
      <c r="F2781" s="108">
        <v>937.65679999999998</v>
      </c>
      <c r="G2781" s="108">
        <v>940.06700000000001</v>
      </c>
      <c r="H2781" s="108">
        <v>936.09159999999997</v>
      </c>
    </row>
    <row r="2782" spans="2:8" x14ac:dyDescent="0.3">
      <c r="B2782" s="107">
        <v>43419.636111111111</v>
      </c>
      <c r="C2782" s="108">
        <v>929.33</v>
      </c>
      <c r="D2782" s="108">
        <v>930.20789000000002</v>
      </c>
      <c r="E2782" s="108">
        <v>936.54480000000001</v>
      </c>
      <c r="F2782" s="108">
        <v>937.60320000000002</v>
      </c>
      <c r="G2782" s="108">
        <v>939.57300000000009</v>
      </c>
      <c r="H2782" s="108">
        <v>936.16880000000003</v>
      </c>
    </row>
    <row r="2783" spans="2:8" x14ac:dyDescent="0.3">
      <c r="B2783" s="107">
        <v>43419.636805555558</v>
      </c>
      <c r="C2783" s="108">
        <v>929.33</v>
      </c>
      <c r="D2783" s="108">
        <v>930.20787000000007</v>
      </c>
      <c r="E2783" s="108">
        <v>936.55029999999999</v>
      </c>
      <c r="F2783" s="108">
        <v>937.64140000000009</v>
      </c>
      <c r="G2783" s="108">
        <v>939.99700000000007</v>
      </c>
      <c r="H2783" s="108">
        <v>936.33770000000004</v>
      </c>
    </row>
    <row r="2784" spans="2:8" x14ac:dyDescent="0.3">
      <c r="B2784" s="107">
        <v>43419.637499999997</v>
      </c>
      <c r="C2784" s="108">
        <v>929.33</v>
      </c>
      <c r="D2784" s="108">
        <v>930.20233000000007</v>
      </c>
      <c r="E2784" s="108">
        <v>936.55860000000007</v>
      </c>
      <c r="F2784" s="108">
        <v>937.6277</v>
      </c>
      <c r="G2784" s="108">
        <v>939.99700000000007</v>
      </c>
      <c r="H2784" s="108">
        <v>935.97250000000008</v>
      </c>
    </row>
    <row r="2785" spans="2:8" x14ac:dyDescent="0.3">
      <c r="B2785" s="107">
        <v>43419.638194444444</v>
      </c>
      <c r="C2785" s="108">
        <v>929.34</v>
      </c>
      <c r="D2785" s="108">
        <v>930.21258999999998</v>
      </c>
      <c r="E2785" s="108">
        <v>936.5634</v>
      </c>
      <c r="F2785" s="108">
        <v>937.65449999999998</v>
      </c>
      <c r="G2785" s="108">
        <v>940.00800000000004</v>
      </c>
      <c r="H2785" s="108">
        <v>936.00459999999998</v>
      </c>
    </row>
    <row r="2786" spans="2:8" x14ac:dyDescent="0.3">
      <c r="B2786" s="107">
        <v>43419.638888888891</v>
      </c>
      <c r="C2786" s="108">
        <v>929.34</v>
      </c>
      <c r="D2786" s="108">
        <v>930.20699999999999</v>
      </c>
      <c r="E2786" s="108">
        <v>936.57990000000007</v>
      </c>
      <c r="F2786" s="108">
        <v>937.72550000000001</v>
      </c>
      <c r="G2786" s="108">
        <v>940.005</v>
      </c>
      <c r="H2786" s="108">
        <v>936.16539999999998</v>
      </c>
    </row>
    <row r="2787" spans="2:8" x14ac:dyDescent="0.3">
      <c r="B2787" s="107">
        <v>43419.63958333333</v>
      </c>
      <c r="C2787" s="108">
        <v>929.34</v>
      </c>
      <c r="D2787" s="108">
        <v>930.20987000000002</v>
      </c>
      <c r="E2787" s="108">
        <v>936.59379999999999</v>
      </c>
      <c r="F2787" s="108">
        <v>937.7912</v>
      </c>
      <c r="G2787" s="108">
        <v>940.005</v>
      </c>
      <c r="H2787" s="108">
        <v>936.678</v>
      </c>
    </row>
    <row r="2788" spans="2:8" x14ac:dyDescent="0.3">
      <c r="B2788" s="107">
        <v>43419.640277777777</v>
      </c>
      <c r="C2788" s="108">
        <v>929.27</v>
      </c>
      <c r="D2788" s="108">
        <v>930.15102000000002</v>
      </c>
      <c r="E2788" s="108">
        <v>936.52390000000003</v>
      </c>
      <c r="F2788" s="108">
        <v>937.80599999999993</v>
      </c>
      <c r="G2788" s="108">
        <v>939.93200000000002</v>
      </c>
      <c r="H2788" s="108">
        <v>936.74159999999995</v>
      </c>
    </row>
    <row r="2789" spans="2:8" x14ac:dyDescent="0.3">
      <c r="B2789" s="107">
        <v>43419.640972222223</v>
      </c>
      <c r="C2789" s="108">
        <v>929.34</v>
      </c>
      <c r="D2789" s="108">
        <v>930.20173</v>
      </c>
      <c r="E2789" s="108">
        <v>936.59950000000003</v>
      </c>
      <c r="F2789" s="108">
        <v>937.85700000000008</v>
      </c>
      <c r="G2789" s="108">
        <v>940.00200000000007</v>
      </c>
      <c r="H2789" s="108">
        <v>936.82540000000006</v>
      </c>
    </row>
    <row r="2790" spans="2:8" x14ac:dyDescent="0.3">
      <c r="B2790" s="107">
        <v>43419.64166666667</v>
      </c>
      <c r="C2790" s="108">
        <v>929.27</v>
      </c>
      <c r="D2790" s="108">
        <v>930.11779999999999</v>
      </c>
      <c r="E2790" s="108">
        <v>936.52109999999993</v>
      </c>
      <c r="F2790" s="108">
        <v>937.75400000000002</v>
      </c>
      <c r="G2790" s="108">
        <v>939.93200000000002</v>
      </c>
      <c r="H2790" s="108">
        <v>936.54259999999999</v>
      </c>
    </row>
    <row r="2791" spans="2:8" x14ac:dyDescent="0.3">
      <c r="B2791" s="107">
        <v>43419.642361111109</v>
      </c>
      <c r="C2791" s="108">
        <v>929.27</v>
      </c>
      <c r="D2791" s="108">
        <v>930.11495000000002</v>
      </c>
      <c r="E2791" s="108">
        <v>936.52379999999994</v>
      </c>
      <c r="F2791" s="108">
        <v>937.75940000000003</v>
      </c>
      <c r="G2791" s="108">
        <v>939.93200000000002</v>
      </c>
      <c r="H2791" s="108">
        <v>936.55070000000001</v>
      </c>
    </row>
    <row r="2792" spans="2:8" x14ac:dyDescent="0.3">
      <c r="B2792" s="107">
        <v>43419.643055555556</v>
      </c>
      <c r="C2792" s="108">
        <v>929.34</v>
      </c>
      <c r="D2792" s="108">
        <v>930.17686000000003</v>
      </c>
      <c r="E2792" s="108">
        <v>936.59680000000003</v>
      </c>
      <c r="F2792" s="108">
        <v>937.84879999999998</v>
      </c>
      <c r="G2792" s="108">
        <v>940.00200000000007</v>
      </c>
      <c r="H2792" s="108">
        <v>936.779</v>
      </c>
    </row>
    <row r="2793" spans="2:8" x14ac:dyDescent="0.3">
      <c r="B2793" s="107">
        <v>43419.643750000003</v>
      </c>
      <c r="C2793" s="108">
        <v>929.28</v>
      </c>
      <c r="D2793" s="108">
        <v>930.11414000000002</v>
      </c>
      <c r="E2793" s="108">
        <v>936.53409999999997</v>
      </c>
      <c r="F2793" s="108">
        <v>937.78340000000003</v>
      </c>
      <c r="G2793" s="108">
        <v>939.93999999999994</v>
      </c>
      <c r="H2793" s="108">
        <v>936.70550000000003</v>
      </c>
    </row>
    <row r="2794" spans="2:8" x14ac:dyDescent="0.3">
      <c r="B2794" s="107">
        <v>43419.644444444442</v>
      </c>
      <c r="C2794" s="108">
        <v>929.28</v>
      </c>
      <c r="D2794" s="108">
        <v>930.11419000000001</v>
      </c>
      <c r="E2794" s="108">
        <v>936.53139999999996</v>
      </c>
      <c r="F2794" s="108">
        <v>937.84089999999992</v>
      </c>
      <c r="G2794" s="108">
        <v>939.93999999999994</v>
      </c>
      <c r="H2794" s="108">
        <v>936.78459999999995</v>
      </c>
    </row>
    <row r="2795" spans="2:8" x14ac:dyDescent="0.3">
      <c r="B2795" s="107">
        <v>43419.645138888889</v>
      </c>
      <c r="C2795" s="108">
        <v>929.28</v>
      </c>
      <c r="D2795" s="108">
        <v>930.0838</v>
      </c>
      <c r="E2795" s="108">
        <v>936.52319999999997</v>
      </c>
      <c r="F2795" s="108">
        <v>937.72339999999997</v>
      </c>
      <c r="G2795" s="108">
        <v>939.93999999999994</v>
      </c>
      <c r="H2795" s="108">
        <v>936.21219999999994</v>
      </c>
    </row>
    <row r="2796" spans="2:8" x14ac:dyDescent="0.3">
      <c r="B2796" s="107">
        <v>43419.645833333336</v>
      </c>
      <c r="C2796" s="108">
        <v>929.28</v>
      </c>
      <c r="D2796" s="108">
        <v>930.08659</v>
      </c>
      <c r="E2796" s="108">
        <v>936.52599999999995</v>
      </c>
      <c r="F2796" s="108">
        <v>937.57589999999993</v>
      </c>
      <c r="G2796" s="108">
        <v>939.93999999999994</v>
      </c>
      <c r="H2796" s="108">
        <v>935.90149999999994</v>
      </c>
    </row>
    <row r="2797" spans="2:8" x14ac:dyDescent="0.3">
      <c r="B2797" s="107">
        <v>43419.646527777775</v>
      </c>
      <c r="C2797" s="108">
        <v>929.28</v>
      </c>
      <c r="D2797" s="108">
        <v>930.09491000000003</v>
      </c>
      <c r="E2797" s="108">
        <v>936.54259999999999</v>
      </c>
      <c r="F2797" s="108">
        <v>937.52670000000001</v>
      </c>
      <c r="G2797" s="108">
        <v>939.93999999999994</v>
      </c>
      <c r="H2797" s="108">
        <v>936.06779999999992</v>
      </c>
    </row>
    <row r="2798" spans="2:8" x14ac:dyDescent="0.3">
      <c r="B2798" s="107">
        <v>43419.647222222222</v>
      </c>
      <c r="C2798" s="108">
        <v>929.28</v>
      </c>
      <c r="D2798" s="108">
        <v>930.08664999999996</v>
      </c>
      <c r="E2798" s="108">
        <v>936.53429999999992</v>
      </c>
      <c r="F2798" s="108">
        <v>937.41750000000002</v>
      </c>
      <c r="G2798" s="108">
        <v>939.93700000000001</v>
      </c>
      <c r="H2798" s="108">
        <v>935.85789999999997</v>
      </c>
    </row>
    <row r="2799" spans="2:8" x14ac:dyDescent="0.3">
      <c r="B2799" s="107">
        <v>43419.647916666669</v>
      </c>
      <c r="C2799" s="108">
        <v>929.28</v>
      </c>
      <c r="D2799" s="108">
        <v>930.08942000000002</v>
      </c>
      <c r="E2799" s="108">
        <v>936.54259999999999</v>
      </c>
      <c r="F2799" s="108">
        <v>937.47759999999994</v>
      </c>
      <c r="G2799" s="108">
        <v>939.93700000000001</v>
      </c>
      <c r="H2799" s="108">
        <v>936.30229999999995</v>
      </c>
    </row>
    <row r="2800" spans="2:8" x14ac:dyDescent="0.3">
      <c r="B2800" s="107">
        <v>43419.648611111108</v>
      </c>
      <c r="C2800" s="108">
        <v>929.28</v>
      </c>
      <c r="D2800" s="108">
        <v>930.09496000000001</v>
      </c>
      <c r="E2800" s="108">
        <v>936.55369999999994</v>
      </c>
      <c r="F2800" s="108">
        <v>937.47209999999995</v>
      </c>
      <c r="G2800" s="108">
        <v>939.93700000000001</v>
      </c>
      <c r="H2800" s="108">
        <v>936.21499999999992</v>
      </c>
    </row>
    <row r="2801" spans="2:8" x14ac:dyDescent="0.3">
      <c r="B2801" s="107">
        <v>43419.649305555555</v>
      </c>
      <c r="C2801" s="108">
        <v>929.28</v>
      </c>
      <c r="D2801" s="108">
        <v>930.09512999999993</v>
      </c>
      <c r="E2801" s="108">
        <v>936.57319999999993</v>
      </c>
      <c r="F2801" s="108">
        <v>937.51339999999993</v>
      </c>
      <c r="G2801" s="108">
        <v>939.93200000000002</v>
      </c>
      <c r="H2801" s="108">
        <v>936.33519999999999</v>
      </c>
    </row>
    <row r="2802" spans="2:8" x14ac:dyDescent="0.3">
      <c r="B2802" s="107">
        <v>43419.65</v>
      </c>
      <c r="C2802" s="108">
        <v>929.28</v>
      </c>
      <c r="D2802" s="108">
        <v>930.08956999999998</v>
      </c>
      <c r="E2802" s="108">
        <v>936.56209999999999</v>
      </c>
      <c r="F2802" s="108">
        <v>937.51329999999996</v>
      </c>
      <c r="G2802" s="108">
        <v>939.93200000000002</v>
      </c>
      <c r="H2802" s="108">
        <v>936.22879999999998</v>
      </c>
    </row>
    <row r="2803" spans="2:8" x14ac:dyDescent="0.3">
      <c r="B2803" s="107">
        <v>43419.650694444441</v>
      </c>
      <c r="C2803" s="108">
        <v>929.21</v>
      </c>
      <c r="D2803" s="108">
        <v>930.02508</v>
      </c>
      <c r="E2803" s="108">
        <v>936.5059</v>
      </c>
      <c r="F2803" s="108">
        <v>937.41320000000007</v>
      </c>
      <c r="G2803" s="108">
        <v>939.85900000000004</v>
      </c>
      <c r="H2803" s="108">
        <v>935.87530000000004</v>
      </c>
    </row>
    <row r="2804" spans="2:8" x14ac:dyDescent="0.3">
      <c r="B2804" s="107">
        <v>43419.651388888888</v>
      </c>
      <c r="C2804" s="108">
        <v>929.21</v>
      </c>
      <c r="D2804" s="108">
        <v>930.02782999999999</v>
      </c>
      <c r="E2804" s="108">
        <v>936.51139999999998</v>
      </c>
      <c r="F2804" s="108">
        <v>937.38589999999999</v>
      </c>
      <c r="G2804" s="108">
        <v>939.85900000000004</v>
      </c>
      <c r="H2804" s="108">
        <v>935.9271</v>
      </c>
    </row>
    <row r="2805" spans="2:8" x14ac:dyDescent="0.3">
      <c r="B2805" s="107">
        <v>43419.652083333334</v>
      </c>
      <c r="C2805" s="108">
        <v>929.22</v>
      </c>
      <c r="D2805" s="108">
        <v>930.04073000000005</v>
      </c>
      <c r="E2805" s="108">
        <v>936.54090000000008</v>
      </c>
      <c r="F2805" s="108">
        <v>937.45350000000008</v>
      </c>
      <c r="G2805" s="108">
        <v>939.86700000000008</v>
      </c>
      <c r="H2805" s="108">
        <v>936.22890000000007</v>
      </c>
    </row>
    <row r="2806" spans="2:8" x14ac:dyDescent="0.3">
      <c r="B2806" s="107">
        <v>43419.652777777781</v>
      </c>
      <c r="C2806" s="108">
        <v>929.22</v>
      </c>
      <c r="D2806" s="108">
        <v>930.03791999999999</v>
      </c>
      <c r="E2806" s="108">
        <v>936.54360000000008</v>
      </c>
      <c r="F2806" s="108">
        <v>937.42610000000002</v>
      </c>
      <c r="G2806" s="108">
        <v>939.86700000000008</v>
      </c>
      <c r="H2806" s="108">
        <v>935.95080000000007</v>
      </c>
    </row>
    <row r="2807" spans="2:8" x14ac:dyDescent="0.3">
      <c r="B2807" s="107">
        <v>43419.65347222222</v>
      </c>
      <c r="C2807" s="108">
        <v>929.22</v>
      </c>
      <c r="D2807" s="108">
        <v>930.02406000000008</v>
      </c>
      <c r="E2807" s="108">
        <v>936.53250000000003</v>
      </c>
      <c r="F2807" s="108">
        <v>937.40690000000006</v>
      </c>
      <c r="G2807" s="108">
        <v>939.86400000000003</v>
      </c>
      <c r="H2807" s="108">
        <v>935.94260000000008</v>
      </c>
    </row>
    <row r="2808" spans="2:8" x14ac:dyDescent="0.3">
      <c r="B2808" s="107">
        <v>43419.654166666667</v>
      </c>
      <c r="C2808" s="108">
        <v>929.15</v>
      </c>
      <c r="D2808" s="108">
        <v>929.95695999999998</v>
      </c>
      <c r="E2808" s="108">
        <v>936.46820000000002</v>
      </c>
      <c r="F2808" s="108">
        <v>937.26599999999996</v>
      </c>
      <c r="G2808" s="108">
        <v>939.79399999999998</v>
      </c>
      <c r="H2808" s="108">
        <v>935.91369999999995</v>
      </c>
    </row>
    <row r="2809" spans="2:8" x14ac:dyDescent="0.3">
      <c r="B2809" s="107">
        <v>43419.654861111114</v>
      </c>
      <c r="C2809" s="108">
        <v>929.22</v>
      </c>
      <c r="D2809" s="108">
        <v>930.01877000000002</v>
      </c>
      <c r="E2809" s="108">
        <v>936.52730000000008</v>
      </c>
      <c r="F2809" s="108">
        <v>937.35810000000004</v>
      </c>
      <c r="G2809" s="108">
        <v>939.86099999999999</v>
      </c>
      <c r="H2809" s="108">
        <v>936.20730000000003</v>
      </c>
    </row>
    <row r="2810" spans="2:8" x14ac:dyDescent="0.3">
      <c r="B2810" s="107">
        <v>43419.655555555553</v>
      </c>
      <c r="C2810" s="108">
        <v>929.22</v>
      </c>
      <c r="D2810" s="108">
        <v>930.02439000000004</v>
      </c>
      <c r="E2810" s="108">
        <v>936.54399999999998</v>
      </c>
      <c r="F2810" s="108">
        <v>937.36360000000002</v>
      </c>
      <c r="G2810" s="108">
        <v>939.86200000000008</v>
      </c>
      <c r="H2810" s="108">
        <v>936.03030000000001</v>
      </c>
    </row>
    <row r="2811" spans="2:8" x14ac:dyDescent="0.3">
      <c r="B2811" s="107">
        <v>43419.65625</v>
      </c>
      <c r="C2811" s="108">
        <v>929.16</v>
      </c>
      <c r="D2811" s="108">
        <v>929.93961999999999</v>
      </c>
      <c r="E2811" s="108">
        <v>936.47579999999994</v>
      </c>
      <c r="F2811" s="108">
        <v>937.28469999999993</v>
      </c>
      <c r="G2811" s="108">
        <v>939.79899999999998</v>
      </c>
      <c r="H2811" s="108">
        <v>935.92679999999996</v>
      </c>
    </row>
    <row r="2812" spans="2:8" x14ac:dyDescent="0.3">
      <c r="B2812" s="107">
        <v>43419.656944444447</v>
      </c>
      <c r="C2812" s="108">
        <v>929.22</v>
      </c>
      <c r="D2812" s="108">
        <v>930.01610000000005</v>
      </c>
      <c r="E2812" s="108">
        <v>936.55220000000008</v>
      </c>
      <c r="F2812" s="108">
        <v>937.34180000000003</v>
      </c>
      <c r="G2812" s="108">
        <v>939.85900000000004</v>
      </c>
      <c r="H2812" s="108">
        <v>936.09019999999998</v>
      </c>
    </row>
    <row r="2813" spans="2:8" x14ac:dyDescent="0.3">
      <c r="B2813" s="107">
        <v>43419.657638888886</v>
      </c>
      <c r="C2813" s="108">
        <v>929.16</v>
      </c>
      <c r="D2813" s="108">
        <v>929.93957999999998</v>
      </c>
      <c r="E2813" s="108">
        <v>936.4923</v>
      </c>
      <c r="F2813" s="108">
        <v>937.33929999999998</v>
      </c>
      <c r="G2813" s="108">
        <v>939.79599999999994</v>
      </c>
      <c r="H2813" s="108">
        <v>936.25929999999994</v>
      </c>
    </row>
    <row r="2814" spans="2:8" x14ac:dyDescent="0.3">
      <c r="B2814" s="107">
        <v>43419.658333333333</v>
      </c>
      <c r="C2814" s="108">
        <v>929.16</v>
      </c>
      <c r="D2814" s="108">
        <v>929.94254999999998</v>
      </c>
      <c r="E2814" s="108">
        <v>936.5009</v>
      </c>
      <c r="F2814" s="108">
        <v>937.39419999999996</v>
      </c>
      <c r="G2814" s="108">
        <v>939.79399999999998</v>
      </c>
      <c r="H2814" s="108">
        <v>936.39319999999998</v>
      </c>
    </row>
    <row r="2815" spans="2:8" x14ac:dyDescent="0.3">
      <c r="B2815" s="107">
        <v>43419.65902777778</v>
      </c>
      <c r="C2815" s="108">
        <v>929.17</v>
      </c>
      <c r="D2815" s="108">
        <v>929.96670999999992</v>
      </c>
      <c r="E2815" s="108">
        <v>936.51679999999999</v>
      </c>
      <c r="F2815" s="108">
        <v>937.45929999999998</v>
      </c>
      <c r="G2815" s="108">
        <v>939.80099999999993</v>
      </c>
      <c r="H2815" s="108">
        <v>936.60529999999994</v>
      </c>
    </row>
    <row r="2816" spans="2:8" x14ac:dyDescent="0.3">
      <c r="B2816" s="107">
        <v>43419.659722222219</v>
      </c>
      <c r="C2816" s="108">
        <v>929.1</v>
      </c>
      <c r="D2816" s="108">
        <v>929.88819999999998</v>
      </c>
      <c r="E2816" s="108">
        <v>936.45209999999997</v>
      </c>
      <c r="F2816" s="108">
        <v>937.47649999999999</v>
      </c>
      <c r="G2816" s="108">
        <v>939.73099999999999</v>
      </c>
      <c r="H2816" s="108">
        <v>936.76400000000001</v>
      </c>
    </row>
    <row r="2817" spans="2:8" x14ac:dyDescent="0.3">
      <c r="B2817" s="107">
        <v>43419.660416666666</v>
      </c>
      <c r="C2817" s="108">
        <v>929.16</v>
      </c>
      <c r="D2817" s="108">
        <v>929.93711999999994</v>
      </c>
      <c r="E2817" s="108">
        <v>936.51479999999992</v>
      </c>
      <c r="F2817" s="108">
        <v>937.59109999999998</v>
      </c>
      <c r="G2817" s="108">
        <v>939.79099999999994</v>
      </c>
      <c r="H2817" s="108">
        <v>936.71769999999992</v>
      </c>
    </row>
    <row r="2818" spans="2:8" x14ac:dyDescent="0.3">
      <c r="B2818" s="107">
        <v>43419.661111111112</v>
      </c>
      <c r="C2818" s="108">
        <v>929.17</v>
      </c>
      <c r="D2818" s="108">
        <v>929.94462999999996</v>
      </c>
      <c r="E2818" s="108">
        <v>936.51409999999998</v>
      </c>
      <c r="F2818" s="108">
        <v>937.55499999999995</v>
      </c>
      <c r="G2818" s="108">
        <v>939.79899999999998</v>
      </c>
      <c r="H2818" s="108">
        <v>936.45549999999992</v>
      </c>
    </row>
    <row r="2819" spans="2:8" x14ac:dyDescent="0.3">
      <c r="B2819" s="107">
        <v>43419.661805555559</v>
      </c>
      <c r="C2819" s="108">
        <v>929.17</v>
      </c>
      <c r="D2819" s="108">
        <v>929.93088999999998</v>
      </c>
      <c r="E2819" s="108">
        <v>936.50879999999995</v>
      </c>
      <c r="F2819" s="108">
        <v>937.45679999999993</v>
      </c>
      <c r="G2819" s="108">
        <v>939.79599999999994</v>
      </c>
      <c r="H2819" s="108">
        <v>936.11749999999995</v>
      </c>
    </row>
    <row r="2820" spans="2:8" x14ac:dyDescent="0.3">
      <c r="B2820" s="107">
        <v>43419.662499999999</v>
      </c>
      <c r="C2820" s="108">
        <v>929.17</v>
      </c>
      <c r="D2820" s="108">
        <v>929.92543999999998</v>
      </c>
      <c r="E2820" s="108">
        <v>936.50329999999997</v>
      </c>
      <c r="F2820" s="108">
        <v>937.44049999999993</v>
      </c>
      <c r="G2820" s="108">
        <v>939.79599999999994</v>
      </c>
      <c r="H2820" s="108">
        <v>936.17759999999998</v>
      </c>
    </row>
    <row r="2821" spans="2:8" x14ac:dyDescent="0.3">
      <c r="B2821" s="107">
        <v>43419.663194444445</v>
      </c>
      <c r="C2821" s="108">
        <v>929.17</v>
      </c>
      <c r="D2821" s="108">
        <v>929.90614999999991</v>
      </c>
      <c r="E2821" s="108">
        <v>936.49239999999998</v>
      </c>
      <c r="F2821" s="108">
        <v>937.45150000000001</v>
      </c>
      <c r="G2821" s="108">
        <v>939.79599999999994</v>
      </c>
      <c r="H2821" s="108">
        <v>936.24579999999992</v>
      </c>
    </row>
    <row r="2822" spans="2:8" x14ac:dyDescent="0.3">
      <c r="B2822" s="107">
        <v>43419.663888888892</v>
      </c>
      <c r="C2822" s="108">
        <v>929.17</v>
      </c>
      <c r="D2822" s="108">
        <v>929.90342999999996</v>
      </c>
      <c r="E2822" s="108">
        <v>936.48689999999999</v>
      </c>
      <c r="F2822" s="108">
        <v>937.39419999999996</v>
      </c>
      <c r="G2822" s="108">
        <v>939.43299999999999</v>
      </c>
      <c r="H2822" s="108">
        <v>935.88879999999995</v>
      </c>
    </row>
    <row r="2823" spans="2:8" x14ac:dyDescent="0.3">
      <c r="B2823" s="107">
        <v>43419.664583333331</v>
      </c>
      <c r="C2823" s="108">
        <v>929.17</v>
      </c>
      <c r="D2823" s="108">
        <v>929.90622999999994</v>
      </c>
      <c r="E2823" s="108">
        <v>936.49799999999993</v>
      </c>
      <c r="F2823" s="108">
        <v>937.38329999999996</v>
      </c>
      <c r="G2823" s="108">
        <v>939.79099999999994</v>
      </c>
      <c r="H2823" s="108">
        <v>935.90249999999992</v>
      </c>
    </row>
    <row r="2824" spans="2:8" x14ac:dyDescent="0.3">
      <c r="B2824" s="107">
        <v>43419.665277777778</v>
      </c>
      <c r="C2824" s="108">
        <v>929.11</v>
      </c>
      <c r="D2824" s="108">
        <v>929.85179000000005</v>
      </c>
      <c r="E2824" s="108">
        <v>936.44630000000006</v>
      </c>
      <c r="F2824" s="108">
        <v>937.34519999999998</v>
      </c>
      <c r="G2824" s="108">
        <v>939.73099999999999</v>
      </c>
      <c r="H2824" s="108">
        <v>935.92970000000003</v>
      </c>
    </row>
    <row r="2825" spans="2:8" x14ac:dyDescent="0.3">
      <c r="B2825" s="107">
        <v>43419.665972222225</v>
      </c>
      <c r="C2825" s="108">
        <v>929.11</v>
      </c>
      <c r="D2825" s="108">
        <v>929.85458000000006</v>
      </c>
      <c r="E2825" s="108">
        <v>936.45190000000002</v>
      </c>
      <c r="F2825" s="108">
        <v>937.32069999999999</v>
      </c>
      <c r="G2825" s="108">
        <v>939.72800000000007</v>
      </c>
      <c r="H2825" s="108">
        <v>935.83979999999997</v>
      </c>
    </row>
    <row r="2826" spans="2:8" x14ac:dyDescent="0.3">
      <c r="B2826" s="107">
        <v>43419.666666666664</v>
      </c>
      <c r="C2826" s="108">
        <v>929.11</v>
      </c>
      <c r="D2826" s="108">
        <v>929.83801000000005</v>
      </c>
      <c r="E2826" s="108">
        <v>936.44360000000006</v>
      </c>
      <c r="F2826" s="108">
        <v>937.3152</v>
      </c>
      <c r="G2826" s="108">
        <v>939.72800000000007</v>
      </c>
      <c r="H2826" s="108">
        <v>935.91340000000002</v>
      </c>
    </row>
    <row r="2827" spans="2:8" x14ac:dyDescent="0.3">
      <c r="B2827" s="107">
        <v>43419.667361111111</v>
      </c>
      <c r="C2827" s="108">
        <v>929.11</v>
      </c>
      <c r="D2827" s="108">
        <v>929.84370999999999</v>
      </c>
      <c r="E2827" s="108">
        <v>936.44939999999997</v>
      </c>
      <c r="F2827" s="108">
        <v>937.34010000000001</v>
      </c>
      <c r="G2827" s="108">
        <v>939.726</v>
      </c>
      <c r="H2827" s="108">
        <v>935.88639999999998</v>
      </c>
    </row>
    <row r="2828" spans="2:8" x14ac:dyDescent="0.3">
      <c r="B2828" s="107">
        <v>43419.66805555555</v>
      </c>
      <c r="C2828" s="108">
        <v>929.11</v>
      </c>
      <c r="D2828" s="108">
        <v>929.84384999999997</v>
      </c>
      <c r="E2828" s="108">
        <v>936.45230000000004</v>
      </c>
      <c r="F2828" s="108">
        <v>937.27740000000006</v>
      </c>
      <c r="G2828" s="108">
        <v>939.72299999999996</v>
      </c>
      <c r="H2828" s="108">
        <v>935.78570000000002</v>
      </c>
    </row>
    <row r="2829" spans="2:8" x14ac:dyDescent="0.3">
      <c r="B2829" s="107">
        <v>43419.668749999997</v>
      </c>
      <c r="C2829" s="108">
        <v>929.11</v>
      </c>
      <c r="D2829" s="108">
        <v>929.83551</v>
      </c>
      <c r="E2829" s="108">
        <v>936.44399999999996</v>
      </c>
      <c r="F2829" s="108">
        <v>937.28280000000007</v>
      </c>
      <c r="G2829" s="108">
        <v>939.721</v>
      </c>
      <c r="H2829" s="108">
        <v>935.87559999999996</v>
      </c>
    </row>
    <row r="2830" spans="2:8" x14ac:dyDescent="0.3">
      <c r="B2830" s="107">
        <v>43419.669444444444</v>
      </c>
      <c r="C2830" s="108">
        <v>929.18</v>
      </c>
      <c r="D2830" s="108">
        <v>929.90009999999995</v>
      </c>
      <c r="E2830" s="108">
        <v>936.5030999999999</v>
      </c>
      <c r="F2830" s="108">
        <v>937.18079999999998</v>
      </c>
      <c r="G2830" s="108">
        <v>939.79099999999994</v>
      </c>
      <c r="H2830" s="108">
        <v>935.7657999999999</v>
      </c>
    </row>
    <row r="2831" spans="2:8" x14ac:dyDescent="0.3">
      <c r="B2831" s="107">
        <v>43419.670138888883</v>
      </c>
      <c r="C2831" s="108">
        <v>929.18</v>
      </c>
      <c r="D2831" s="108">
        <v>929.89473999999996</v>
      </c>
      <c r="E2831" s="108">
        <v>936.50609999999995</v>
      </c>
      <c r="F2831" s="108">
        <v>937.1099999999999</v>
      </c>
      <c r="G2831" s="108">
        <v>939.7879999999999</v>
      </c>
      <c r="H2831" s="108">
        <v>935.83150000000001</v>
      </c>
    </row>
    <row r="2832" spans="2:8" x14ac:dyDescent="0.3">
      <c r="B2832" s="107">
        <v>43419.67083333333</v>
      </c>
      <c r="C2832" s="108">
        <v>929.12</v>
      </c>
      <c r="D2832" s="108">
        <v>929.81543999999997</v>
      </c>
      <c r="E2832" s="108">
        <v>936.44069999999999</v>
      </c>
      <c r="F2832" s="108">
        <v>937.03639999999996</v>
      </c>
      <c r="G2832" s="108">
        <v>939.726</v>
      </c>
      <c r="H2832" s="108">
        <v>935.82060000000001</v>
      </c>
    </row>
    <row r="2833" spans="2:8" x14ac:dyDescent="0.3">
      <c r="B2833" s="107">
        <v>43419.671527777777</v>
      </c>
      <c r="C2833" s="108">
        <v>929.18</v>
      </c>
      <c r="D2833" s="108">
        <v>929.8780999999999</v>
      </c>
      <c r="E2833" s="108">
        <v>936.495</v>
      </c>
      <c r="F2833" s="108">
        <v>937.00609999999995</v>
      </c>
      <c r="G2833" s="108">
        <v>939.7829999999999</v>
      </c>
      <c r="H2833" s="108">
        <v>935.79869999999994</v>
      </c>
    </row>
    <row r="2834" spans="2:8" x14ac:dyDescent="0.3">
      <c r="B2834" s="107">
        <v>43419.672222222223</v>
      </c>
      <c r="C2834" s="108">
        <v>929.12</v>
      </c>
      <c r="D2834" s="108">
        <v>929.80710999999997</v>
      </c>
      <c r="E2834" s="108">
        <v>936.42679999999996</v>
      </c>
      <c r="F2834" s="108">
        <v>936.80679999999995</v>
      </c>
      <c r="G2834" s="108">
        <v>939.72</v>
      </c>
      <c r="H2834" s="108">
        <v>935.65700000000004</v>
      </c>
    </row>
    <row r="2835" spans="2:8" x14ac:dyDescent="0.3">
      <c r="B2835" s="107">
        <v>43419.672916666663</v>
      </c>
      <c r="C2835" s="108">
        <v>929.18</v>
      </c>
      <c r="D2835" s="108">
        <v>929.86162999999999</v>
      </c>
      <c r="E2835" s="108">
        <v>936.48969999999997</v>
      </c>
      <c r="F2835" s="108">
        <v>936.82039999999995</v>
      </c>
      <c r="G2835" s="108">
        <v>939.78</v>
      </c>
      <c r="H2835" s="108">
        <v>935.8125</v>
      </c>
    </row>
    <row r="2836" spans="2:8" x14ac:dyDescent="0.3">
      <c r="B2836" s="107">
        <v>43419.673611111109</v>
      </c>
      <c r="C2836" s="108">
        <v>929.12</v>
      </c>
      <c r="D2836" s="108">
        <v>929.79890999999998</v>
      </c>
      <c r="E2836" s="108">
        <v>936.42420000000004</v>
      </c>
      <c r="F2836" s="108">
        <v>936.70309999999995</v>
      </c>
      <c r="G2836" s="108">
        <v>939.71699999999998</v>
      </c>
      <c r="H2836" s="108">
        <v>935.73620000000005</v>
      </c>
    </row>
    <row r="2837" spans="2:8" x14ac:dyDescent="0.3">
      <c r="B2837" s="107">
        <v>43419.674305555556</v>
      </c>
      <c r="C2837" s="108">
        <v>929.13</v>
      </c>
      <c r="D2837" s="108">
        <v>929.80097000000001</v>
      </c>
      <c r="E2837" s="108">
        <v>936.4402</v>
      </c>
      <c r="F2837" s="108">
        <v>936.66989999999998</v>
      </c>
      <c r="G2837" s="108">
        <v>939.72500000000002</v>
      </c>
      <c r="H2837" s="108">
        <v>935.80939999999998</v>
      </c>
    </row>
    <row r="2838" spans="2:8" x14ac:dyDescent="0.3">
      <c r="B2838" s="107">
        <v>43419.674999999996</v>
      </c>
      <c r="C2838" s="108">
        <v>929.13</v>
      </c>
      <c r="D2838" s="108">
        <v>929.80385000000001</v>
      </c>
      <c r="E2838" s="108">
        <v>936.42930000000001</v>
      </c>
      <c r="F2838" s="108">
        <v>936.55250000000001</v>
      </c>
      <c r="G2838" s="108">
        <v>939.72</v>
      </c>
      <c r="H2838" s="108">
        <v>935.63779999999997</v>
      </c>
    </row>
    <row r="2839" spans="2:8" x14ac:dyDescent="0.3">
      <c r="B2839" s="107">
        <v>43419.675694444442</v>
      </c>
      <c r="C2839" s="108">
        <v>929.13</v>
      </c>
      <c r="D2839" s="108">
        <v>929.78459999999995</v>
      </c>
      <c r="E2839" s="108">
        <v>936.42949999999996</v>
      </c>
      <c r="F2839" s="108">
        <v>936.48979999999995</v>
      </c>
      <c r="G2839" s="108">
        <v>939.72</v>
      </c>
      <c r="H2839" s="108">
        <v>935.70060000000001</v>
      </c>
    </row>
    <row r="2840" spans="2:8" x14ac:dyDescent="0.3">
      <c r="B2840" s="107">
        <v>43419.676388888889</v>
      </c>
      <c r="C2840" s="108">
        <v>929.2</v>
      </c>
      <c r="D2840" s="108">
        <v>929.85482999999999</v>
      </c>
      <c r="E2840" s="108">
        <v>936.49150000000009</v>
      </c>
      <c r="F2840" s="108">
        <v>936.44530000000009</v>
      </c>
      <c r="G2840" s="108">
        <v>939.78800000000001</v>
      </c>
      <c r="H2840" s="108">
        <v>935.74360000000001</v>
      </c>
    </row>
    <row r="2841" spans="2:8" x14ac:dyDescent="0.3">
      <c r="B2841" s="107">
        <v>43419.677083333328</v>
      </c>
      <c r="C2841" s="108">
        <v>929.13</v>
      </c>
      <c r="D2841" s="108">
        <v>929.78210000000001</v>
      </c>
      <c r="E2841" s="108">
        <v>936.42150000000004</v>
      </c>
      <c r="F2841" s="108">
        <v>936.24419999999998</v>
      </c>
      <c r="G2841" s="108">
        <v>939.71500000000003</v>
      </c>
      <c r="H2841" s="108">
        <v>935.67369999999994</v>
      </c>
    </row>
    <row r="2842" spans="2:8" x14ac:dyDescent="0.3">
      <c r="B2842" s="107">
        <v>43419.677777777775</v>
      </c>
      <c r="C2842" s="108">
        <v>929.13</v>
      </c>
      <c r="D2842" s="108">
        <v>929.78765999999996</v>
      </c>
      <c r="E2842" s="108">
        <v>936.42160000000001</v>
      </c>
      <c r="F2842" s="108">
        <v>936.1404</v>
      </c>
      <c r="G2842" s="108">
        <v>939.71199999999999</v>
      </c>
      <c r="H2842" s="108">
        <v>935.65189999999996</v>
      </c>
    </row>
    <row r="2843" spans="2:8" x14ac:dyDescent="0.3">
      <c r="B2843" s="107">
        <v>43419.678472222222</v>
      </c>
      <c r="C2843" s="108">
        <v>929.13</v>
      </c>
      <c r="D2843" s="108">
        <v>929.77937999999995</v>
      </c>
      <c r="E2843" s="108">
        <v>936.41610000000003</v>
      </c>
      <c r="F2843" s="108">
        <v>936.04750000000001</v>
      </c>
      <c r="G2843" s="108">
        <v>939.70899999999995</v>
      </c>
      <c r="H2843" s="108">
        <v>935.68190000000004</v>
      </c>
    </row>
    <row r="2844" spans="2:8" x14ac:dyDescent="0.3">
      <c r="B2844" s="107">
        <v>43419.679166666661</v>
      </c>
      <c r="C2844" s="108">
        <v>929.14</v>
      </c>
      <c r="D2844" s="108">
        <v>929.77585999999997</v>
      </c>
      <c r="E2844" s="108">
        <v>936.42650000000003</v>
      </c>
      <c r="F2844" s="108">
        <v>936.00869999999998</v>
      </c>
      <c r="G2844" s="108">
        <v>939.71699999999998</v>
      </c>
      <c r="H2844" s="108">
        <v>935.76589999999999</v>
      </c>
    </row>
    <row r="2845" spans="2:8" x14ac:dyDescent="0.3">
      <c r="B2845" s="107">
        <v>43419.679861111108</v>
      </c>
      <c r="C2845" s="108">
        <v>929.2</v>
      </c>
      <c r="D2845" s="108">
        <v>929.83028999999999</v>
      </c>
      <c r="E2845" s="108">
        <v>936.4837</v>
      </c>
      <c r="F2845" s="108">
        <v>936.00850000000003</v>
      </c>
      <c r="G2845" s="108">
        <v>939.774</v>
      </c>
      <c r="H2845" s="108">
        <v>935.7822000000001</v>
      </c>
    </row>
    <row r="2846" spans="2:8" x14ac:dyDescent="0.3">
      <c r="B2846" s="107">
        <v>43419.680555555555</v>
      </c>
      <c r="C2846" s="108">
        <v>929.14</v>
      </c>
      <c r="D2846" s="108">
        <v>929.77593999999999</v>
      </c>
      <c r="E2846" s="108">
        <v>936.42660000000001</v>
      </c>
      <c r="F2846" s="108">
        <v>935.88850000000002</v>
      </c>
      <c r="G2846" s="108">
        <v>939.70899999999995</v>
      </c>
      <c r="H2846" s="108">
        <v>935.73879999999997</v>
      </c>
    </row>
    <row r="2847" spans="2:8" x14ac:dyDescent="0.3">
      <c r="B2847" s="107">
        <v>43419.681249999994</v>
      </c>
      <c r="C2847" s="108">
        <v>929.21</v>
      </c>
      <c r="D2847" s="108">
        <v>929.84327000000008</v>
      </c>
      <c r="E2847" s="108">
        <v>936.49670000000003</v>
      </c>
      <c r="F2847" s="108">
        <v>935.92590000000007</v>
      </c>
      <c r="G2847" s="108">
        <v>939.77600000000007</v>
      </c>
      <c r="H2847" s="108">
        <v>935.88520000000005</v>
      </c>
    </row>
    <row r="2848" spans="2:8" x14ac:dyDescent="0.3">
      <c r="B2848" s="107">
        <v>43419.681944444441</v>
      </c>
      <c r="C2848" s="108">
        <v>929.21</v>
      </c>
      <c r="D2848" s="108">
        <v>929.84611000000007</v>
      </c>
      <c r="E2848" s="108">
        <v>936.49680000000001</v>
      </c>
      <c r="F2848" s="108">
        <v>935.90960000000007</v>
      </c>
      <c r="G2848" s="108">
        <v>939.774</v>
      </c>
      <c r="H2848" s="108">
        <v>935.83350000000007</v>
      </c>
    </row>
    <row r="2849" spans="2:8" x14ac:dyDescent="0.3">
      <c r="B2849" s="107">
        <v>43419.682638888888</v>
      </c>
      <c r="C2849" s="108">
        <v>929.15</v>
      </c>
      <c r="D2849" s="108">
        <v>929.83057999999994</v>
      </c>
      <c r="E2849" s="108">
        <v>936.43709999999999</v>
      </c>
      <c r="F2849" s="108">
        <v>935.49180000000001</v>
      </c>
      <c r="G2849" s="108">
        <v>939.31200000000001</v>
      </c>
      <c r="H2849" s="108">
        <v>935.64019999999994</v>
      </c>
    </row>
    <row r="2850" spans="2:8" x14ac:dyDescent="0.3">
      <c r="B2850" s="107">
        <v>43419.683333333334</v>
      </c>
      <c r="C2850" s="108">
        <v>929.15</v>
      </c>
      <c r="D2850" s="108">
        <v>929.95259999999996</v>
      </c>
      <c r="E2850" s="108">
        <v>936.45129999999995</v>
      </c>
      <c r="F2850" s="108">
        <v>935.38019999999995</v>
      </c>
      <c r="G2850" s="108">
        <v>939.673</v>
      </c>
      <c r="H2850" s="108">
        <v>935.76329999999996</v>
      </c>
    </row>
    <row r="2851" spans="2:8" x14ac:dyDescent="0.3">
      <c r="B2851" s="107">
        <v>43419.684027777774</v>
      </c>
      <c r="C2851" s="108">
        <v>929.16</v>
      </c>
      <c r="D2851" s="108">
        <v>929.99865999999997</v>
      </c>
      <c r="E2851" s="108">
        <v>936.44489999999996</v>
      </c>
      <c r="F2851" s="108">
        <v>935.13889999999992</v>
      </c>
      <c r="G2851" s="108">
        <v>939.65</v>
      </c>
      <c r="H2851" s="108">
        <v>935.84699999999998</v>
      </c>
    </row>
    <row r="2852" spans="2:8" x14ac:dyDescent="0.3">
      <c r="B2852" s="107">
        <v>43419.68472222222</v>
      </c>
      <c r="C2852" s="108">
        <v>929.16</v>
      </c>
      <c r="D2852" s="108">
        <v>929.83832999999993</v>
      </c>
      <c r="E2852" s="108">
        <v>936.45609999999999</v>
      </c>
      <c r="F2852" s="108">
        <v>934.92859999999996</v>
      </c>
      <c r="G2852" s="108">
        <v>939.54</v>
      </c>
      <c r="H2852" s="108">
        <v>935.88529999999992</v>
      </c>
    </row>
    <row r="2853" spans="2:8" x14ac:dyDescent="0.3">
      <c r="B2853" s="107">
        <v>43419.685416666667</v>
      </c>
      <c r="C2853" s="108">
        <v>929.16</v>
      </c>
      <c r="D2853" s="108">
        <v>929.81350999999995</v>
      </c>
      <c r="E2853" s="108">
        <v>936.45339999999999</v>
      </c>
      <c r="F2853" s="108">
        <v>934.81659999999999</v>
      </c>
      <c r="G2853" s="108">
        <v>939.48500000000001</v>
      </c>
      <c r="H2853" s="108">
        <v>935.95899999999995</v>
      </c>
    </row>
    <row r="2854" spans="2:8" x14ac:dyDescent="0.3">
      <c r="B2854" s="107">
        <v>43419.686111111107</v>
      </c>
      <c r="C2854" s="108">
        <v>929.16</v>
      </c>
      <c r="D2854" s="108">
        <v>929.78037999999992</v>
      </c>
      <c r="E2854" s="108">
        <v>936.4452</v>
      </c>
      <c r="F2854" s="108">
        <v>934.76199999999994</v>
      </c>
      <c r="G2854" s="108">
        <v>939.45799999999997</v>
      </c>
      <c r="H2854" s="108">
        <v>936.05729999999994</v>
      </c>
    </row>
    <row r="2855" spans="2:8" x14ac:dyDescent="0.3">
      <c r="B2855" s="107">
        <v>43419.686805555553</v>
      </c>
      <c r="C2855" s="108">
        <v>929.16</v>
      </c>
      <c r="D2855" s="108">
        <v>929.76105999999993</v>
      </c>
      <c r="E2855" s="108">
        <v>936.4425</v>
      </c>
      <c r="F2855" s="108">
        <v>934.71010000000001</v>
      </c>
      <c r="G2855" s="108">
        <v>939.43899999999996</v>
      </c>
      <c r="H2855" s="108">
        <v>935.95100000000002</v>
      </c>
    </row>
    <row r="2856" spans="2:8" x14ac:dyDescent="0.3">
      <c r="B2856" s="107">
        <v>43419.6875</v>
      </c>
      <c r="C2856" s="108">
        <v>929.16</v>
      </c>
      <c r="D2856" s="108">
        <v>929.75556999999992</v>
      </c>
      <c r="E2856" s="108">
        <v>936.42599999999993</v>
      </c>
      <c r="F2856" s="108">
        <v>934.66919999999993</v>
      </c>
      <c r="G2856" s="108">
        <v>939.36699999999996</v>
      </c>
      <c r="H2856" s="108">
        <v>936.00009999999997</v>
      </c>
    </row>
    <row r="2857" spans="2:8" x14ac:dyDescent="0.3">
      <c r="B2857" s="107">
        <v>43419.688194444439</v>
      </c>
      <c r="C2857" s="108">
        <v>929.16</v>
      </c>
      <c r="D2857" s="108">
        <v>929.75577999999996</v>
      </c>
      <c r="E2857" s="108">
        <v>936.42629999999997</v>
      </c>
      <c r="F2857" s="108">
        <v>934.6694</v>
      </c>
      <c r="G2857" s="108">
        <v>939.38099999999997</v>
      </c>
      <c r="H2857" s="108">
        <v>936.21309999999994</v>
      </c>
    </row>
    <row r="2858" spans="2:8" x14ac:dyDescent="0.3">
      <c r="B2858" s="107">
        <v>43419.688888888886</v>
      </c>
      <c r="C2858" s="108">
        <v>929.17</v>
      </c>
      <c r="D2858" s="108">
        <v>929.76591999999994</v>
      </c>
      <c r="E2858" s="108">
        <v>936.43099999999993</v>
      </c>
      <c r="F2858" s="108">
        <v>934.63319999999999</v>
      </c>
      <c r="G2858" s="108">
        <v>939.42399999999998</v>
      </c>
      <c r="H2858" s="108">
        <v>936.04599999999994</v>
      </c>
    </row>
    <row r="2859" spans="2:8" x14ac:dyDescent="0.3">
      <c r="B2859" s="107">
        <v>43419.689583333333</v>
      </c>
      <c r="C2859" s="108">
        <v>929.17</v>
      </c>
      <c r="D2859" s="108">
        <v>929.74943999999994</v>
      </c>
      <c r="E2859" s="108">
        <v>936.42840000000001</v>
      </c>
      <c r="F2859" s="108">
        <v>934.59499999999991</v>
      </c>
      <c r="G2859" s="108">
        <v>939.27299999999991</v>
      </c>
      <c r="H2859" s="108">
        <v>936.02159999999992</v>
      </c>
    </row>
    <row r="2860" spans="2:8" x14ac:dyDescent="0.3">
      <c r="B2860" s="107">
        <v>43419.690277777772</v>
      </c>
      <c r="C2860" s="108">
        <v>929.1</v>
      </c>
      <c r="D2860" s="108">
        <v>929.68230000000005</v>
      </c>
      <c r="E2860" s="108">
        <v>936.35850000000005</v>
      </c>
      <c r="F2860" s="108">
        <v>934.50329999999997</v>
      </c>
      <c r="G2860" s="108">
        <v>939.35199999999998</v>
      </c>
      <c r="H2860" s="108">
        <v>935.8809</v>
      </c>
    </row>
    <row r="2861" spans="2:8" x14ac:dyDescent="0.3">
      <c r="B2861" s="107">
        <v>43419.690972222219</v>
      </c>
      <c r="C2861" s="108">
        <v>929.17</v>
      </c>
      <c r="D2861" s="108">
        <v>929.73853999999994</v>
      </c>
      <c r="E2861" s="108">
        <v>936.42859999999996</v>
      </c>
      <c r="F2861" s="108">
        <v>934.52959999999996</v>
      </c>
      <c r="G2861" s="108">
        <v>939.202</v>
      </c>
      <c r="H2861" s="108">
        <v>935.91549999999995</v>
      </c>
    </row>
    <row r="2862" spans="2:8" x14ac:dyDescent="0.3">
      <c r="B2862" s="107">
        <v>43419.691666666666</v>
      </c>
      <c r="C2862" s="108">
        <v>929.11</v>
      </c>
      <c r="D2862" s="108">
        <v>929.67859999999996</v>
      </c>
      <c r="E2862" s="108">
        <v>936.36590000000001</v>
      </c>
      <c r="F2862" s="108">
        <v>934.44240000000002</v>
      </c>
      <c r="G2862" s="108">
        <v>939.125</v>
      </c>
      <c r="H2862" s="108">
        <v>935.84199999999998</v>
      </c>
    </row>
    <row r="2863" spans="2:8" x14ac:dyDescent="0.3">
      <c r="B2863" s="107">
        <v>43419.692361111105</v>
      </c>
      <c r="C2863" s="108">
        <v>929.18</v>
      </c>
      <c r="D2863" s="108">
        <v>929.73500999999999</v>
      </c>
      <c r="E2863" s="108">
        <v>936.428</v>
      </c>
      <c r="F2863" s="108">
        <v>934.46899999999994</v>
      </c>
      <c r="G2863" s="108">
        <v>939.63699999999994</v>
      </c>
      <c r="H2863" s="108">
        <v>936.08129999999994</v>
      </c>
    </row>
    <row r="2864" spans="2:8" x14ac:dyDescent="0.3">
      <c r="B2864" s="107">
        <v>43419.693055555552</v>
      </c>
      <c r="C2864" s="108">
        <v>929.18</v>
      </c>
      <c r="D2864" s="108">
        <v>929.73239999999998</v>
      </c>
      <c r="E2864" s="108">
        <v>936.42539999999997</v>
      </c>
      <c r="F2864" s="108">
        <v>934.52379999999994</v>
      </c>
      <c r="G2864" s="108">
        <v>939.62799999999993</v>
      </c>
      <c r="H2864" s="108">
        <v>936.38149999999996</v>
      </c>
    </row>
    <row r="2865" spans="2:8" x14ac:dyDescent="0.3">
      <c r="B2865" s="107">
        <v>43419.693749999999</v>
      </c>
      <c r="C2865" s="108">
        <v>929.18</v>
      </c>
      <c r="D2865" s="108">
        <v>929.72714999999994</v>
      </c>
      <c r="E2865" s="108">
        <v>936.41199999999992</v>
      </c>
      <c r="F2865" s="108">
        <v>934.51599999999996</v>
      </c>
      <c r="G2865" s="108">
        <v>939.30099999999993</v>
      </c>
      <c r="H2865" s="108">
        <v>936.41179999999997</v>
      </c>
    </row>
    <row r="2866" spans="2:8" x14ac:dyDescent="0.3">
      <c r="B2866" s="107">
        <v>43419.694444444445</v>
      </c>
      <c r="C2866" s="108">
        <v>929.19</v>
      </c>
      <c r="D2866" s="108">
        <v>929.73184000000003</v>
      </c>
      <c r="E2866" s="108">
        <v>936.43330000000003</v>
      </c>
      <c r="F2866" s="108">
        <v>934.51530000000002</v>
      </c>
      <c r="G2866" s="108">
        <v>939.33100000000002</v>
      </c>
      <c r="H2866" s="108">
        <v>936.39760000000001</v>
      </c>
    </row>
    <row r="2867" spans="2:8" x14ac:dyDescent="0.3">
      <c r="B2867" s="107">
        <v>43419.695138888885</v>
      </c>
      <c r="C2867" s="108">
        <v>929.19</v>
      </c>
      <c r="D2867" s="108">
        <v>929.72941000000003</v>
      </c>
      <c r="E2867" s="108">
        <v>936.43100000000004</v>
      </c>
      <c r="F2867" s="108">
        <v>934.52670000000001</v>
      </c>
      <c r="G2867" s="108">
        <v>939.29200000000003</v>
      </c>
      <c r="H2867" s="108">
        <v>936.48530000000005</v>
      </c>
    </row>
    <row r="2868" spans="2:8" x14ac:dyDescent="0.3">
      <c r="B2868" s="107">
        <v>43419.695833333331</v>
      </c>
      <c r="C2868" s="108">
        <v>929.2</v>
      </c>
      <c r="D2868" s="108">
        <v>929.73399000000006</v>
      </c>
      <c r="E2868" s="108">
        <v>936.43010000000004</v>
      </c>
      <c r="F2868" s="108">
        <v>934.53960000000006</v>
      </c>
      <c r="G2868" s="108">
        <v>939.62</v>
      </c>
      <c r="H2868" s="108">
        <v>936.40820000000008</v>
      </c>
    </row>
    <row r="2869" spans="2:8" x14ac:dyDescent="0.3">
      <c r="B2869" s="107">
        <v>43419.696527777778</v>
      </c>
      <c r="C2869" s="108">
        <v>929.2</v>
      </c>
      <c r="D2869" s="108">
        <v>929.72594000000004</v>
      </c>
      <c r="E2869" s="108">
        <v>936.42770000000007</v>
      </c>
      <c r="F2869" s="108">
        <v>934.51250000000005</v>
      </c>
      <c r="G2869" s="108">
        <v>939.61500000000001</v>
      </c>
      <c r="H2869" s="108">
        <v>936.23400000000004</v>
      </c>
    </row>
    <row r="2870" spans="2:8" x14ac:dyDescent="0.3">
      <c r="B2870" s="107">
        <v>43419.697222222218</v>
      </c>
      <c r="C2870" s="108">
        <v>929.21</v>
      </c>
      <c r="D2870" s="108">
        <v>929.72799000000009</v>
      </c>
      <c r="E2870" s="108">
        <v>936.42439999999999</v>
      </c>
      <c r="F2870" s="108">
        <v>934.48200000000008</v>
      </c>
      <c r="G2870" s="108">
        <v>939.62</v>
      </c>
      <c r="H2870" s="108">
        <v>936.09170000000006</v>
      </c>
    </row>
    <row r="2871" spans="2:8" x14ac:dyDescent="0.3">
      <c r="B2871" s="107">
        <v>43419.697916666664</v>
      </c>
      <c r="C2871" s="108">
        <v>929.21</v>
      </c>
      <c r="D2871" s="108">
        <v>929.71998000000008</v>
      </c>
      <c r="E2871" s="108">
        <v>936.42200000000003</v>
      </c>
      <c r="F2871" s="108">
        <v>934.42489999999998</v>
      </c>
      <c r="G2871" s="108">
        <v>939.37200000000007</v>
      </c>
      <c r="H2871" s="108">
        <v>936.11390000000006</v>
      </c>
    </row>
    <row r="2872" spans="2:8" x14ac:dyDescent="0.3">
      <c r="B2872" s="107">
        <v>43419.698611111111</v>
      </c>
      <c r="C2872" s="108">
        <v>929.21</v>
      </c>
      <c r="D2872" s="108">
        <v>929.70898</v>
      </c>
      <c r="E2872" s="108">
        <v>936.40000000000009</v>
      </c>
      <c r="F2872" s="108">
        <v>934.41950000000008</v>
      </c>
      <c r="G2872" s="108">
        <v>939.33600000000001</v>
      </c>
      <c r="H2872" s="108">
        <v>936.18490000000008</v>
      </c>
    </row>
    <row r="2873" spans="2:8" x14ac:dyDescent="0.3">
      <c r="B2873" s="107">
        <v>43419.69930555555</v>
      </c>
      <c r="C2873" s="108">
        <v>929.22</v>
      </c>
      <c r="D2873" s="108">
        <v>929.72196000000008</v>
      </c>
      <c r="E2873" s="108">
        <v>936.41860000000008</v>
      </c>
      <c r="F2873" s="108">
        <v>934.47080000000005</v>
      </c>
      <c r="G2873" s="108">
        <v>939.28600000000006</v>
      </c>
      <c r="H2873" s="108">
        <v>936.32060000000001</v>
      </c>
    </row>
    <row r="2874" spans="2:8" x14ac:dyDescent="0.3">
      <c r="B2874" s="107">
        <v>43419.7</v>
      </c>
      <c r="C2874" s="108">
        <v>929.22</v>
      </c>
      <c r="D2874" s="108">
        <v>929.70553000000007</v>
      </c>
      <c r="E2874" s="108">
        <v>936.39120000000003</v>
      </c>
      <c r="F2874" s="108">
        <v>934.48469999999998</v>
      </c>
      <c r="G2874" s="108">
        <v>939.303</v>
      </c>
      <c r="H2874" s="108">
        <v>936.39179999999999</v>
      </c>
    </row>
    <row r="2875" spans="2:8" x14ac:dyDescent="0.3">
      <c r="B2875" s="107">
        <v>43419.700694444444</v>
      </c>
      <c r="C2875" s="108">
        <v>929.22</v>
      </c>
      <c r="D2875" s="108">
        <v>929.68092000000001</v>
      </c>
      <c r="E2875" s="108">
        <v>936.37509999999997</v>
      </c>
      <c r="F2875" s="108">
        <v>934.46320000000003</v>
      </c>
      <c r="G2875" s="108">
        <v>939.60400000000004</v>
      </c>
      <c r="H2875" s="108">
        <v>936.21760000000006</v>
      </c>
    </row>
    <row r="2876" spans="2:8" x14ac:dyDescent="0.3">
      <c r="B2876" s="107">
        <v>43419.701388888883</v>
      </c>
      <c r="C2876" s="108">
        <v>929.3</v>
      </c>
      <c r="D2876" s="108">
        <v>929.7668799999999</v>
      </c>
      <c r="E2876" s="108">
        <v>936.45009999999991</v>
      </c>
      <c r="F2876" s="108">
        <v>934.52459999999996</v>
      </c>
      <c r="G2876" s="108">
        <v>939.67899999999997</v>
      </c>
      <c r="H2876" s="108">
        <v>936.1345</v>
      </c>
    </row>
    <row r="2877" spans="2:8" x14ac:dyDescent="0.3">
      <c r="B2877" s="107">
        <v>43419.70208333333</v>
      </c>
      <c r="C2877" s="108">
        <v>929.23</v>
      </c>
      <c r="D2877" s="108">
        <v>929.68318999999997</v>
      </c>
      <c r="E2877" s="108">
        <v>936.36930000000007</v>
      </c>
      <c r="F2877" s="108">
        <v>934.40830000000005</v>
      </c>
      <c r="G2877" s="108">
        <v>939.28399999999999</v>
      </c>
      <c r="H2877" s="108">
        <v>935.90930000000003</v>
      </c>
    </row>
    <row r="2878" spans="2:8" x14ac:dyDescent="0.3">
      <c r="B2878" s="107">
        <v>43419.702777777777</v>
      </c>
      <c r="C2878" s="108">
        <v>929.24</v>
      </c>
      <c r="D2878" s="108">
        <v>929.70160999999996</v>
      </c>
      <c r="E2878" s="108">
        <v>936.37390000000005</v>
      </c>
      <c r="F2878" s="108">
        <v>934.32820000000004</v>
      </c>
      <c r="G2878" s="108">
        <v>939.18640000000005</v>
      </c>
      <c r="H2878" s="108">
        <v>935.85940000000005</v>
      </c>
    </row>
    <row r="2879" spans="2:8" x14ac:dyDescent="0.3">
      <c r="B2879" s="107">
        <v>43419.703472222223</v>
      </c>
      <c r="C2879" s="108">
        <v>929.24</v>
      </c>
      <c r="D2879" s="108">
        <v>929.70463000000007</v>
      </c>
      <c r="E2879" s="108">
        <v>936.38800000000003</v>
      </c>
      <c r="F2879" s="108">
        <v>934.2903</v>
      </c>
      <c r="G2879" s="108">
        <v>939.11779999999999</v>
      </c>
      <c r="H2879" s="108">
        <v>935.89250000000004</v>
      </c>
    </row>
    <row r="2880" spans="2:8" x14ac:dyDescent="0.3">
      <c r="B2880" s="107">
        <v>43419.704166666663</v>
      </c>
      <c r="C2880" s="108">
        <v>929.24</v>
      </c>
      <c r="D2880" s="108">
        <v>929.71297000000004</v>
      </c>
      <c r="E2880" s="108">
        <v>936.39359999999999</v>
      </c>
      <c r="F2880" s="108">
        <v>934.27120000000002</v>
      </c>
      <c r="G2880" s="108">
        <v>939.60599999999999</v>
      </c>
      <c r="H2880" s="108">
        <v>936.00980000000004</v>
      </c>
    </row>
    <row r="2881" spans="2:8" x14ac:dyDescent="0.3">
      <c r="B2881" s="107">
        <v>43419.704861111109</v>
      </c>
      <c r="C2881" s="108">
        <v>929.24</v>
      </c>
      <c r="D2881" s="108">
        <v>929.71839</v>
      </c>
      <c r="E2881" s="108">
        <v>936.38239999999996</v>
      </c>
      <c r="F2881" s="108">
        <v>934.21910000000003</v>
      </c>
      <c r="G2881" s="108">
        <v>939.60300000000007</v>
      </c>
      <c r="H2881" s="108">
        <v>935.92510000000004</v>
      </c>
    </row>
    <row r="2882" spans="2:8" x14ac:dyDescent="0.3">
      <c r="B2882" s="107">
        <v>43419.705555555556</v>
      </c>
      <c r="C2882" s="108">
        <v>929.24</v>
      </c>
      <c r="D2882" s="108">
        <v>929.71568000000002</v>
      </c>
      <c r="E2882" s="108">
        <v>936.38250000000005</v>
      </c>
      <c r="F2882" s="108">
        <v>934.21370000000002</v>
      </c>
      <c r="G2882" s="108">
        <v>939.6</v>
      </c>
      <c r="H2882" s="108">
        <v>936.00970000000007</v>
      </c>
    </row>
    <row r="2883" spans="2:8" x14ac:dyDescent="0.3">
      <c r="B2883" s="107">
        <v>43419.706249999996</v>
      </c>
      <c r="C2883" s="108">
        <v>929.24</v>
      </c>
      <c r="D2883" s="108">
        <v>929.71038999999996</v>
      </c>
      <c r="E2883" s="108">
        <v>936.38559999999995</v>
      </c>
      <c r="F2883" s="108">
        <v>934.26049999999998</v>
      </c>
      <c r="G2883" s="108">
        <v>939.601</v>
      </c>
      <c r="H2883" s="108">
        <v>936.22820000000002</v>
      </c>
    </row>
    <row r="2884" spans="2:8" x14ac:dyDescent="0.3">
      <c r="B2884" s="107">
        <v>43419.706944444442</v>
      </c>
      <c r="C2884" s="108">
        <v>929.24</v>
      </c>
      <c r="D2884" s="108">
        <v>929.71869000000004</v>
      </c>
      <c r="E2884" s="108">
        <v>936.39110000000005</v>
      </c>
      <c r="F2884" s="108">
        <v>934.29330000000004</v>
      </c>
      <c r="G2884" s="108">
        <v>939.59799999999996</v>
      </c>
      <c r="H2884" s="108">
        <v>936.35919999999999</v>
      </c>
    </row>
    <row r="2885" spans="2:8" x14ac:dyDescent="0.3">
      <c r="B2885" s="107">
        <v>43419.707638888889</v>
      </c>
      <c r="C2885" s="108">
        <v>929.24</v>
      </c>
      <c r="D2885" s="108">
        <v>929.71869000000004</v>
      </c>
      <c r="E2885" s="108">
        <v>936.39390000000003</v>
      </c>
      <c r="F2885" s="108">
        <v>934.34249999999997</v>
      </c>
      <c r="G2885" s="108">
        <v>939.59799999999996</v>
      </c>
      <c r="H2885" s="108">
        <v>936.45190000000002</v>
      </c>
    </row>
    <row r="2886" spans="2:8" x14ac:dyDescent="0.3">
      <c r="B2886" s="107">
        <v>43419.708333333336</v>
      </c>
      <c r="C2886" s="108">
        <v>929.24</v>
      </c>
      <c r="D2886" s="108">
        <v>929.71869000000004</v>
      </c>
      <c r="E2886" s="108">
        <v>936.39110000000005</v>
      </c>
      <c r="F2886" s="108">
        <v>934.30700000000002</v>
      </c>
      <c r="G2886" s="108">
        <v>939.59500000000003</v>
      </c>
      <c r="H2886" s="108">
        <v>936.19550000000004</v>
      </c>
    </row>
    <row r="2887" spans="2:8" x14ac:dyDescent="0.3">
      <c r="B2887" s="107">
        <v>43419.709027777782</v>
      </c>
      <c r="C2887" s="108">
        <v>929.25</v>
      </c>
      <c r="D2887" s="108">
        <v>929.72883999999999</v>
      </c>
      <c r="E2887" s="108">
        <v>936.41240000000005</v>
      </c>
      <c r="F2887" s="108">
        <v>934.32539999999995</v>
      </c>
      <c r="G2887" s="108">
        <v>939.60500000000002</v>
      </c>
      <c r="H2887" s="108">
        <v>936.21389999999997</v>
      </c>
    </row>
    <row r="2888" spans="2:8" x14ac:dyDescent="0.3">
      <c r="B2888" s="107">
        <v>43419.709722222222</v>
      </c>
      <c r="C2888" s="108">
        <v>929.19</v>
      </c>
      <c r="D2888" s="108">
        <v>929.67189000000008</v>
      </c>
      <c r="E2888" s="108">
        <v>936.35550000000001</v>
      </c>
      <c r="F2888" s="108">
        <v>934.2903</v>
      </c>
      <c r="G2888" s="108">
        <v>939.54300000000001</v>
      </c>
      <c r="H2888" s="108">
        <v>936.29340000000002</v>
      </c>
    </row>
    <row r="2889" spans="2:8" x14ac:dyDescent="0.3">
      <c r="B2889" s="107">
        <v>43419.710416666669</v>
      </c>
      <c r="C2889" s="108">
        <v>929.19</v>
      </c>
      <c r="D2889" s="108">
        <v>929.66912000000002</v>
      </c>
      <c r="E2889" s="108">
        <v>936.34170000000006</v>
      </c>
      <c r="F2889" s="108">
        <v>934.26300000000003</v>
      </c>
      <c r="G2889" s="108">
        <v>939.54300000000001</v>
      </c>
      <c r="H2889" s="108">
        <v>936.09700000000009</v>
      </c>
    </row>
    <row r="2890" spans="2:8" x14ac:dyDescent="0.3">
      <c r="B2890" s="107">
        <v>43419.711111111115</v>
      </c>
      <c r="C2890" s="108">
        <v>929.19</v>
      </c>
      <c r="D2890" s="108">
        <v>929.66919000000007</v>
      </c>
      <c r="E2890" s="108">
        <v>936.3528</v>
      </c>
      <c r="F2890" s="108">
        <v>934.2795000000001</v>
      </c>
      <c r="G2890" s="108">
        <v>939.54300000000001</v>
      </c>
      <c r="H2890" s="108">
        <v>936.1789</v>
      </c>
    </row>
    <row r="2891" spans="2:8" x14ac:dyDescent="0.3">
      <c r="B2891" s="107">
        <v>43419.711805555555</v>
      </c>
      <c r="C2891" s="108">
        <v>929.19</v>
      </c>
      <c r="D2891" s="108">
        <v>929.66663000000005</v>
      </c>
      <c r="E2891" s="108">
        <v>936.35310000000004</v>
      </c>
      <c r="F2891" s="108">
        <v>934.23050000000001</v>
      </c>
      <c r="G2891" s="108">
        <v>939.54300000000001</v>
      </c>
      <c r="H2891" s="108">
        <v>935.9910000000001</v>
      </c>
    </row>
    <row r="2892" spans="2:8" x14ac:dyDescent="0.3">
      <c r="B2892" s="107">
        <v>43419.712500000001</v>
      </c>
      <c r="C2892" s="108">
        <v>929.19</v>
      </c>
      <c r="D2892" s="108">
        <v>929.65020000000004</v>
      </c>
      <c r="E2892" s="108">
        <v>936.34230000000002</v>
      </c>
      <c r="F2892" s="108">
        <v>934.21980000000008</v>
      </c>
      <c r="G2892" s="108">
        <v>939.22900000000004</v>
      </c>
      <c r="H2892" s="108">
        <v>936.11670000000004</v>
      </c>
    </row>
    <row r="2893" spans="2:8" x14ac:dyDescent="0.3">
      <c r="B2893" s="107">
        <v>43419.713194444448</v>
      </c>
      <c r="C2893" s="108">
        <v>929.2</v>
      </c>
      <c r="D2893" s="108">
        <v>929.65757000000008</v>
      </c>
      <c r="E2893" s="108">
        <v>936.33320000000003</v>
      </c>
      <c r="F2893" s="108">
        <v>934.1862000000001</v>
      </c>
      <c r="G2893" s="108">
        <v>939.55100000000004</v>
      </c>
      <c r="H2893" s="108">
        <v>936.06960000000004</v>
      </c>
    </row>
    <row r="2894" spans="2:8" x14ac:dyDescent="0.3">
      <c r="B2894" s="107">
        <v>43419.713888888895</v>
      </c>
      <c r="C2894" s="108">
        <v>929.26</v>
      </c>
      <c r="D2894" s="108">
        <v>929.71213999999998</v>
      </c>
      <c r="E2894" s="108">
        <v>936.37400000000002</v>
      </c>
      <c r="F2894" s="108">
        <v>934.12609999999995</v>
      </c>
      <c r="G2894" s="108">
        <v>939.60900000000004</v>
      </c>
      <c r="H2894" s="108">
        <v>936.03970000000004</v>
      </c>
    </row>
    <row r="2895" spans="2:8" x14ac:dyDescent="0.3">
      <c r="B2895" s="107">
        <v>43419.714583333334</v>
      </c>
      <c r="C2895" s="108">
        <v>929.26</v>
      </c>
      <c r="D2895" s="108">
        <v>929.70654000000002</v>
      </c>
      <c r="E2895" s="108">
        <v>936.37389999999994</v>
      </c>
      <c r="F2895" s="108">
        <v>934.05219999999997</v>
      </c>
      <c r="G2895" s="108">
        <v>939.2115</v>
      </c>
      <c r="H2895" s="108">
        <v>936.02319999999997</v>
      </c>
    </row>
    <row r="2896" spans="2:8" x14ac:dyDescent="0.3">
      <c r="B2896" s="107">
        <v>43419.715277777781</v>
      </c>
      <c r="C2896" s="108">
        <v>929.27</v>
      </c>
      <c r="D2896" s="108">
        <v>929.71672000000001</v>
      </c>
      <c r="E2896" s="108">
        <v>936.37310000000002</v>
      </c>
      <c r="F2896" s="108">
        <v>934.02409999999998</v>
      </c>
      <c r="G2896" s="108">
        <v>939.61900000000003</v>
      </c>
      <c r="H2896" s="108">
        <v>936.1508</v>
      </c>
    </row>
    <row r="2897" spans="2:8" x14ac:dyDescent="0.3">
      <c r="B2897" s="107">
        <v>43419.715972222228</v>
      </c>
      <c r="C2897" s="108">
        <v>929.27</v>
      </c>
      <c r="D2897" s="108">
        <v>929.70017999999993</v>
      </c>
      <c r="E2897" s="108">
        <v>936.36490000000003</v>
      </c>
      <c r="F2897" s="108">
        <v>934.0761</v>
      </c>
      <c r="G2897" s="108">
        <v>939.61900000000003</v>
      </c>
      <c r="H2897" s="108">
        <v>936.43999999999994</v>
      </c>
    </row>
    <row r="2898" spans="2:8" x14ac:dyDescent="0.3">
      <c r="B2898" s="107">
        <v>43419.716666666667</v>
      </c>
      <c r="C2898" s="108">
        <v>929.26</v>
      </c>
      <c r="D2898" s="108">
        <v>929.69284000000005</v>
      </c>
      <c r="E2898" s="108">
        <v>936.35749999999996</v>
      </c>
      <c r="F2898" s="108">
        <v>934.09609999999998</v>
      </c>
      <c r="G2898" s="108">
        <v>939.60900000000004</v>
      </c>
      <c r="H2898" s="108">
        <v>936.44889999999998</v>
      </c>
    </row>
    <row r="2899" spans="2:8" x14ac:dyDescent="0.3">
      <c r="B2899" s="107">
        <v>43419.717361111114</v>
      </c>
      <c r="C2899" s="108">
        <v>929.27</v>
      </c>
      <c r="D2899" s="108">
        <v>929.68354999999997</v>
      </c>
      <c r="E2899" s="108">
        <v>936.34280000000001</v>
      </c>
      <c r="F2899" s="108">
        <v>934.04599999999994</v>
      </c>
      <c r="G2899" s="108">
        <v>939.61900000000003</v>
      </c>
      <c r="H2899" s="108">
        <v>936.30349999999999</v>
      </c>
    </row>
    <row r="2900" spans="2:8" x14ac:dyDescent="0.3">
      <c r="B2900" s="107">
        <v>43419.718055555561</v>
      </c>
      <c r="C2900" s="108">
        <v>929.27</v>
      </c>
      <c r="D2900" s="108">
        <v>929.67530999999997</v>
      </c>
      <c r="E2900" s="108">
        <v>936.33179999999993</v>
      </c>
      <c r="F2900" s="108">
        <v>934.01869999999997</v>
      </c>
      <c r="G2900" s="108">
        <v>939.61599999999999</v>
      </c>
      <c r="H2900" s="108">
        <v>936.36090000000002</v>
      </c>
    </row>
    <row r="2901" spans="2:8" x14ac:dyDescent="0.3">
      <c r="B2901" s="107">
        <v>43419.71875</v>
      </c>
      <c r="C2901" s="108">
        <v>929.27</v>
      </c>
      <c r="D2901" s="108">
        <v>929.68366000000003</v>
      </c>
      <c r="E2901" s="108">
        <v>936.33460000000002</v>
      </c>
      <c r="F2901" s="108">
        <v>933.98869999999999</v>
      </c>
      <c r="G2901" s="108">
        <v>939.30499999999995</v>
      </c>
      <c r="H2901" s="108">
        <v>936.28729999999996</v>
      </c>
    </row>
    <row r="2902" spans="2:8" x14ac:dyDescent="0.3">
      <c r="B2902" s="107">
        <v>43419.719444444447</v>
      </c>
      <c r="C2902" s="108">
        <v>929.27</v>
      </c>
      <c r="D2902" s="108">
        <v>929.65328999999997</v>
      </c>
      <c r="E2902" s="108">
        <v>936.31539999999995</v>
      </c>
      <c r="F2902" s="108">
        <v>933.92049999999995</v>
      </c>
      <c r="G2902" s="108">
        <v>939.61599999999999</v>
      </c>
      <c r="H2902" s="108">
        <v>936.05279999999993</v>
      </c>
    </row>
    <row r="2903" spans="2:8" x14ac:dyDescent="0.3">
      <c r="B2903" s="107">
        <v>43419.720138888893</v>
      </c>
      <c r="C2903" s="108">
        <v>929.33</v>
      </c>
      <c r="D2903" s="108">
        <v>929.70501000000002</v>
      </c>
      <c r="E2903" s="108">
        <v>936.43889999999999</v>
      </c>
      <c r="F2903" s="108">
        <v>933.92849999999999</v>
      </c>
      <c r="G2903" s="108">
        <v>939.67600000000004</v>
      </c>
      <c r="H2903" s="108">
        <v>936.07470000000001</v>
      </c>
    </row>
    <row r="2904" spans="2:8" x14ac:dyDescent="0.3">
      <c r="B2904" s="107">
        <v>43419.720833333333</v>
      </c>
      <c r="C2904" s="108">
        <v>929.27</v>
      </c>
      <c r="D2904" s="108">
        <v>929.65332999999998</v>
      </c>
      <c r="E2904" s="108">
        <v>936.29340000000002</v>
      </c>
      <c r="F2904" s="108">
        <v>933.77829999999994</v>
      </c>
      <c r="G2904" s="108">
        <v>939.30200000000002</v>
      </c>
      <c r="H2904" s="108">
        <v>935.90559999999994</v>
      </c>
    </row>
    <row r="2905" spans="2:8" x14ac:dyDescent="0.3">
      <c r="B2905" s="107">
        <v>43419.72152777778</v>
      </c>
      <c r="C2905" s="108">
        <v>929.34</v>
      </c>
      <c r="D2905" s="108">
        <v>929.71780999999999</v>
      </c>
      <c r="E2905" s="108">
        <v>936.36059999999998</v>
      </c>
      <c r="F2905" s="108">
        <v>933.85110000000009</v>
      </c>
      <c r="G2905" s="108">
        <v>939.3252</v>
      </c>
      <c r="H2905" s="108">
        <v>936.16930000000002</v>
      </c>
    </row>
    <row r="2906" spans="2:8" x14ac:dyDescent="0.3">
      <c r="B2906" s="107">
        <v>43419.722222222226</v>
      </c>
      <c r="C2906" s="108">
        <v>929.34</v>
      </c>
      <c r="D2906" s="108">
        <v>929.71782000000007</v>
      </c>
      <c r="E2906" s="108">
        <v>936.34680000000003</v>
      </c>
      <c r="F2906" s="108">
        <v>933.81010000000003</v>
      </c>
      <c r="G2906" s="108">
        <v>939.38900000000001</v>
      </c>
      <c r="H2906" s="108">
        <v>935.97019999999998</v>
      </c>
    </row>
    <row r="2907" spans="2:8" x14ac:dyDescent="0.3">
      <c r="B2907" s="107">
        <v>43419.722916666666</v>
      </c>
      <c r="C2907" s="108">
        <v>929.27</v>
      </c>
      <c r="D2907" s="108">
        <v>929.65612999999996</v>
      </c>
      <c r="E2907" s="108">
        <v>936.28509999999994</v>
      </c>
      <c r="F2907" s="108">
        <v>933.7346</v>
      </c>
      <c r="G2907" s="108">
        <v>939.04849999999999</v>
      </c>
      <c r="H2907" s="108">
        <v>935.92750000000001</v>
      </c>
    </row>
    <row r="2908" spans="2:8" x14ac:dyDescent="0.3">
      <c r="B2908" s="107">
        <v>43419.723611111112</v>
      </c>
      <c r="C2908" s="108">
        <v>929.34</v>
      </c>
      <c r="D2908" s="108">
        <v>929.72337000000005</v>
      </c>
      <c r="E2908" s="108">
        <v>936.34960000000001</v>
      </c>
      <c r="F2908" s="108">
        <v>933.73360000000002</v>
      </c>
      <c r="G2908" s="108">
        <v>939.68400000000008</v>
      </c>
      <c r="H2908" s="108">
        <v>935.86660000000006</v>
      </c>
    </row>
    <row r="2909" spans="2:8" x14ac:dyDescent="0.3">
      <c r="B2909" s="107">
        <v>43419.724305555559</v>
      </c>
      <c r="C2909" s="108">
        <v>929.34</v>
      </c>
      <c r="D2909" s="108">
        <v>929.72615000000008</v>
      </c>
      <c r="E2909" s="108">
        <v>936.34960000000001</v>
      </c>
      <c r="F2909" s="108">
        <v>933.67619999999999</v>
      </c>
      <c r="G2909" s="108">
        <v>939.02750000000003</v>
      </c>
      <c r="H2909" s="108">
        <v>935.93200000000002</v>
      </c>
    </row>
    <row r="2910" spans="2:8" x14ac:dyDescent="0.3">
      <c r="B2910" s="107">
        <v>43419.725000000006</v>
      </c>
      <c r="C2910" s="108">
        <v>929.27</v>
      </c>
      <c r="D2910" s="108">
        <v>929.65891999999997</v>
      </c>
      <c r="E2910" s="108">
        <v>936.27689999999996</v>
      </c>
      <c r="F2910" s="108">
        <v>933.51869999999997</v>
      </c>
      <c r="G2910" s="108">
        <v>939.25810000000001</v>
      </c>
      <c r="H2910" s="108">
        <v>935.78289999999993</v>
      </c>
    </row>
    <row r="2911" spans="2:8" x14ac:dyDescent="0.3">
      <c r="B2911" s="107">
        <v>43419.725694444445</v>
      </c>
      <c r="C2911" s="108">
        <v>929.34</v>
      </c>
      <c r="D2911" s="108">
        <v>929.72062000000005</v>
      </c>
      <c r="E2911" s="108">
        <v>936.34690000000001</v>
      </c>
      <c r="F2911" s="108">
        <v>933.54219999999998</v>
      </c>
      <c r="G2911" s="108">
        <v>939.00830000000008</v>
      </c>
      <c r="H2911" s="108">
        <v>935.91300000000001</v>
      </c>
    </row>
    <row r="2912" spans="2:8" x14ac:dyDescent="0.3">
      <c r="B2912" s="107">
        <v>43419.726388888892</v>
      </c>
      <c r="C2912" s="108">
        <v>929.27</v>
      </c>
      <c r="D2912" s="108">
        <v>929.65616</v>
      </c>
      <c r="E2912" s="108">
        <v>936.27969999999993</v>
      </c>
      <c r="F2912" s="108">
        <v>933.48040000000003</v>
      </c>
      <c r="G2912" s="108">
        <v>939.60299999999995</v>
      </c>
      <c r="H2912" s="108">
        <v>936.02019999999993</v>
      </c>
    </row>
    <row r="2913" spans="2:8" x14ac:dyDescent="0.3">
      <c r="B2913" s="107">
        <v>43419.727083333339</v>
      </c>
      <c r="C2913" s="108">
        <v>929.27</v>
      </c>
      <c r="D2913" s="108">
        <v>929.66723000000002</v>
      </c>
      <c r="E2913" s="108">
        <v>936.28520000000003</v>
      </c>
      <c r="F2913" s="108">
        <v>933.4203</v>
      </c>
      <c r="G2913" s="108">
        <v>939.60299999999995</v>
      </c>
      <c r="H2913" s="108">
        <v>935.88929999999993</v>
      </c>
    </row>
    <row r="2914" spans="2:8" x14ac:dyDescent="0.3">
      <c r="B2914" s="107">
        <v>43419.727777777778</v>
      </c>
      <c r="C2914" s="108">
        <v>929.34</v>
      </c>
      <c r="D2914" s="108">
        <v>929.74</v>
      </c>
      <c r="E2914" s="108">
        <v>936.36070000000007</v>
      </c>
      <c r="F2914" s="108">
        <v>933.47660000000008</v>
      </c>
      <c r="G2914" s="108">
        <v>939.67000000000007</v>
      </c>
      <c r="H2914" s="108">
        <v>935.91840000000002</v>
      </c>
    </row>
    <row r="2915" spans="2:8" x14ac:dyDescent="0.3">
      <c r="B2915" s="107">
        <v>43419.728472222225</v>
      </c>
      <c r="C2915" s="108">
        <v>929.27</v>
      </c>
      <c r="D2915" s="108">
        <v>929.67</v>
      </c>
      <c r="E2915" s="108">
        <v>936.28790000000004</v>
      </c>
      <c r="F2915" s="108">
        <v>933.40660000000003</v>
      </c>
      <c r="G2915" s="108">
        <v>939.59699999999998</v>
      </c>
      <c r="H2915" s="108">
        <v>935.81299999999999</v>
      </c>
    </row>
    <row r="2916" spans="2:8" x14ac:dyDescent="0.3">
      <c r="B2916" s="107">
        <v>43419.729166666672</v>
      </c>
      <c r="C2916" s="108">
        <v>929.27</v>
      </c>
      <c r="D2916" s="108">
        <v>929.66446999999994</v>
      </c>
      <c r="E2916" s="108">
        <v>936.29899999999998</v>
      </c>
      <c r="F2916" s="108">
        <v>933.31359999999995</v>
      </c>
      <c r="G2916" s="108">
        <v>938.92169999999999</v>
      </c>
      <c r="H2916" s="108">
        <v>935.76929999999993</v>
      </c>
    </row>
    <row r="2917" spans="2:8" x14ac:dyDescent="0.3">
      <c r="B2917" s="107">
        <v>43419.729861111111</v>
      </c>
      <c r="C2917" s="108">
        <v>929.27</v>
      </c>
      <c r="D2917" s="108">
        <v>929.67830000000004</v>
      </c>
      <c r="E2917" s="108">
        <v>936.29070000000002</v>
      </c>
      <c r="F2917" s="108">
        <v>933.32730000000004</v>
      </c>
      <c r="G2917" s="108">
        <v>939.37699999999995</v>
      </c>
      <c r="H2917" s="108">
        <v>935.88120000000004</v>
      </c>
    </row>
    <row r="2918" spans="2:8" x14ac:dyDescent="0.3">
      <c r="B2918" s="107">
        <v>43419.730555555558</v>
      </c>
      <c r="C2918" s="108">
        <v>929.21</v>
      </c>
      <c r="D2918" s="108">
        <v>929.61</v>
      </c>
      <c r="E2918" s="108">
        <v>936.23620000000005</v>
      </c>
      <c r="F2918" s="108">
        <v>933.21260000000007</v>
      </c>
      <c r="G2918" s="108">
        <v>939.11810000000003</v>
      </c>
      <c r="H2918" s="108">
        <v>935.6875</v>
      </c>
    </row>
    <row r="2919" spans="2:8" x14ac:dyDescent="0.3">
      <c r="B2919" s="107">
        <v>43419.731250000004</v>
      </c>
      <c r="C2919" s="108">
        <v>929.27</v>
      </c>
      <c r="D2919" s="108">
        <v>929.66723000000002</v>
      </c>
      <c r="E2919" s="108">
        <v>936.29899999999998</v>
      </c>
      <c r="F2919" s="108">
        <v>933.2672</v>
      </c>
      <c r="G2919" s="108">
        <v>939.29700000000003</v>
      </c>
      <c r="H2919" s="108">
        <v>936.00929999999994</v>
      </c>
    </row>
    <row r="2920" spans="2:8" x14ac:dyDescent="0.3">
      <c r="B2920" s="107">
        <v>43419.731944444444</v>
      </c>
      <c r="C2920" s="108">
        <v>929.27</v>
      </c>
      <c r="D2920" s="108">
        <v>929.67</v>
      </c>
      <c r="E2920" s="108">
        <v>936.30169999999998</v>
      </c>
      <c r="F2920" s="108">
        <v>933.20150000000001</v>
      </c>
      <c r="G2920" s="108">
        <v>939.58100000000002</v>
      </c>
      <c r="H2920" s="108">
        <v>935.8021</v>
      </c>
    </row>
    <row r="2921" spans="2:8" x14ac:dyDescent="0.3">
      <c r="B2921" s="107">
        <v>43419.732638888891</v>
      </c>
      <c r="C2921" s="108">
        <v>929.27</v>
      </c>
      <c r="D2921" s="108">
        <v>929.68106999999998</v>
      </c>
      <c r="E2921" s="108">
        <v>936.31</v>
      </c>
      <c r="F2921" s="108">
        <v>933.15779999999995</v>
      </c>
      <c r="G2921" s="108">
        <v>939.57799999999997</v>
      </c>
      <c r="H2921" s="108">
        <v>935.81569999999999</v>
      </c>
    </row>
    <row r="2922" spans="2:8" x14ac:dyDescent="0.3">
      <c r="B2922" s="107">
        <v>43419.733333333337</v>
      </c>
      <c r="C2922" s="108">
        <v>929.27</v>
      </c>
      <c r="D2922" s="108">
        <v>929.68123000000003</v>
      </c>
      <c r="E2922" s="108">
        <v>936.31299999999999</v>
      </c>
      <c r="F2922" s="108">
        <v>933.10329999999999</v>
      </c>
      <c r="G2922" s="108">
        <v>939.57499999999993</v>
      </c>
      <c r="H2922" s="108">
        <v>935.89229999999998</v>
      </c>
    </row>
    <row r="2923" spans="2:8" x14ac:dyDescent="0.3">
      <c r="B2923" s="107">
        <v>43419.734027777777</v>
      </c>
      <c r="C2923" s="108">
        <v>929.27</v>
      </c>
      <c r="D2923" s="108">
        <v>929.68949999999995</v>
      </c>
      <c r="E2923" s="108">
        <v>936.32119999999998</v>
      </c>
      <c r="F2923" s="108">
        <v>933.04579999999999</v>
      </c>
      <c r="G2923" s="108">
        <v>939.57299999999998</v>
      </c>
      <c r="H2923" s="108">
        <v>935.83769999999993</v>
      </c>
    </row>
    <row r="2924" spans="2:8" x14ac:dyDescent="0.3">
      <c r="B2924" s="107">
        <v>43419.734722222223</v>
      </c>
      <c r="C2924" s="108">
        <v>929.21</v>
      </c>
      <c r="D2924" s="108">
        <v>929.62947000000008</v>
      </c>
      <c r="E2924" s="108">
        <v>936.26400000000001</v>
      </c>
      <c r="F2924" s="108">
        <v>932.95570000000009</v>
      </c>
      <c r="G2924" s="108">
        <v>939.06310000000008</v>
      </c>
      <c r="H2924" s="108">
        <v>935.83770000000004</v>
      </c>
    </row>
    <row r="2925" spans="2:8" x14ac:dyDescent="0.3">
      <c r="B2925" s="107">
        <v>43419.73541666667</v>
      </c>
      <c r="C2925" s="108">
        <v>929.21</v>
      </c>
      <c r="D2925" s="108">
        <v>929.62669000000005</v>
      </c>
      <c r="E2925" s="108">
        <v>936.25840000000005</v>
      </c>
      <c r="F2925" s="108">
        <v>932.89280000000008</v>
      </c>
      <c r="G2925" s="108">
        <v>938.81770000000006</v>
      </c>
      <c r="H2925" s="108">
        <v>935.72580000000005</v>
      </c>
    </row>
    <row r="2926" spans="2:8" x14ac:dyDescent="0.3">
      <c r="B2926" s="107">
        <v>43419.736111111117</v>
      </c>
      <c r="C2926" s="108">
        <v>929.21</v>
      </c>
      <c r="D2926" s="108">
        <v>929.62682000000007</v>
      </c>
      <c r="E2926" s="108">
        <v>936.2586</v>
      </c>
      <c r="F2926" s="108">
        <v>932.84649999999999</v>
      </c>
      <c r="G2926" s="108">
        <v>939.50200000000007</v>
      </c>
      <c r="H2926" s="108">
        <v>935.81870000000004</v>
      </c>
    </row>
    <row r="2927" spans="2:8" x14ac:dyDescent="0.3">
      <c r="B2927" s="107">
        <v>43419.736805555556</v>
      </c>
      <c r="C2927" s="108">
        <v>929.21</v>
      </c>
      <c r="D2927" s="108">
        <v>929.61864000000003</v>
      </c>
      <c r="E2927" s="108">
        <v>936.25600000000009</v>
      </c>
      <c r="F2927" s="108">
        <v>932.78100000000006</v>
      </c>
      <c r="G2927" s="108">
        <v>938.82090000000005</v>
      </c>
      <c r="H2927" s="108">
        <v>935.76700000000005</v>
      </c>
    </row>
    <row r="2928" spans="2:8" x14ac:dyDescent="0.3">
      <c r="B2928" s="107">
        <v>43419.737500000003</v>
      </c>
      <c r="C2928" s="108">
        <v>929.28</v>
      </c>
      <c r="D2928" s="108">
        <v>929.67495999999994</v>
      </c>
      <c r="E2928" s="108">
        <v>936.3152</v>
      </c>
      <c r="F2928" s="108">
        <v>932.76369999999997</v>
      </c>
      <c r="G2928" s="108">
        <v>939.56700000000001</v>
      </c>
      <c r="H2928" s="108">
        <v>935.78539999999998</v>
      </c>
    </row>
    <row r="2929" spans="2:8" x14ac:dyDescent="0.3">
      <c r="B2929" s="107">
        <v>43419.73819444445</v>
      </c>
      <c r="C2929" s="108">
        <v>929.22</v>
      </c>
      <c r="D2929" s="108">
        <v>929.60688000000005</v>
      </c>
      <c r="E2929" s="108">
        <v>936.24720000000002</v>
      </c>
      <c r="F2929" s="108">
        <v>932.65480000000002</v>
      </c>
      <c r="G2929" s="108">
        <v>939.50099999999998</v>
      </c>
      <c r="H2929" s="108">
        <v>935.6902</v>
      </c>
    </row>
    <row r="2930" spans="2:8" x14ac:dyDescent="0.3">
      <c r="B2930" s="107">
        <v>43419.738888888889</v>
      </c>
      <c r="C2930" s="108">
        <v>929.22</v>
      </c>
      <c r="D2930" s="108">
        <v>929.60412000000008</v>
      </c>
      <c r="E2930" s="108">
        <v>936.23890000000006</v>
      </c>
      <c r="F2930" s="108">
        <v>932.60829999999999</v>
      </c>
      <c r="G2930" s="108">
        <v>939.49900000000002</v>
      </c>
      <c r="H2930" s="108">
        <v>935.67660000000001</v>
      </c>
    </row>
    <row r="2931" spans="2:8" x14ac:dyDescent="0.3">
      <c r="B2931" s="107">
        <v>43419.739583333336</v>
      </c>
      <c r="C2931" s="108">
        <v>929.28</v>
      </c>
      <c r="D2931" s="108">
        <v>929.65030000000002</v>
      </c>
      <c r="E2931" s="108">
        <v>936.28789999999992</v>
      </c>
      <c r="F2931" s="108">
        <v>932.63819999999998</v>
      </c>
      <c r="G2931" s="108">
        <v>939.553</v>
      </c>
      <c r="H2931" s="108">
        <v>935.78570000000002</v>
      </c>
    </row>
    <row r="2932" spans="2:8" x14ac:dyDescent="0.3">
      <c r="B2932" s="107">
        <v>43419.740277777782</v>
      </c>
      <c r="C2932" s="108">
        <v>929.29</v>
      </c>
      <c r="D2932" s="108">
        <v>929.66876999999999</v>
      </c>
      <c r="E2932" s="108">
        <v>936.29259999999999</v>
      </c>
      <c r="F2932" s="108">
        <v>932.61829999999998</v>
      </c>
      <c r="G2932" s="108">
        <v>939.56099999999992</v>
      </c>
      <c r="H2932" s="108">
        <v>935.91319999999996</v>
      </c>
    </row>
    <row r="2933" spans="2:8" x14ac:dyDescent="0.3">
      <c r="B2933" s="107">
        <v>43419.740972222222</v>
      </c>
      <c r="C2933" s="108">
        <v>929.29</v>
      </c>
      <c r="D2933" s="108">
        <v>929.65229999999997</v>
      </c>
      <c r="E2933" s="108">
        <v>936.29279999999994</v>
      </c>
      <c r="F2933" s="108">
        <v>932.57479999999998</v>
      </c>
      <c r="G2933" s="108">
        <v>939.55799999999999</v>
      </c>
      <c r="H2933" s="108">
        <v>935.88609999999994</v>
      </c>
    </row>
    <row r="2934" spans="2:8" x14ac:dyDescent="0.3">
      <c r="B2934" s="107">
        <v>43419.741666666669</v>
      </c>
      <c r="C2934" s="108">
        <v>929.29</v>
      </c>
      <c r="D2934" s="108">
        <v>929.64686999999992</v>
      </c>
      <c r="E2934" s="108">
        <v>936.28739999999993</v>
      </c>
      <c r="F2934" s="108">
        <v>932.49279999999999</v>
      </c>
      <c r="G2934" s="108">
        <v>939.22190000000001</v>
      </c>
      <c r="H2934" s="108">
        <v>935.90260000000001</v>
      </c>
    </row>
    <row r="2935" spans="2:8" x14ac:dyDescent="0.3">
      <c r="B2935" s="107">
        <v>43419.742361111115</v>
      </c>
      <c r="C2935" s="108">
        <v>929.29</v>
      </c>
      <c r="D2935" s="108">
        <v>929.65255000000002</v>
      </c>
      <c r="E2935" s="108">
        <v>936.27379999999994</v>
      </c>
      <c r="F2935" s="108">
        <v>932.50669999999991</v>
      </c>
      <c r="G2935" s="108">
        <v>939.55</v>
      </c>
      <c r="H2935" s="108">
        <v>936.35839999999996</v>
      </c>
    </row>
    <row r="2936" spans="2:8" x14ac:dyDescent="0.3">
      <c r="B2936" s="107">
        <v>43419.743055555555</v>
      </c>
      <c r="C2936" s="108">
        <v>929.29</v>
      </c>
      <c r="D2936" s="108">
        <v>929.64153999999996</v>
      </c>
      <c r="E2936" s="108">
        <v>936.26279999999997</v>
      </c>
      <c r="F2936" s="108">
        <v>932.5806</v>
      </c>
      <c r="G2936" s="108">
        <v>939.2278</v>
      </c>
      <c r="H2936" s="108">
        <v>936.27389999999991</v>
      </c>
    </row>
    <row r="2937" spans="2:8" x14ac:dyDescent="0.3">
      <c r="B2937" s="107">
        <v>43419.743750000001</v>
      </c>
      <c r="C2937" s="108">
        <v>929.29</v>
      </c>
      <c r="D2937" s="108">
        <v>929.63603999999998</v>
      </c>
      <c r="E2937" s="108">
        <v>936.26839999999993</v>
      </c>
      <c r="F2937" s="108">
        <v>932.52319999999997</v>
      </c>
      <c r="G2937" s="108">
        <v>939.54199999999992</v>
      </c>
      <c r="H2937" s="108">
        <v>936.21659999999997</v>
      </c>
    </row>
    <row r="2938" spans="2:8" x14ac:dyDescent="0.3">
      <c r="B2938" s="107">
        <v>43419.744444444448</v>
      </c>
      <c r="C2938" s="108">
        <v>929.3</v>
      </c>
      <c r="D2938" s="108">
        <v>929.63777999999991</v>
      </c>
      <c r="E2938" s="108">
        <v>936.26459999999997</v>
      </c>
      <c r="F2938" s="108">
        <v>932.51139999999998</v>
      </c>
      <c r="G2938" s="108">
        <v>939.2903</v>
      </c>
      <c r="H2938" s="108">
        <v>936.18299999999999</v>
      </c>
    </row>
    <row r="2939" spans="2:8" x14ac:dyDescent="0.3">
      <c r="B2939" s="107">
        <v>43419.745138888895</v>
      </c>
      <c r="C2939" s="108">
        <v>929.3</v>
      </c>
      <c r="D2939" s="108">
        <v>929.64610999999991</v>
      </c>
      <c r="E2939" s="108">
        <v>936.25639999999999</v>
      </c>
      <c r="F2939" s="108">
        <v>932.45669999999996</v>
      </c>
      <c r="G2939" s="108">
        <v>939.54699999999991</v>
      </c>
      <c r="H2939" s="108">
        <v>935.83939999999996</v>
      </c>
    </row>
    <row r="2940" spans="2:8" x14ac:dyDescent="0.3">
      <c r="B2940" s="107">
        <v>43419.745833333334</v>
      </c>
      <c r="C2940" s="108">
        <v>929.3</v>
      </c>
      <c r="D2940" s="108">
        <v>929.63783000000001</v>
      </c>
      <c r="E2940" s="108">
        <v>936.25639999999999</v>
      </c>
      <c r="F2940" s="108">
        <v>932.39929999999993</v>
      </c>
      <c r="G2940" s="108">
        <v>939.25729999999999</v>
      </c>
      <c r="H2940" s="108">
        <v>935.78489999999999</v>
      </c>
    </row>
    <row r="2941" spans="2:8" x14ac:dyDescent="0.3">
      <c r="B2941" s="107">
        <v>43419.746527777781</v>
      </c>
      <c r="C2941" s="108">
        <v>929.3</v>
      </c>
      <c r="D2941" s="108">
        <v>929.63785999999993</v>
      </c>
      <c r="E2941" s="108">
        <v>936.2453999999999</v>
      </c>
      <c r="F2941" s="108">
        <v>932.38569999999993</v>
      </c>
      <c r="G2941" s="108">
        <v>939.53899999999999</v>
      </c>
      <c r="H2941" s="108">
        <v>935.79039999999998</v>
      </c>
    </row>
    <row r="2942" spans="2:8" x14ac:dyDescent="0.3">
      <c r="B2942" s="107">
        <v>43419.747222222228</v>
      </c>
      <c r="C2942" s="108">
        <v>929.3</v>
      </c>
      <c r="D2942" s="108">
        <v>929.62956999999994</v>
      </c>
      <c r="E2942" s="108">
        <v>936.25099999999998</v>
      </c>
      <c r="F2942" s="108">
        <v>932.41309999999999</v>
      </c>
      <c r="G2942" s="108">
        <v>939.30099999999993</v>
      </c>
      <c r="H2942" s="108">
        <v>935.75489999999991</v>
      </c>
    </row>
    <row r="2943" spans="2:8" x14ac:dyDescent="0.3">
      <c r="B2943" s="107">
        <v>43419.747916666667</v>
      </c>
      <c r="C2943" s="108">
        <v>929.3</v>
      </c>
      <c r="D2943" s="108">
        <v>929.62973</v>
      </c>
      <c r="E2943" s="108">
        <v>936.2346</v>
      </c>
      <c r="F2943" s="108">
        <v>932.38319999999999</v>
      </c>
      <c r="G2943" s="108">
        <v>939.2604</v>
      </c>
      <c r="H2943" s="108">
        <v>935.65959999999995</v>
      </c>
    </row>
    <row r="2944" spans="2:8" x14ac:dyDescent="0.3">
      <c r="B2944" s="107">
        <v>43419.748611111114</v>
      </c>
      <c r="C2944" s="108">
        <v>929.3</v>
      </c>
      <c r="D2944" s="108">
        <v>929.62171999999998</v>
      </c>
      <c r="E2944" s="108">
        <v>936.22119999999995</v>
      </c>
      <c r="F2944" s="108">
        <v>932.33150000000001</v>
      </c>
      <c r="G2944" s="108">
        <v>939.24419999999998</v>
      </c>
      <c r="H2944" s="108">
        <v>935.70639999999992</v>
      </c>
    </row>
    <row r="2945" spans="2:8" x14ac:dyDescent="0.3">
      <c r="B2945" s="107">
        <v>43419.749305555561</v>
      </c>
      <c r="C2945" s="108">
        <v>929.31</v>
      </c>
      <c r="D2945" s="108">
        <v>929.62363999999991</v>
      </c>
      <c r="E2945" s="108">
        <v>936.226</v>
      </c>
      <c r="F2945" s="108">
        <v>932.31989999999996</v>
      </c>
      <c r="G2945" s="108">
        <v>939.21319999999992</v>
      </c>
      <c r="H2945" s="108">
        <v>935.71939999999995</v>
      </c>
    </row>
    <row r="2946" spans="2:8" x14ac:dyDescent="0.3">
      <c r="B2946" s="107">
        <v>43419.75</v>
      </c>
      <c r="C2946" s="108">
        <v>929.38</v>
      </c>
      <c r="D2946" s="108">
        <v>929.67152999999996</v>
      </c>
      <c r="E2946" s="108">
        <v>936.27670000000001</v>
      </c>
      <c r="F2946" s="108">
        <v>932.3954</v>
      </c>
      <c r="G2946" s="108">
        <v>939.60299999999995</v>
      </c>
      <c r="H2946" s="108">
        <v>936.1386</v>
      </c>
    </row>
    <row r="2947" spans="2:8" x14ac:dyDescent="0.3">
      <c r="B2947" s="107">
        <v>43419.750694444447</v>
      </c>
      <c r="C2947" s="108">
        <v>929.31</v>
      </c>
      <c r="D2947" s="108">
        <v>929.59063999999989</v>
      </c>
      <c r="E2947" s="108">
        <v>936.18489999999997</v>
      </c>
      <c r="F2947" s="108">
        <v>932.36389999999994</v>
      </c>
      <c r="G2947" s="108">
        <v>939.53099999999995</v>
      </c>
      <c r="H2947" s="108">
        <v>936.34709999999995</v>
      </c>
    </row>
    <row r="2948" spans="2:8" x14ac:dyDescent="0.3">
      <c r="B2948" s="107">
        <v>43419.751388888886</v>
      </c>
      <c r="C2948" s="108">
        <v>929.38</v>
      </c>
      <c r="D2948" s="108">
        <v>929.66366000000005</v>
      </c>
      <c r="E2948" s="108">
        <v>936.25519999999995</v>
      </c>
      <c r="F2948" s="108">
        <v>932.4588</v>
      </c>
      <c r="G2948" s="108">
        <v>939.596</v>
      </c>
      <c r="H2948" s="108">
        <v>936.48019999999997</v>
      </c>
    </row>
    <row r="2949" spans="2:8" x14ac:dyDescent="0.3">
      <c r="B2949" s="107">
        <v>43419.752083333333</v>
      </c>
      <c r="C2949" s="108">
        <v>929.38</v>
      </c>
      <c r="D2949" s="108">
        <v>929.66651999999999</v>
      </c>
      <c r="E2949" s="108">
        <v>936.24429999999995</v>
      </c>
      <c r="F2949" s="108">
        <v>932.38509999999997</v>
      </c>
      <c r="G2949" s="108">
        <v>939.59299999999996</v>
      </c>
      <c r="H2949" s="108">
        <v>936.18020000000001</v>
      </c>
    </row>
    <row r="2950" spans="2:8" x14ac:dyDescent="0.3">
      <c r="B2950" s="107">
        <v>43419.75277777778</v>
      </c>
      <c r="C2950" s="108">
        <v>929.39</v>
      </c>
      <c r="D2950" s="108">
        <v>929.68213000000003</v>
      </c>
      <c r="E2950" s="108">
        <v>936.25440000000003</v>
      </c>
      <c r="F2950" s="108">
        <v>932.29669999999999</v>
      </c>
      <c r="G2950" s="108">
        <v>939.6</v>
      </c>
      <c r="H2950" s="108">
        <v>935.90390000000002</v>
      </c>
    </row>
    <row r="2951" spans="2:8" x14ac:dyDescent="0.3">
      <c r="B2951" s="107">
        <v>43419.753472222219</v>
      </c>
      <c r="C2951" s="108">
        <v>929.32</v>
      </c>
      <c r="D2951" s="108">
        <v>929.60665000000006</v>
      </c>
      <c r="E2951" s="108">
        <v>936.1789</v>
      </c>
      <c r="F2951" s="108">
        <v>932.16120000000001</v>
      </c>
      <c r="G2951" s="108">
        <v>939.52800000000002</v>
      </c>
      <c r="H2951" s="108">
        <v>935.66480000000001</v>
      </c>
    </row>
    <row r="2952" spans="2:8" x14ac:dyDescent="0.3">
      <c r="B2952" s="107">
        <v>43419.754166666666</v>
      </c>
      <c r="C2952" s="108">
        <v>929.39</v>
      </c>
      <c r="D2952" s="108">
        <v>929.68223</v>
      </c>
      <c r="E2952" s="108">
        <v>936.24619999999993</v>
      </c>
      <c r="F2952" s="108">
        <v>932.18470000000002</v>
      </c>
      <c r="G2952" s="108">
        <v>939.21989999999994</v>
      </c>
      <c r="H2952" s="108">
        <v>935.71309999999994</v>
      </c>
    </row>
    <row r="2953" spans="2:8" x14ac:dyDescent="0.3">
      <c r="B2953" s="107">
        <v>43419.754861111112</v>
      </c>
      <c r="C2953" s="108">
        <v>929.39</v>
      </c>
      <c r="D2953" s="108">
        <v>929.66027999999994</v>
      </c>
      <c r="E2953" s="108">
        <v>936.23540000000003</v>
      </c>
      <c r="F2953" s="108">
        <v>932.14940000000001</v>
      </c>
      <c r="G2953" s="108">
        <v>939.59199999999998</v>
      </c>
      <c r="H2953" s="108">
        <v>935.66689999999994</v>
      </c>
    </row>
    <row r="2954" spans="2:8" x14ac:dyDescent="0.3">
      <c r="B2954" s="107">
        <v>43419.755555555559</v>
      </c>
      <c r="C2954" s="108">
        <v>929.39</v>
      </c>
      <c r="D2954" s="108">
        <v>929.6549</v>
      </c>
      <c r="E2954" s="108">
        <v>936.22180000000003</v>
      </c>
      <c r="F2954" s="108">
        <v>932.10579999999993</v>
      </c>
      <c r="G2954" s="108">
        <v>939.59</v>
      </c>
      <c r="H2954" s="108">
        <v>935.68079999999998</v>
      </c>
    </row>
    <row r="2955" spans="2:8" x14ac:dyDescent="0.3">
      <c r="B2955" s="107">
        <v>43419.756249999999</v>
      </c>
      <c r="C2955" s="108">
        <v>929.4</v>
      </c>
      <c r="D2955" s="108">
        <v>929.64564999999993</v>
      </c>
      <c r="E2955" s="108">
        <v>936.20719999999994</v>
      </c>
      <c r="F2955" s="108">
        <v>932.05579999999998</v>
      </c>
      <c r="G2955" s="108">
        <v>939.59500000000003</v>
      </c>
      <c r="H2955" s="108">
        <v>935.66909999999996</v>
      </c>
    </row>
    <row r="2956" spans="2:8" x14ac:dyDescent="0.3">
      <c r="B2956" s="107">
        <v>43419.756944444445</v>
      </c>
      <c r="C2956" s="108">
        <v>929.4</v>
      </c>
      <c r="D2956" s="108">
        <v>929.65420999999992</v>
      </c>
      <c r="E2956" s="108">
        <v>936.2047</v>
      </c>
      <c r="F2956" s="108">
        <v>932.02869999999996</v>
      </c>
      <c r="G2956" s="108">
        <v>939.59199999999998</v>
      </c>
      <c r="H2956" s="108">
        <v>935.63940000000002</v>
      </c>
    </row>
    <row r="2957" spans="2:8" x14ac:dyDescent="0.3">
      <c r="B2957" s="107">
        <v>43419.757638888892</v>
      </c>
      <c r="C2957" s="108">
        <v>929.4</v>
      </c>
      <c r="D2957" s="108">
        <v>929.64333999999997</v>
      </c>
      <c r="E2957" s="108">
        <v>936.20229999999992</v>
      </c>
      <c r="F2957" s="108">
        <v>932.00159999999994</v>
      </c>
      <c r="G2957" s="108">
        <v>939.59</v>
      </c>
      <c r="H2957" s="108">
        <v>935.65599999999995</v>
      </c>
    </row>
    <row r="2958" spans="2:8" x14ac:dyDescent="0.3">
      <c r="B2958" s="107">
        <v>43419.758333333331</v>
      </c>
      <c r="C2958" s="108">
        <v>929.41</v>
      </c>
      <c r="D2958" s="108">
        <v>929.66456999999991</v>
      </c>
      <c r="E2958" s="108">
        <v>936.20420000000001</v>
      </c>
      <c r="F2958" s="108">
        <v>932.00909999999999</v>
      </c>
      <c r="G2958" s="108">
        <v>939.36019999999996</v>
      </c>
      <c r="H2958" s="108">
        <v>935.6499</v>
      </c>
    </row>
    <row r="2959" spans="2:8" x14ac:dyDescent="0.3">
      <c r="B2959" s="107">
        <v>43419.759027777778</v>
      </c>
      <c r="C2959" s="108">
        <v>929.41</v>
      </c>
      <c r="D2959" s="108">
        <v>929.65363000000002</v>
      </c>
      <c r="E2959" s="108">
        <v>936.18779999999992</v>
      </c>
      <c r="F2959" s="108">
        <v>932.02559999999994</v>
      </c>
      <c r="G2959" s="108">
        <v>939.43999999999994</v>
      </c>
      <c r="H2959" s="108">
        <v>935.94470000000001</v>
      </c>
    </row>
    <row r="2960" spans="2:8" x14ac:dyDescent="0.3">
      <c r="B2960" s="107">
        <v>43419.759722222225</v>
      </c>
      <c r="C2960" s="108">
        <v>929.48</v>
      </c>
      <c r="D2960" s="108">
        <v>929.71542999999997</v>
      </c>
      <c r="E2960" s="108">
        <v>936.24689999999998</v>
      </c>
      <c r="F2960" s="108">
        <v>932.0575</v>
      </c>
      <c r="G2960" s="108">
        <v>939.37260000000003</v>
      </c>
      <c r="H2960" s="108">
        <v>935.91930000000002</v>
      </c>
    </row>
    <row r="2961" spans="2:8" x14ac:dyDescent="0.3">
      <c r="B2961" s="107">
        <v>43419.760416666664</v>
      </c>
      <c r="C2961" s="108">
        <v>929.42</v>
      </c>
      <c r="D2961" s="108">
        <v>929.6585</v>
      </c>
      <c r="E2961" s="108">
        <v>936.18729999999994</v>
      </c>
      <c r="F2961" s="108">
        <v>931.97589999999991</v>
      </c>
      <c r="G2961" s="108">
        <v>939.59399999999994</v>
      </c>
      <c r="H2961" s="108">
        <v>935.84879999999998</v>
      </c>
    </row>
    <row r="2962" spans="2:8" x14ac:dyDescent="0.3">
      <c r="B2962" s="107">
        <v>43419.761111111111</v>
      </c>
      <c r="C2962" s="108">
        <v>929.48</v>
      </c>
      <c r="D2962" s="108">
        <v>929.70760000000007</v>
      </c>
      <c r="E2962" s="108">
        <v>936.23649999999998</v>
      </c>
      <c r="F2962" s="108">
        <v>932.08540000000005</v>
      </c>
      <c r="G2962" s="108">
        <v>939.65200000000004</v>
      </c>
      <c r="H2962" s="108">
        <v>936.19820000000004</v>
      </c>
    </row>
    <row r="2963" spans="2:8" x14ac:dyDescent="0.3">
      <c r="B2963" s="107">
        <v>43419.761805555558</v>
      </c>
      <c r="C2963" s="108">
        <v>929.49</v>
      </c>
      <c r="D2963" s="108">
        <v>929.72882000000004</v>
      </c>
      <c r="E2963" s="108">
        <v>936.25220000000002</v>
      </c>
      <c r="F2963" s="108">
        <v>932.1748</v>
      </c>
      <c r="G2963" s="108">
        <v>939.31190000000004</v>
      </c>
      <c r="H2963" s="108">
        <v>936.44579999999996</v>
      </c>
    </row>
    <row r="2964" spans="2:8" x14ac:dyDescent="0.3">
      <c r="B2964" s="107">
        <v>43419.762499999997</v>
      </c>
      <c r="C2964" s="108">
        <v>929.43</v>
      </c>
      <c r="D2964" s="108">
        <v>929.66907999999989</v>
      </c>
      <c r="E2964" s="108">
        <v>936.19259999999997</v>
      </c>
      <c r="F2964" s="108">
        <v>932.24369999999999</v>
      </c>
      <c r="G2964" s="108">
        <v>939.59399999999994</v>
      </c>
      <c r="H2964" s="108">
        <v>936.59619999999995</v>
      </c>
    </row>
    <row r="2965" spans="2:8" x14ac:dyDescent="0.3">
      <c r="B2965" s="107">
        <v>43419.763194444444</v>
      </c>
      <c r="C2965" s="108">
        <v>929.5</v>
      </c>
      <c r="D2965" s="108">
        <v>929.73929999999996</v>
      </c>
      <c r="E2965" s="108">
        <v>936.25729999999999</v>
      </c>
      <c r="F2965" s="108">
        <v>932.42880000000002</v>
      </c>
      <c r="G2965" s="108">
        <v>939.66200000000003</v>
      </c>
      <c r="H2965" s="108">
        <v>936.71289999999999</v>
      </c>
    </row>
    <row r="2966" spans="2:8" x14ac:dyDescent="0.3">
      <c r="B2966" s="107">
        <v>43419.763888888891</v>
      </c>
      <c r="C2966" s="108">
        <v>929.43</v>
      </c>
      <c r="D2966" s="108">
        <v>929.66946999999993</v>
      </c>
      <c r="E2966" s="108">
        <v>936.17649999999992</v>
      </c>
      <c r="F2966" s="108">
        <v>932.35079999999994</v>
      </c>
      <c r="G2966" s="108">
        <v>939.58899999999994</v>
      </c>
      <c r="H2966" s="108">
        <v>936.4221</v>
      </c>
    </row>
    <row r="2967" spans="2:8" x14ac:dyDescent="0.3">
      <c r="B2967" s="107">
        <v>43419.76458333333</v>
      </c>
      <c r="C2967" s="108">
        <v>929.5</v>
      </c>
      <c r="D2967" s="108">
        <v>929.73694</v>
      </c>
      <c r="E2967" s="108">
        <v>936.23580000000004</v>
      </c>
      <c r="F2967" s="108">
        <v>932.39639999999997</v>
      </c>
      <c r="G2967" s="108">
        <v>939.65700000000004</v>
      </c>
      <c r="H2967" s="108">
        <v>936.33420000000001</v>
      </c>
    </row>
    <row r="2968" spans="2:8" x14ac:dyDescent="0.3">
      <c r="B2968" s="107">
        <v>43419.765277777777</v>
      </c>
      <c r="C2968" s="108">
        <v>929.44</v>
      </c>
      <c r="D2968" s="108">
        <v>929.6687300000001</v>
      </c>
      <c r="E2968" s="108">
        <v>936.17590000000007</v>
      </c>
      <c r="F2968" s="108">
        <v>932.31740000000002</v>
      </c>
      <c r="G2968" s="108">
        <v>939.59400000000005</v>
      </c>
      <c r="H2968" s="108">
        <v>936.17060000000004</v>
      </c>
    </row>
    <row r="2969" spans="2:8" x14ac:dyDescent="0.3">
      <c r="B2969" s="107">
        <v>43419.765972222223</v>
      </c>
      <c r="C2969" s="108">
        <v>929.51</v>
      </c>
      <c r="D2969" s="108">
        <v>929.74432999999999</v>
      </c>
      <c r="E2969" s="108">
        <v>936.23770000000002</v>
      </c>
      <c r="F2969" s="108">
        <v>932.39019999999994</v>
      </c>
      <c r="G2969" s="108">
        <v>939.42449999999997</v>
      </c>
      <c r="H2969" s="108">
        <v>936.38260000000002</v>
      </c>
    </row>
    <row r="2970" spans="2:8" x14ac:dyDescent="0.3">
      <c r="B2970" s="107">
        <v>43419.76666666667</v>
      </c>
      <c r="C2970" s="108">
        <v>929.51</v>
      </c>
      <c r="D2970" s="108">
        <v>929.73886000000005</v>
      </c>
      <c r="E2970" s="108">
        <v>936.22669999999994</v>
      </c>
      <c r="F2970" s="108">
        <v>932.35749999999996</v>
      </c>
      <c r="G2970" s="108">
        <v>939.41629999999998</v>
      </c>
      <c r="H2970" s="108">
        <v>936.17529999999999</v>
      </c>
    </row>
    <row r="2971" spans="2:8" x14ac:dyDescent="0.3">
      <c r="B2971" s="107">
        <v>43419.767361111109</v>
      </c>
      <c r="C2971" s="108">
        <v>929.51</v>
      </c>
      <c r="D2971" s="108">
        <v>929.75274000000002</v>
      </c>
      <c r="E2971" s="108">
        <v>936.22130000000004</v>
      </c>
      <c r="F2971" s="108">
        <v>932.28369999999995</v>
      </c>
      <c r="G2971" s="108">
        <v>939.65899999999999</v>
      </c>
      <c r="H2971" s="108">
        <v>936.0308</v>
      </c>
    </row>
    <row r="2972" spans="2:8" x14ac:dyDescent="0.3">
      <c r="B2972" s="107">
        <v>43419.768055555556</v>
      </c>
      <c r="C2972" s="108">
        <v>929.51</v>
      </c>
      <c r="D2972" s="108">
        <v>929.74463000000003</v>
      </c>
      <c r="E2972" s="108">
        <v>936.22979999999995</v>
      </c>
      <c r="F2972" s="108">
        <v>932.221</v>
      </c>
      <c r="G2972" s="108">
        <v>939.65700000000004</v>
      </c>
      <c r="H2972" s="108">
        <v>935.97370000000001</v>
      </c>
    </row>
    <row r="2973" spans="2:8" x14ac:dyDescent="0.3">
      <c r="B2973" s="107">
        <v>43419.768750000003</v>
      </c>
      <c r="C2973" s="108">
        <v>929.51</v>
      </c>
      <c r="D2973" s="108">
        <v>929.74477999999999</v>
      </c>
      <c r="E2973" s="108">
        <v>936.22730000000001</v>
      </c>
      <c r="F2973" s="108">
        <v>932.19380000000001</v>
      </c>
      <c r="G2973" s="108">
        <v>939.48590000000002</v>
      </c>
      <c r="H2973" s="108">
        <v>935.9248</v>
      </c>
    </row>
    <row r="2974" spans="2:8" x14ac:dyDescent="0.3">
      <c r="B2974" s="107">
        <v>43419.769444444442</v>
      </c>
      <c r="C2974" s="108">
        <v>929.45</v>
      </c>
      <c r="D2974" s="108">
        <v>929.68515000000002</v>
      </c>
      <c r="E2974" s="108">
        <v>936.1567</v>
      </c>
      <c r="F2974" s="108">
        <v>932.23270000000002</v>
      </c>
      <c r="G2974" s="108">
        <v>939.59500000000003</v>
      </c>
      <c r="H2974" s="108">
        <v>936.35910000000001</v>
      </c>
    </row>
    <row r="2975" spans="2:8" x14ac:dyDescent="0.3">
      <c r="B2975" s="107">
        <v>43419.770138888889</v>
      </c>
      <c r="C2975" s="108">
        <v>929.52</v>
      </c>
      <c r="D2975" s="108">
        <v>929.74689999999998</v>
      </c>
      <c r="E2975" s="108">
        <v>936.21849999999995</v>
      </c>
      <c r="F2975" s="108">
        <v>932.30549999999994</v>
      </c>
      <c r="G2975" s="108">
        <v>939.66200000000003</v>
      </c>
      <c r="H2975" s="108">
        <v>936.41829999999993</v>
      </c>
    </row>
    <row r="2976" spans="2:8" x14ac:dyDescent="0.3">
      <c r="B2976" s="107">
        <v>43419.770833333336</v>
      </c>
      <c r="C2976" s="108">
        <v>929.46</v>
      </c>
      <c r="D2976" s="108">
        <v>929.67878000000007</v>
      </c>
      <c r="E2976" s="108">
        <v>936.14769999999999</v>
      </c>
      <c r="F2976" s="108">
        <v>932.19100000000003</v>
      </c>
      <c r="G2976" s="108">
        <v>939.6</v>
      </c>
      <c r="H2976" s="108">
        <v>936.11300000000006</v>
      </c>
    </row>
    <row r="2977" spans="2:8" x14ac:dyDescent="0.3">
      <c r="B2977" s="107">
        <v>43419.771527777775</v>
      </c>
      <c r="C2977" s="108">
        <v>929.46</v>
      </c>
      <c r="D2977" s="108">
        <v>929.66510000000005</v>
      </c>
      <c r="E2977" s="108">
        <v>936.13409999999999</v>
      </c>
      <c r="F2977" s="108">
        <v>932.10640000000001</v>
      </c>
      <c r="G2977" s="108">
        <v>939.34059999999999</v>
      </c>
      <c r="H2977" s="108">
        <v>935.86760000000004</v>
      </c>
    </row>
    <row r="2978" spans="2:8" x14ac:dyDescent="0.3">
      <c r="B2978" s="107">
        <v>43419.772222222222</v>
      </c>
      <c r="C2978" s="108">
        <v>929.53</v>
      </c>
      <c r="D2978" s="108">
        <v>929.73244999999997</v>
      </c>
      <c r="E2978" s="108">
        <v>936.19049999999993</v>
      </c>
      <c r="F2978" s="108">
        <v>932.11090000000002</v>
      </c>
      <c r="G2978" s="108">
        <v>939.66699999999992</v>
      </c>
      <c r="H2978" s="108">
        <v>935.81499999999994</v>
      </c>
    </row>
    <row r="2979" spans="2:8" x14ac:dyDescent="0.3">
      <c r="B2979" s="107">
        <v>43419.772916666669</v>
      </c>
      <c r="C2979" s="108">
        <v>929.53</v>
      </c>
      <c r="D2979" s="108">
        <v>929.72147999999993</v>
      </c>
      <c r="E2979" s="108">
        <v>936.18229999999994</v>
      </c>
      <c r="F2979" s="108">
        <v>932.02620000000002</v>
      </c>
      <c r="G2979" s="108">
        <v>939.66499999999996</v>
      </c>
      <c r="H2979" s="108">
        <v>935.65689999999995</v>
      </c>
    </row>
    <row r="2980" spans="2:8" x14ac:dyDescent="0.3">
      <c r="B2980" s="107">
        <v>43419.773611111108</v>
      </c>
      <c r="C2980" s="108">
        <v>929.53</v>
      </c>
      <c r="D2980" s="108">
        <v>929.71884999999997</v>
      </c>
      <c r="E2980" s="108">
        <v>936.15769999999998</v>
      </c>
      <c r="F2980" s="108">
        <v>931.97439999999995</v>
      </c>
      <c r="G2980" s="108">
        <v>939.66499999999996</v>
      </c>
      <c r="H2980" s="108">
        <v>935.54239999999993</v>
      </c>
    </row>
    <row r="2981" spans="2:8" x14ac:dyDescent="0.3">
      <c r="B2981" s="107">
        <v>43419.774305555555</v>
      </c>
      <c r="C2981" s="108">
        <v>929.54</v>
      </c>
      <c r="D2981" s="108">
        <v>929.72628999999995</v>
      </c>
      <c r="E2981" s="108">
        <v>936.16789999999992</v>
      </c>
      <c r="F2981" s="108">
        <v>931.95449999999994</v>
      </c>
      <c r="G2981" s="108">
        <v>939.67199999999991</v>
      </c>
      <c r="H2981" s="108">
        <v>935.54449999999997</v>
      </c>
    </row>
    <row r="2982" spans="2:8" x14ac:dyDescent="0.3">
      <c r="B2982" s="107">
        <v>43419.775000000001</v>
      </c>
      <c r="C2982" s="108">
        <v>929.54</v>
      </c>
      <c r="D2982" s="108">
        <v>929.72645</v>
      </c>
      <c r="E2982" s="108">
        <v>936.15989999999999</v>
      </c>
      <c r="F2982" s="108">
        <v>931.88909999999998</v>
      </c>
      <c r="G2982" s="108">
        <v>939.673</v>
      </c>
      <c r="H2982" s="108">
        <v>935.55840000000001</v>
      </c>
    </row>
    <row r="2983" spans="2:8" x14ac:dyDescent="0.3">
      <c r="B2983" s="107">
        <v>43419.775694444441</v>
      </c>
      <c r="C2983" s="108">
        <v>929.54</v>
      </c>
      <c r="D2983" s="108">
        <v>929.71826999999996</v>
      </c>
      <c r="E2983" s="108">
        <v>936.14619999999991</v>
      </c>
      <c r="F2983" s="108">
        <v>931.8537</v>
      </c>
      <c r="G2983" s="108">
        <v>939.67</v>
      </c>
      <c r="H2983" s="108">
        <v>935.56939999999997</v>
      </c>
    </row>
    <row r="2984" spans="2:8" x14ac:dyDescent="0.3">
      <c r="B2984" s="107">
        <v>43419.776388888888</v>
      </c>
      <c r="C2984" s="108">
        <v>929.61</v>
      </c>
      <c r="D2984" s="108">
        <v>929.78007000000002</v>
      </c>
      <c r="E2984" s="108">
        <v>936.19979999999998</v>
      </c>
      <c r="F2984" s="108">
        <v>931.9375</v>
      </c>
      <c r="G2984" s="108">
        <v>939.74</v>
      </c>
      <c r="H2984" s="108">
        <v>936.04340000000002</v>
      </c>
    </row>
    <row r="2985" spans="2:8" x14ac:dyDescent="0.3">
      <c r="B2985" s="107">
        <v>43419.777083333334</v>
      </c>
      <c r="C2985" s="108">
        <v>929.54</v>
      </c>
      <c r="D2985" s="108">
        <v>929.71015999999997</v>
      </c>
      <c r="E2985" s="108">
        <v>936.11889999999994</v>
      </c>
      <c r="F2985" s="108">
        <v>931.97969999999998</v>
      </c>
      <c r="G2985" s="108">
        <v>939.66800000000001</v>
      </c>
      <c r="H2985" s="108">
        <v>936.33920000000001</v>
      </c>
    </row>
    <row r="2986" spans="2:8" x14ac:dyDescent="0.3">
      <c r="B2986" s="107">
        <v>43419.777777777781</v>
      </c>
      <c r="C2986" s="108">
        <v>929.61</v>
      </c>
      <c r="D2986" s="108">
        <v>929.77206999999999</v>
      </c>
      <c r="E2986" s="108">
        <v>936.18360000000007</v>
      </c>
      <c r="F2986" s="108">
        <v>932.12930000000006</v>
      </c>
      <c r="G2986" s="108">
        <v>939.73500000000001</v>
      </c>
      <c r="H2986" s="108">
        <v>936.57590000000005</v>
      </c>
    </row>
    <row r="2987" spans="2:8" x14ac:dyDescent="0.3">
      <c r="B2987" s="107">
        <v>43419.77847222222</v>
      </c>
      <c r="C2987" s="108">
        <v>929.55</v>
      </c>
      <c r="D2987" s="108">
        <v>929.71515999999997</v>
      </c>
      <c r="E2987" s="108">
        <v>936.10469999999998</v>
      </c>
      <c r="F2987" s="108">
        <v>932.19819999999993</v>
      </c>
      <c r="G2987" s="108">
        <v>939.673</v>
      </c>
      <c r="H2987" s="108">
        <v>936.6037</v>
      </c>
    </row>
    <row r="2988" spans="2:8" x14ac:dyDescent="0.3">
      <c r="B2988" s="107">
        <v>43419.779166666667</v>
      </c>
      <c r="C2988" s="108">
        <v>929.62</v>
      </c>
      <c r="D2988" s="108">
        <v>929.77143000000001</v>
      </c>
      <c r="E2988" s="108">
        <v>936.17489999999998</v>
      </c>
      <c r="F2988" s="108">
        <v>932.29570000000001</v>
      </c>
      <c r="G2988" s="108">
        <v>939.74300000000005</v>
      </c>
      <c r="H2988" s="108">
        <v>936.60289999999998</v>
      </c>
    </row>
    <row r="2989" spans="2:8" x14ac:dyDescent="0.3">
      <c r="B2989" s="107">
        <v>43419.779861111114</v>
      </c>
      <c r="C2989" s="108">
        <v>929.69</v>
      </c>
      <c r="D2989" s="108">
        <v>929.83045000000004</v>
      </c>
      <c r="E2989" s="108">
        <v>936.2201</v>
      </c>
      <c r="F2989" s="108">
        <v>932.40130000000011</v>
      </c>
      <c r="G2989" s="108">
        <v>939.8130000000001</v>
      </c>
      <c r="H2989" s="108">
        <v>936.66480000000001</v>
      </c>
    </row>
    <row r="2990" spans="2:8" x14ac:dyDescent="0.3">
      <c r="B2990" s="107">
        <v>43419.780555555553</v>
      </c>
      <c r="C2990" s="108">
        <v>929.62</v>
      </c>
      <c r="D2990" s="108">
        <v>929.76052000000004</v>
      </c>
      <c r="E2990" s="108">
        <v>936.13369999999998</v>
      </c>
      <c r="F2990" s="108">
        <v>932.24660000000006</v>
      </c>
      <c r="G2990" s="108">
        <v>939.74099999999999</v>
      </c>
      <c r="H2990" s="108">
        <v>936.19920000000002</v>
      </c>
    </row>
    <row r="2991" spans="2:8" x14ac:dyDescent="0.3">
      <c r="B2991" s="107">
        <v>43419.78125</v>
      </c>
      <c r="C2991" s="108">
        <v>929.63</v>
      </c>
      <c r="D2991" s="108">
        <v>929.76780999999994</v>
      </c>
      <c r="E2991" s="108">
        <v>936.14369999999997</v>
      </c>
      <c r="F2991" s="108">
        <v>932.17190000000005</v>
      </c>
      <c r="G2991" s="108">
        <v>939.75099999999998</v>
      </c>
      <c r="H2991" s="108">
        <v>936.00189999999998</v>
      </c>
    </row>
    <row r="2992" spans="2:8" x14ac:dyDescent="0.3">
      <c r="B2992" s="107">
        <v>43419.781944444447</v>
      </c>
      <c r="C2992" s="108">
        <v>929.63</v>
      </c>
      <c r="D2992" s="108">
        <v>929.77338999999995</v>
      </c>
      <c r="E2992" s="108">
        <v>936.13549999999998</v>
      </c>
      <c r="F2992" s="108">
        <v>932.13639999999998</v>
      </c>
      <c r="G2992" s="108">
        <v>939.75099999999998</v>
      </c>
      <c r="H2992" s="108">
        <v>935.99919999999997</v>
      </c>
    </row>
    <row r="2993" spans="2:8" x14ac:dyDescent="0.3">
      <c r="B2993" s="107">
        <v>43419.782638888886</v>
      </c>
      <c r="C2993" s="108">
        <v>929.63</v>
      </c>
      <c r="D2993" s="108">
        <v>929.77346</v>
      </c>
      <c r="E2993" s="108">
        <v>936.12729999999999</v>
      </c>
      <c r="F2993" s="108">
        <v>932.16650000000004</v>
      </c>
      <c r="G2993" s="108">
        <v>939.75099999999998</v>
      </c>
      <c r="H2993" s="108">
        <v>936.19309999999996</v>
      </c>
    </row>
    <row r="2994" spans="2:8" x14ac:dyDescent="0.3">
      <c r="B2994" s="107">
        <v>43419.783333333333</v>
      </c>
      <c r="C2994" s="108">
        <v>929.63</v>
      </c>
      <c r="D2994" s="108">
        <v>929.77071000000001</v>
      </c>
      <c r="E2994" s="108">
        <v>936.12180000000001</v>
      </c>
      <c r="F2994" s="108">
        <v>932.1173</v>
      </c>
      <c r="G2994" s="108">
        <v>939.74800000000005</v>
      </c>
      <c r="H2994" s="108">
        <v>936.04849999999999</v>
      </c>
    </row>
    <row r="2995" spans="2:8" x14ac:dyDescent="0.3">
      <c r="B2995" s="107">
        <v>43419.78402777778</v>
      </c>
      <c r="C2995" s="108">
        <v>929.63</v>
      </c>
      <c r="D2995" s="108">
        <v>929.76535000000001</v>
      </c>
      <c r="E2995" s="108">
        <v>936.10550000000001</v>
      </c>
      <c r="F2995" s="108">
        <v>932.0874</v>
      </c>
      <c r="G2995" s="108">
        <v>939.74800000000005</v>
      </c>
      <c r="H2995" s="108">
        <v>936.05960000000005</v>
      </c>
    </row>
    <row r="2996" spans="2:8" x14ac:dyDescent="0.3">
      <c r="B2996" s="107">
        <v>43419.784722222219</v>
      </c>
      <c r="C2996" s="108">
        <v>929.63</v>
      </c>
      <c r="D2996" s="108">
        <v>929.75426000000004</v>
      </c>
      <c r="E2996" s="108">
        <v>936.09439999999995</v>
      </c>
      <c r="F2996" s="108">
        <v>932.03819999999996</v>
      </c>
      <c r="G2996" s="108">
        <v>939.74800000000005</v>
      </c>
      <c r="H2996" s="108">
        <v>935.92859999999996</v>
      </c>
    </row>
    <row r="2997" spans="2:8" x14ac:dyDescent="0.3">
      <c r="B2997" s="107">
        <v>43419.785416666666</v>
      </c>
      <c r="C2997" s="108">
        <v>929.63</v>
      </c>
      <c r="D2997" s="108">
        <v>929.75716999999997</v>
      </c>
      <c r="E2997" s="108">
        <v>936.08079999999995</v>
      </c>
      <c r="F2997" s="108">
        <v>932.02739999999994</v>
      </c>
      <c r="G2997" s="108">
        <v>939.74900000000002</v>
      </c>
      <c r="H2997" s="108">
        <v>935.97249999999997</v>
      </c>
    </row>
    <row r="2998" spans="2:8" x14ac:dyDescent="0.3">
      <c r="B2998" s="107">
        <v>43419.786111111112</v>
      </c>
      <c r="C2998" s="108">
        <v>929.64</v>
      </c>
      <c r="D2998" s="108">
        <v>929.76742999999999</v>
      </c>
      <c r="E2998" s="108">
        <v>936.09119999999996</v>
      </c>
      <c r="F2998" s="108">
        <v>932.04859999999996</v>
      </c>
      <c r="G2998" s="108">
        <v>939.75599999999997</v>
      </c>
      <c r="H2998" s="108">
        <v>936.0865</v>
      </c>
    </row>
    <row r="2999" spans="2:8" x14ac:dyDescent="0.3">
      <c r="B2999" s="107">
        <v>43419.786805555559</v>
      </c>
      <c r="C2999" s="108">
        <v>929.71</v>
      </c>
      <c r="D2999" s="108">
        <v>929.84041000000002</v>
      </c>
      <c r="E2999" s="108">
        <v>936.15870000000007</v>
      </c>
      <c r="F2999" s="108">
        <v>932.15719999999999</v>
      </c>
      <c r="G2999" s="108">
        <v>939.827</v>
      </c>
      <c r="H2999" s="108">
        <v>936.28500000000008</v>
      </c>
    </row>
    <row r="3000" spans="2:8" x14ac:dyDescent="0.3">
      <c r="B3000" s="107">
        <v>43419.787499999999</v>
      </c>
      <c r="C3000" s="108">
        <v>929.64</v>
      </c>
      <c r="D3000" s="108">
        <v>929.77318000000002</v>
      </c>
      <c r="E3000" s="108">
        <v>936.0942</v>
      </c>
      <c r="F3000" s="108">
        <v>932.1173</v>
      </c>
      <c r="G3000" s="108">
        <v>939.75699999999995</v>
      </c>
      <c r="H3000" s="108">
        <v>936.29419999999993</v>
      </c>
    </row>
    <row r="3001" spans="2:8" x14ac:dyDescent="0.3">
      <c r="B3001" s="107">
        <v>43419.788194444445</v>
      </c>
      <c r="C3001" s="108">
        <v>929.64</v>
      </c>
      <c r="D3001" s="108">
        <v>929.78149999999994</v>
      </c>
      <c r="E3001" s="108">
        <v>936.0915</v>
      </c>
      <c r="F3001" s="108">
        <v>932.15289999999993</v>
      </c>
      <c r="G3001" s="108">
        <v>939.75699999999995</v>
      </c>
      <c r="H3001" s="108">
        <v>936.38429999999994</v>
      </c>
    </row>
    <row r="3002" spans="2:8" x14ac:dyDescent="0.3">
      <c r="B3002" s="107">
        <v>43419.788888888892</v>
      </c>
      <c r="C3002" s="108">
        <v>929.64</v>
      </c>
      <c r="D3002" s="108">
        <v>929.78998000000001</v>
      </c>
      <c r="E3002" s="108">
        <v>936.08619999999996</v>
      </c>
      <c r="F3002" s="108">
        <v>932.16949999999997</v>
      </c>
      <c r="G3002" s="108">
        <v>939.75699999999995</v>
      </c>
      <c r="H3002" s="108">
        <v>936.33259999999996</v>
      </c>
    </row>
    <row r="3003" spans="2:8" x14ac:dyDescent="0.3">
      <c r="B3003" s="107">
        <v>43419.789583333331</v>
      </c>
      <c r="C3003" s="108">
        <v>929.65</v>
      </c>
      <c r="D3003" s="108">
        <v>929.79180999999994</v>
      </c>
      <c r="E3003" s="108">
        <v>936.09079999999994</v>
      </c>
      <c r="F3003" s="108">
        <v>932.20699999999999</v>
      </c>
      <c r="G3003" s="108">
        <v>939.76699999999994</v>
      </c>
      <c r="H3003" s="108">
        <v>936.33730000000003</v>
      </c>
    </row>
    <row r="3004" spans="2:8" x14ac:dyDescent="0.3">
      <c r="B3004" s="107">
        <v>43419.790277777778</v>
      </c>
      <c r="C3004" s="108">
        <v>929.71</v>
      </c>
      <c r="D3004" s="108">
        <v>929.84084000000007</v>
      </c>
      <c r="E3004" s="108">
        <v>936.14269999999999</v>
      </c>
      <c r="F3004" s="108">
        <v>932.21780000000001</v>
      </c>
      <c r="G3004" s="108">
        <v>939.827</v>
      </c>
      <c r="H3004" s="108">
        <v>936.28830000000005</v>
      </c>
    </row>
    <row r="3005" spans="2:8" x14ac:dyDescent="0.3">
      <c r="B3005" s="107">
        <v>43419.790972222225</v>
      </c>
      <c r="C3005" s="108">
        <v>929.65</v>
      </c>
      <c r="D3005" s="108">
        <v>929.78091999999992</v>
      </c>
      <c r="E3005" s="108">
        <v>936.06619999999998</v>
      </c>
      <c r="F3005" s="108">
        <v>932.06769999999995</v>
      </c>
      <c r="G3005" s="108">
        <v>939.76699999999994</v>
      </c>
      <c r="H3005" s="108">
        <v>935.89</v>
      </c>
    </row>
    <row r="3006" spans="2:8" x14ac:dyDescent="0.3">
      <c r="B3006" s="107">
        <v>43419.791666666664</v>
      </c>
      <c r="C3006" s="108">
        <v>929.65</v>
      </c>
      <c r="D3006" s="108">
        <v>929.78104999999994</v>
      </c>
      <c r="E3006" s="108">
        <v>936.06089999999995</v>
      </c>
      <c r="F3006" s="108">
        <v>932.07049999999992</v>
      </c>
      <c r="G3006" s="108">
        <v>939.76800000000003</v>
      </c>
      <c r="H3006" s="108">
        <v>935.96109999999999</v>
      </c>
    </row>
    <row r="3007" spans="2:8" x14ac:dyDescent="0.3">
      <c r="B3007" s="107">
        <v>43419.792361111111</v>
      </c>
      <c r="C3007" s="108">
        <v>929.65</v>
      </c>
      <c r="D3007" s="108">
        <v>929.78662999999995</v>
      </c>
      <c r="E3007" s="108">
        <v>936.06089999999995</v>
      </c>
      <c r="F3007" s="108">
        <v>932.0104</v>
      </c>
      <c r="G3007" s="108">
        <v>939.76800000000003</v>
      </c>
      <c r="H3007" s="108">
        <v>935.78649999999993</v>
      </c>
    </row>
    <row r="3008" spans="2:8" x14ac:dyDescent="0.3">
      <c r="B3008" s="107">
        <v>43419.79305555555</v>
      </c>
      <c r="C3008" s="108">
        <v>929.72</v>
      </c>
      <c r="D3008" s="108">
        <v>929.85112000000004</v>
      </c>
      <c r="E3008" s="108">
        <v>936.12540000000001</v>
      </c>
      <c r="F3008" s="108">
        <v>932.05579999999998</v>
      </c>
      <c r="G3008" s="108">
        <v>939.83800000000008</v>
      </c>
      <c r="H3008" s="108">
        <v>935.83199999999999</v>
      </c>
    </row>
    <row r="3009" spans="2:8" x14ac:dyDescent="0.3">
      <c r="B3009" s="107">
        <v>43419.793749999997</v>
      </c>
      <c r="C3009" s="108">
        <v>929.65</v>
      </c>
      <c r="D3009" s="108">
        <v>929.78391999999997</v>
      </c>
      <c r="E3009" s="108">
        <v>936.05269999999996</v>
      </c>
      <c r="F3009" s="108">
        <v>931.95579999999995</v>
      </c>
      <c r="G3009" s="108">
        <v>939.76800000000003</v>
      </c>
      <c r="H3009" s="108">
        <v>935.83299999999997</v>
      </c>
    </row>
    <row r="3010" spans="2:8" x14ac:dyDescent="0.3">
      <c r="B3010" s="107">
        <v>43419.794444444444</v>
      </c>
      <c r="C3010" s="108">
        <v>929.66</v>
      </c>
      <c r="D3010" s="108">
        <v>929.79117999999994</v>
      </c>
      <c r="E3010" s="108">
        <v>936.05169999999998</v>
      </c>
      <c r="F3010" s="108">
        <v>931.95209999999997</v>
      </c>
      <c r="G3010" s="108">
        <v>939.77800000000002</v>
      </c>
      <c r="H3010" s="108">
        <v>935.87029999999993</v>
      </c>
    </row>
    <row r="3011" spans="2:8" x14ac:dyDescent="0.3">
      <c r="B3011" s="107">
        <v>43419.795138888883</v>
      </c>
      <c r="C3011" s="108">
        <v>929.66</v>
      </c>
      <c r="D3011" s="108">
        <v>929.79949999999997</v>
      </c>
      <c r="E3011" s="108">
        <v>936.05169999999998</v>
      </c>
      <c r="F3011" s="108">
        <v>931.97399999999993</v>
      </c>
      <c r="G3011" s="108">
        <v>939.77800000000002</v>
      </c>
      <c r="H3011" s="108">
        <v>935.93039999999996</v>
      </c>
    </row>
    <row r="3012" spans="2:8" x14ac:dyDescent="0.3">
      <c r="B3012" s="107">
        <v>43419.79583333333</v>
      </c>
      <c r="C3012" s="108">
        <v>929.72</v>
      </c>
      <c r="D3012" s="108">
        <v>929.85951</v>
      </c>
      <c r="E3012" s="108">
        <v>936.1173</v>
      </c>
      <c r="F3012" s="108">
        <v>932.05590000000007</v>
      </c>
      <c r="G3012" s="108">
        <v>939.83500000000004</v>
      </c>
      <c r="H3012" s="108">
        <v>936.03140000000008</v>
      </c>
    </row>
    <row r="3013" spans="2:8" x14ac:dyDescent="0.3">
      <c r="B3013" s="107">
        <v>43419.796527777777</v>
      </c>
      <c r="C3013" s="108">
        <v>929.66</v>
      </c>
      <c r="D3013" s="108">
        <v>929.7944</v>
      </c>
      <c r="E3013" s="108">
        <v>936.05509999999992</v>
      </c>
      <c r="F3013" s="108">
        <v>932.01279999999997</v>
      </c>
      <c r="G3013" s="108">
        <v>939.77599999999995</v>
      </c>
      <c r="H3013" s="108">
        <v>936.02099999999996</v>
      </c>
    </row>
    <row r="3014" spans="2:8" x14ac:dyDescent="0.3">
      <c r="B3014" s="107">
        <v>43419.797222222223</v>
      </c>
      <c r="C3014" s="108">
        <v>929.66</v>
      </c>
      <c r="D3014" s="108">
        <v>929.81108999999992</v>
      </c>
      <c r="E3014" s="108">
        <v>936.04409999999996</v>
      </c>
      <c r="F3014" s="108">
        <v>931.96640000000002</v>
      </c>
      <c r="G3014" s="108">
        <v>939.77599999999995</v>
      </c>
      <c r="H3014" s="108">
        <v>935.7509</v>
      </c>
    </row>
    <row r="3015" spans="2:8" x14ac:dyDescent="0.3">
      <c r="B3015" s="107">
        <v>43419.797916666663</v>
      </c>
      <c r="C3015" s="108">
        <v>929.67</v>
      </c>
      <c r="D3015" s="108">
        <v>929.79915999999992</v>
      </c>
      <c r="E3015" s="108">
        <v>936.04609999999991</v>
      </c>
      <c r="F3015" s="108">
        <v>931.97939999999994</v>
      </c>
      <c r="G3015" s="108">
        <v>939.78599999999994</v>
      </c>
      <c r="H3015" s="108">
        <v>935.91679999999997</v>
      </c>
    </row>
    <row r="3016" spans="2:8" x14ac:dyDescent="0.3">
      <c r="B3016" s="107">
        <v>43419.798611111109</v>
      </c>
      <c r="C3016" s="108">
        <v>929.67</v>
      </c>
      <c r="D3016" s="108">
        <v>929.81025</v>
      </c>
      <c r="E3016" s="108">
        <v>936.0489</v>
      </c>
      <c r="F3016" s="108">
        <v>932.02319999999997</v>
      </c>
      <c r="G3016" s="108">
        <v>939.78399999999999</v>
      </c>
      <c r="H3016" s="108">
        <v>936.02049999999997</v>
      </c>
    </row>
    <row r="3017" spans="2:8" x14ac:dyDescent="0.3">
      <c r="B3017" s="107">
        <v>43419.799305555556</v>
      </c>
      <c r="C3017" s="108">
        <v>929.73</v>
      </c>
      <c r="D3017" s="108">
        <v>929.86473000000001</v>
      </c>
      <c r="E3017" s="108">
        <v>936.09789999999998</v>
      </c>
      <c r="F3017" s="108">
        <v>932.06950000000006</v>
      </c>
      <c r="G3017" s="108">
        <v>939.846</v>
      </c>
      <c r="H3017" s="108">
        <v>936.09969999999998</v>
      </c>
    </row>
    <row r="3018" spans="2:8" x14ac:dyDescent="0.3">
      <c r="B3018" s="107">
        <v>43419.799999999996</v>
      </c>
      <c r="C3018" s="108">
        <v>929.67</v>
      </c>
      <c r="D3018" s="108">
        <v>929.80766999999992</v>
      </c>
      <c r="E3018" s="108">
        <v>936.03530000000001</v>
      </c>
      <c r="F3018" s="108">
        <v>931.99879999999996</v>
      </c>
      <c r="G3018" s="108">
        <v>939.78399999999999</v>
      </c>
      <c r="H3018" s="108">
        <v>936.05899999999997</v>
      </c>
    </row>
    <row r="3019" spans="2:8" x14ac:dyDescent="0.3">
      <c r="B3019" s="107">
        <v>43419.800694444442</v>
      </c>
      <c r="C3019" s="108">
        <v>929.67</v>
      </c>
      <c r="D3019" s="108">
        <v>929.81054999999992</v>
      </c>
      <c r="E3019" s="108">
        <v>936.03549999999996</v>
      </c>
      <c r="F3019" s="108">
        <v>931.99619999999993</v>
      </c>
      <c r="G3019" s="108">
        <v>939.78699999999992</v>
      </c>
      <c r="H3019" s="108">
        <v>935.96909999999991</v>
      </c>
    </row>
    <row r="3020" spans="2:8" x14ac:dyDescent="0.3">
      <c r="B3020" s="107">
        <v>43419.801388888889</v>
      </c>
      <c r="C3020" s="108">
        <v>929.68</v>
      </c>
      <c r="D3020" s="108">
        <v>929.81788999999992</v>
      </c>
      <c r="E3020" s="108">
        <v>936.03739999999993</v>
      </c>
      <c r="F3020" s="108">
        <v>931.98439999999994</v>
      </c>
      <c r="G3020" s="108">
        <v>939.79699999999991</v>
      </c>
      <c r="H3020" s="108">
        <v>935.90549999999996</v>
      </c>
    </row>
    <row r="3021" spans="2:8" x14ac:dyDescent="0.3">
      <c r="B3021" s="107">
        <v>43419.802083333328</v>
      </c>
      <c r="C3021" s="108">
        <v>929.68</v>
      </c>
      <c r="D3021" s="108">
        <v>929.82905999999991</v>
      </c>
      <c r="E3021" s="108">
        <v>936.04019999999991</v>
      </c>
      <c r="F3021" s="108">
        <v>931.95709999999997</v>
      </c>
      <c r="G3021" s="108">
        <v>939.79699999999991</v>
      </c>
      <c r="H3021" s="108">
        <v>935.85919999999999</v>
      </c>
    </row>
    <row r="3022" spans="2:8" x14ac:dyDescent="0.3">
      <c r="B3022" s="107">
        <v>43419.802777777775</v>
      </c>
      <c r="C3022" s="108">
        <v>929.74</v>
      </c>
      <c r="D3022" s="108">
        <v>929.88635999999997</v>
      </c>
      <c r="E3022" s="108">
        <v>936.10310000000004</v>
      </c>
      <c r="F3022" s="108">
        <v>932.01990000000001</v>
      </c>
      <c r="G3022" s="108">
        <v>939.85699999999997</v>
      </c>
      <c r="H3022" s="108">
        <v>935.97659999999996</v>
      </c>
    </row>
    <row r="3023" spans="2:8" x14ac:dyDescent="0.3">
      <c r="B3023" s="107">
        <v>43419.803472222222</v>
      </c>
      <c r="C3023" s="108">
        <v>929.68</v>
      </c>
      <c r="D3023" s="108">
        <v>929.8264099999999</v>
      </c>
      <c r="E3023" s="108">
        <v>936.04319999999996</v>
      </c>
      <c r="F3023" s="108">
        <v>931.96269999999993</v>
      </c>
      <c r="G3023" s="108">
        <v>939.79699999999991</v>
      </c>
      <c r="H3023" s="108">
        <v>935.89490000000001</v>
      </c>
    </row>
    <row r="3024" spans="2:8" x14ac:dyDescent="0.3">
      <c r="B3024" s="107">
        <v>43419.804166666661</v>
      </c>
      <c r="C3024" s="108">
        <v>929.68</v>
      </c>
      <c r="D3024" s="108">
        <v>929.82646</v>
      </c>
      <c r="E3024" s="108">
        <v>936.03489999999999</v>
      </c>
      <c r="F3024" s="108">
        <v>931.98739999999998</v>
      </c>
      <c r="G3024" s="108">
        <v>939.79699999999991</v>
      </c>
      <c r="H3024" s="108">
        <v>936.05049999999994</v>
      </c>
    </row>
    <row r="3025" spans="2:8" x14ac:dyDescent="0.3">
      <c r="B3025" s="107">
        <v>43419.804861111108</v>
      </c>
      <c r="C3025" s="108">
        <v>929.75</v>
      </c>
      <c r="D3025" s="108">
        <v>929.89648999999997</v>
      </c>
      <c r="E3025" s="108">
        <v>936.09670000000006</v>
      </c>
      <c r="F3025" s="108">
        <v>932.05470000000003</v>
      </c>
      <c r="G3025" s="108">
        <v>939.86699999999996</v>
      </c>
      <c r="H3025" s="108">
        <v>936.01409999999998</v>
      </c>
    </row>
    <row r="3026" spans="2:8" x14ac:dyDescent="0.3">
      <c r="B3026" s="107">
        <v>43419.805555555555</v>
      </c>
      <c r="C3026" s="108">
        <v>929.68</v>
      </c>
      <c r="D3026" s="108">
        <v>929.82653999999991</v>
      </c>
      <c r="E3026" s="108">
        <v>936.02679999999998</v>
      </c>
      <c r="F3026" s="108">
        <v>931.95189999999991</v>
      </c>
      <c r="G3026" s="108">
        <v>939.798</v>
      </c>
      <c r="H3026" s="108">
        <v>935.89499999999998</v>
      </c>
    </row>
    <row r="3027" spans="2:8" x14ac:dyDescent="0.3">
      <c r="B3027" s="107">
        <v>43419.806249999994</v>
      </c>
      <c r="C3027" s="108">
        <v>929.68</v>
      </c>
      <c r="D3027" s="108">
        <v>929.8182599999999</v>
      </c>
      <c r="E3027" s="108">
        <v>936.0213</v>
      </c>
      <c r="F3027" s="108">
        <v>931.9547</v>
      </c>
      <c r="G3027" s="108">
        <v>939.79499999999996</v>
      </c>
      <c r="H3027" s="108">
        <v>935.87869999999998</v>
      </c>
    </row>
    <row r="3028" spans="2:8" x14ac:dyDescent="0.3">
      <c r="B3028" s="107">
        <v>43419.806944444441</v>
      </c>
      <c r="C3028" s="108">
        <v>929.75</v>
      </c>
      <c r="D3028" s="108">
        <v>929.89103999999998</v>
      </c>
      <c r="E3028" s="108">
        <v>936.09130000000005</v>
      </c>
      <c r="F3028" s="108">
        <v>932.00559999999996</v>
      </c>
      <c r="G3028" s="108">
        <v>939.86500000000001</v>
      </c>
      <c r="H3028" s="108">
        <v>935.91049999999996</v>
      </c>
    </row>
    <row r="3029" spans="2:8" x14ac:dyDescent="0.3">
      <c r="B3029" s="107">
        <v>43419.807638888888</v>
      </c>
      <c r="C3029" s="108">
        <v>929.68</v>
      </c>
      <c r="D3029" s="108">
        <v>929.83213000000001</v>
      </c>
      <c r="E3029" s="108">
        <v>936.02679999999998</v>
      </c>
      <c r="F3029" s="108">
        <v>931.88630000000001</v>
      </c>
      <c r="G3029" s="108">
        <v>939.79499999999996</v>
      </c>
      <c r="H3029" s="108">
        <v>935.67399999999998</v>
      </c>
    </row>
    <row r="3030" spans="2:8" x14ac:dyDescent="0.3">
      <c r="B3030" s="107">
        <v>43419.808333333334</v>
      </c>
      <c r="C3030" s="108">
        <v>929.69</v>
      </c>
      <c r="D3030" s="108">
        <v>929.8450600000001</v>
      </c>
      <c r="E3030" s="108">
        <v>936.03700000000003</v>
      </c>
      <c r="F3030" s="108">
        <v>931.85270000000003</v>
      </c>
      <c r="G3030" s="108">
        <v>939.80500000000006</v>
      </c>
      <c r="H3030" s="108">
        <v>935.64600000000007</v>
      </c>
    </row>
    <row r="3031" spans="2:8" x14ac:dyDescent="0.3">
      <c r="B3031" s="107">
        <v>43419.809027777774</v>
      </c>
      <c r="C3031" s="108">
        <v>929.69</v>
      </c>
      <c r="D3031" s="108">
        <v>929.83950000000004</v>
      </c>
      <c r="E3031" s="108">
        <v>936.02870000000007</v>
      </c>
      <c r="F3031" s="108">
        <v>931.85270000000003</v>
      </c>
      <c r="G3031" s="108">
        <v>939.80500000000006</v>
      </c>
      <c r="H3031" s="108">
        <v>935.73610000000008</v>
      </c>
    </row>
    <row r="3032" spans="2:8" x14ac:dyDescent="0.3">
      <c r="B3032" s="107">
        <v>43419.80972222222</v>
      </c>
      <c r="C3032" s="108">
        <v>929.68</v>
      </c>
      <c r="D3032" s="108">
        <v>929.83499999999992</v>
      </c>
      <c r="E3032" s="108">
        <v>936.02699999999993</v>
      </c>
      <c r="F3032" s="108">
        <v>931.85089999999991</v>
      </c>
      <c r="G3032" s="108">
        <v>939.79499999999996</v>
      </c>
      <c r="H3032" s="108">
        <v>935.71509999999989</v>
      </c>
    </row>
    <row r="3033" spans="2:8" x14ac:dyDescent="0.3">
      <c r="B3033" s="107">
        <v>43419.810416666667</v>
      </c>
      <c r="C3033" s="108">
        <v>929.68</v>
      </c>
      <c r="D3033" s="108">
        <v>929.83498999999995</v>
      </c>
      <c r="E3033" s="108">
        <v>936.01589999999999</v>
      </c>
      <c r="F3033" s="108">
        <v>931.8590999999999</v>
      </c>
      <c r="G3033" s="108">
        <v>939.79499999999996</v>
      </c>
      <c r="H3033" s="108">
        <v>935.78329999999994</v>
      </c>
    </row>
    <row r="3034" spans="2:8" x14ac:dyDescent="0.3">
      <c r="B3034" s="107">
        <v>43419.811111111107</v>
      </c>
      <c r="C3034" s="108">
        <v>929.69</v>
      </c>
      <c r="D3034" s="108">
        <v>929.85067000000004</v>
      </c>
      <c r="E3034" s="108">
        <v>936.02890000000002</v>
      </c>
      <c r="F3034" s="108">
        <v>931.89930000000004</v>
      </c>
      <c r="G3034" s="108">
        <v>939.80500000000006</v>
      </c>
      <c r="H3034" s="108">
        <v>935.92720000000008</v>
      </c>
    </row>
    <row r="3035" spans="2:8" x14ac:dyDescent="0.3">
      <c r="B3035" s="107">
        <v>43419.811805555553</v>
      </c>
      <c r="C3035" s="108">
        <v>929.69</v>
      </c>
      <c r="D3035" s="108">
        <v>929.84248000000002</v>
      </c>
      <c r="E3035" s="108">
        <v>936.02900000000011</v>
      </c>
      <c r="F3035" s="108">
        <v>931.92680000000007</v>
      </c>
      <c r="G3035" s="108">
        <v>939.80300000000011</v>
      </c>
      <c r="H3035" s="108">
        <v>936.00930000000005</v>
      </c>
    </row>
    <row r="3036" spans="2:8" x14ac:dyDescent="0.3">
      <c r="B3036" s="107">
        <v>43419.8125</v>
      </c>
      <c r="C3036" s="108">
        <v>929.69</v>
      </c>
      <c r="D3036" s="108">
        <v>929.83980000000008</v>
      </c>
      <c r="E3036" s="108">
        <v>936.0236000000001</v>
      </c>
      <c r="F3036" s="108">
        <v>931.97070000000008</v>
      </c>
      <c r="G3036" s="108">
        <v>939.80300000000011</v>
      </c>
      <c r="H3036" s="108">
        <v>936.12130000000002</v>
      </c>
    </row>
    <row r="3037" spans="2:8" x14ac:dyDescent="0.3">
      <c r="B3037" s="107">
        <v>43419.813194444439</v>
      </c>
      <c r="C3037" s="108">
        <v>929.69</v>
      </c>
      <c r="D3037" s="108">
        <v>929.83434000000011</v>
      </c>
      <c r="E3037" s="108">
        <v>935.99330000000009</v>
      </c>
      <c r="F3037" s="108">
        <v>931.94890000000009</v>
      </c>
      <c r="G3037" s="108">
        <v>939.80300000000011</v>
      </c>
      <c r="H3037" s="108">
        <v>936.03410000000008</v>
      </c>
    </row>
    <row r="3038" spans="2:8" x14ac:dyDescent="0.3">
      <c r="B3038" s="107">
        <v>43419.813888888886</v>
      </c>
      <c r="C3038" s="108">
        <v>929.76</v>
      </c>
      <c r="D3038" s="108">
        <v>929.88225</v>
      </c>
      <c r="E3038" s="108">
        <v>936.05790000000002</v>
      </c>
      <c r="F3038" s="108">
        <v>931.96429999999998</v>
      </c>
      <c r="G3038" s="108">
        <v>939.87300000000005</v>
      </c>
      <c r="H3038" s="108">
        <v>935.92399999999998</v>
      </c>
    </row>
    <row r="3039" spans="2:8" x14ac:dyDescent="0.3">
      <c r="B3039" s="107">
        <v>43419.814583333333</v>
      </c>
      <c r="C3039" s="108">
        <v>929.7</v>
      </c>
      <c r="D3039" s="108">
        <v>929.81984</v>
      </c>
      <c r="E3039" s="108">
        <v>935.98180000000002</v>
      </c>
      <c r="F3039" s="108">
        <v>931.88280000000009</v>
      </c>
      <c r="G3039" s="108">
        <v>939.81100000000004</v>
      </c>
      <c r="H3039" s="108">
        <v>935.80990000000008</v>
      </c>
    </row>
    <row r="3040" spans="2:8" x14ac:dyDescent="0.3">
      <c r="B3040" s="107">
        <v>43419.815277777772</v>
      </c>
      <c r="C3040" s="108">
        <v>929.76</v>
      </c>
      <c r="D3040" s="108">
        <v>929.87965999999994</v>
      </c>
      <c r="E3040" s="108">
        <v>936.04430000000002</v>
      </c>
      <c r="F3040" s="108">
        <v>931.9316</v>
      </c>
      <c r="G3040" s="108">
        <v>939.87300000000005</v>
      </c>
      <c r="H3040" s="108">
        <v>935.89969999999994</v>
      </c>
    </row>
    <row r="3041" spans="2:8" x14ac:dyDescent="0.3">
      <c r="B3041" s="107">
        <v>43419.815972222219</v>
      </c>
      <c r="C3041" s="108">
        <v>929.76</v>
      </c>
      <c r="D3041" s="108">
        <v>929.89351999999997</v>
      </c>
      <c r="E3041" s="108">
        <v>936.04430000000002</v>
      </c>
      <c r="F3041" s="108">
        <v>931.88509999999997</v>
      </c>
      <c r="G3041" s="108">
        <v>939.87099999999998</v>
      </c>
      <c r="H3041" s="108">
        <v>935.77139999999997</v>
      </c>
    </row>
    <row r="3042" spans="2:8" x14ac:dyDescent="0.3">
      <c r="B3042" s="107">
        <v>43419.816666666666</v>
      </c>
      <c r="C3042" s="108">
        <v>929.7</v>
      </c>
      <c r="D3042" s="108">
        <v>929.83922000000007</v>
      </c>
      <c r="E3042" s="108">
        <v>935.9901000000001</v>
      </c>
      <c r="F3042" s="108">
        <v>931.78430000000003</v>
      </c>
      <c r="G3042" s="108">
        <v>939.81100000000004</v>
      </c>
      <c r="H3042" s="108">
        <v>935.64060000000006</v>
      </c>
    </row>
    <row r="3043" spans="2:8" x14ac:dyDescent="0.3">
      <c r="B3043" s="107">
        <v>43419.817361111105</v>
      </c>
      <c r="C3043" s="108">
        <v>929.7</v>
      </c>
      <c r="D3043" s="108">
        <v>929.83104000000003</v>
      </c>
      <c r="E3043" s="108">
        <v>935.97919999999999</v>
      </c>
      <c r="F3043" s="108">
        <v>931.75430000000006</v>
      </c>
      <c r="G3043" s="108">
        <v>939.81100000000004</v>
      </c>
      <c r="H3043" s="108">
        <v>935.64350000000002</v>
      </c>
    </row>
    <row r="3044" spans="2:8" x14ac:dyDescent="0.3">
      <c r="B3044" s="107">
        <v>43419.818055555552</v>
      </c>
      <c r="C3044" s="108">
        <v>929.7</v>
      </c>
      <c r="D3044" s="108">
        <v>929.83391000000006</v>
      </c>
      <c r="E3044" s="108">
        <v>935.97660000000008</v>
      </c>
      <c r="F3044" s="108">
        <v>931.74350000000004</v>
      </c>
      <c r="G3044" s="108">
        <v>939.81100000000004</v>
      </c>
      <c r="H3044" s="108">
        <v>935.67100000000005</v>
      </c>
    </row>
    <row r="3045" spans="2:8" x14ac:dyDescent="0.3">
      <c r="B3045" s="107">
        <v>43419.818749999999</v>
      </c>
      <c r="C3045" s="108">
        <v>929.77</v>
      </c>
      <c r="D3045" s="108">
        <v>929.89851999999996</v>
      </c>
      <c r="E3045" s="108">
        <v>936.04399999999998</v>
      </c>
      <c r="F3045" s="108">
        <v>931.8</v>
      </c>
      <c r="G3045" s="108">
        <v>939.88099999999997</v>
      </c>
      <c r="H3045" s="108">
        <v>935.74659999999994</v>
      </c>
    </row>
    <row r="3046" spans="2:8" x14ac:dyDescent="0.3">
      <c r="B3046" s="107">
        <v>43419.819444444445</v>
      </c>
      <c r="C3046" s="108">
        <v>929.71</v>
      </c>
      <c r="D3046" s="108">
        <v>929.83581000000004</v>
      </c>
      <c r="E3046" s="108">
        <v>935.97030000000007</v>
      </c>
      <c r="F3046" s="108">
        <v>931.76460000000009</v>
      </c>
      <c r="G3046" s="108">
        <v>939.82100000000003</v>
      </c>
      <c r="H3046" s="108">
        <v>935.81220000000008</v>
      </c>
    </row>
    <row r="3047" spans="2:8" x14ac:dyDescent="0.3">
      <c r="B3047" s="107">
        <v>43419.820138888885</v>
      </c>
      <c r="C3047" s="108">
        <v>929.71</v>
      </c>
      <c r="D3047" s="108">
        <v>929.83031000000005</v>
      </c>
      <c r="E3047" s="108">
        <v>935.97030000000007</v>
      </c>
      <c r="F3047" s="108">
        <v>931.74279999999999</v>
      </c>
      <c r="G3047" s="108">
        <v>939.81900000000007</v>
      </c>
      <c r="H3047" s="108">
        <v>935.77410000000009</v>
      </c>
    </row>
    <row r="3048" spans="2:8" x14ac:dyDescent="0.3">
      <c r="B3048" s="107">
        <v>43419.820833333331</v>
      </c>
      <c r="C3048" s="108">
        <v>929.77</v>
      </c>
      <c r="D3048" s="108">
        <v>929.89588000000003</v>
      </c>
      <c r="E3048" s="108">
        <v>936.01649999999995</v>
      </c>
      <c r="F3048" s="108">
        <v>931.78639999999996</v>
      </c>
      <c r="G3048" s="108">
        <v>939.87900000000002</v>
      </c>
      <c r="H3048" s="108">
        <v>935.77949999999998</v>
      </c>
    </row>
    <row r="3049" spans="2:8" x14ac:dyDescent="0.3">
      <c r="B3049" s="107">
        <v>43419.821527777778</v>
      </c>
      <c r="C3049" s="108">
        <v>929.77</v>
      </c>
      <c r="D3049" s="108">
        <v>929.89590999999996</v>
      </c>
      <c r="E3049" s="108">
        <v>936.02210000000002</v>
      </c>
      <c r="F3049" s="108">
        <v>931.80290000000002</v>
      </c>
      <c r="G3049" s="108">
        <v>939.87900000000002</v>
      </c>
      <c r="H3049" s="108">
        <v>935.87239999999997</v>
      </c>
    </row>
    <row r="3050" spans="2:8" x14ac:dyDescent="0.3">
      <c r="B3050" s="107">
        <v>43419.822222222218</v>
      </c>
      <c r="C3050" s="108">
        <v>929.71</v>
      </c>
      <c r="D3050" s="108">
        <v>929.83316000000002</v>
      </c>
      <c r="E3050" s="108">
        <v>935.95940000000007</v>
      </c>
      <c r="F3050" s="108">
        <v>931.83050000000003</v>
      </c>
      <c r="G3050" s="108">
        <v>939.81600000000003</v>
      </c>
      <c r="H3050" s="108">
        <v>936.05259999999998</v>
      </c>
    </row>
    <row r="3051" spans="2:8" x14ac:dyDescent="0.3">
      <c r="B3051" s="107">
        <v>43419.822916666664</v>
      </c>
      <c r="C3051" s="108">
        <v>929.78</v>
      </c>
      <c r="D3051" s="108">
        <v>929.91148999999996</v>
      </c>
      <c r="E3051" s="108">
        <v>936.02390000000003</v>
      </c>
      <c r="F3051" s="108">
        <v>931.90869999999995</v>
      </c>
      <c r="G3051" s="108">
        <v>939.88599999999997</v>
      </c>
      <c r="H3051" s="108">
        <v>936.10079999999994</v>
      </c>
    </row>
    <row r="3052" spans="2:8" x14ac:dyDescent="0.3">
      <c r="B3052" s="107">
        <v>43419.823611111111</v>
      </c>
      <c r="C3052" s="108">
        <v>929.71</v>
      </c>
      <c r="D3052" s="108">
        <v>929.85813000000007</v>
      </c>
      <c r="E3052" s="108">
        <v>935.97050000000002</v>
      </c>
      <c r="F3052" s="108">
        <v>931.86060000000009</v>
      </c>
      <c r="G3052" s="108">
        <v>939.81600000000003</v>
      </c>
      <c r="H3052" s="108">
        <v>936.07990000000007</v>
      </c>
    </row>
    <row r="3053" spans="2:8" x14ac:dyDescent="0.3">
      <c r="B3053" s="107">
        <v>43419.82430555555</v>
      </c>
      <c r="C3053" s="108">
        <v>929.71</v>
      </c>
      <c r="D3053" s="108">
        <v>929.84983</v>
      </c>
      <c r="E3053" s="108">
        <v>935.97050000000002</v>
      </c>
      <c r="F3053" s="108">
        <v>931.90989999999999</v>
      </c>
      <c r="G3053" s="108">
        <v>939.81600000000003</v>
      </c>
      <c r="H3053" s="108">
        <v>936.16180000000008</v>
      </c>
    </row>
    <row r="3054" spans="2:8" x14ac:dyDescent="0.3">
      <c r="B3054" s="107">
        <v>43419.824999999997</v>
      </c>
      <c r="C3054" s="108">
        <v>929.71</v>
      </c>
      <c r="D3054" s="108">
        <v>929.85260000000005</v>
      </c>
      <c r="E3054" s="108">
        <v>935.96220000000005</v>
      </c>
      <c r="F3054" s="108">
        <v>931.9153</v>
      </c>
      <c r="G3054" s="108">
        <v>939.81600000000003</v>
      </c>
      <c r="H3054" s="108">
        <v>936.12090000000001</v>
      </c>
    </row>
    <row r="3055" spans="2:8" x14ac:dyDescent="0.3">
      <c r="B3055" s="107">
        <v>43419.825694444444</v>
      </c>
      <c r="C3055" s="108">
        <v>929.71</v>
      </c>
      <c r="D3055" s="108">
        <v>929.85261000000003</v>
      </c>
      <c r="E3055" s="108">
        <v>935.97050000000002</v>
      </c>
      <c r="F3055" s="108">
        <v>931.90170000000001</v>
      </c>
      <c r="G3055" s="108">
        <v>939.81600000000003</v>
      </c>
      <c r="H3055" s="108">
        <v>936.08820000000003</v>
      </c>
    </row>
    <row r="3056" spans="2:8" x14ac:dyDescent="0.3">
      <c r="B3056" s="107">
        <v>43419.826388888883</v>
      </c>
      <c r="C3056" s="108">
        <v>929.71</v>
      </c>
      <c r="D3056" s="108">
        <v>929.84984000000009</v>
      </c>
      <c r="E3056" s="108">
        <v>935.95950000000005</v>
      </c>
      <c r="F3056" s="108">
        <v>931.88800000000003</v>
      </c>
      <c r="G3056" s="108">
        <v>939.81600000000003</v>
      </c>
      <c r="H3056" s="108">
        <v>936.08</v>
      </c>
    </row>
    <row r="3057" spans="2:8" x14ac:dyDescent="0.3">
      <c r="B3057" s="107">
        <v>43419.82708333333</v>
      </c>
      <c r="C3057" s="108">
        <v>929.71</v>
      </c>
      <c r="D3057" s="108">
        <v>929.84431000000006</v>
      </c>
      <c r="E3057" s="108">
        <v>935.95950000000005</v>
      </c>
      <c r="F3057" s="108">
        <v>931.90989999999999</v>
      </c>
      <c r="G3057" s="108">
        <v>939.81600000000003</v>
      </c>
      <c r="H3057" s="108">
        <v>936.18370000000004</v>
      </c>
    </row>
    <row r="3058" spans="2:8" x14ac:dyDescent="0.3">
      <c r="B3058" s="107">
        <v>43419.827777777777</v>
      </c>
      <c r="C3058" s="108">
        <v>929.71</v>
      </c>
      <c r="D3058" s="108">
        <v>929.83878000000004</v>
      </c>
      <c r="E3058" s="108">
        <v>935.94010000000003</v>
      </c>
      <c r="F3058" s="108">
        <v>931.90170000000001</v>
      </c>
      <c r="G3058" s="108">
        <v>939.81600000000003</v>
      </c>
      <c r="H3058" s="108">
        <v>936.16190000000006</v>
      </c>
    </row>
    <row r="3059" spans="2:8" x14ac:dyDescent="0.3">
      <c r="B3059" s="107">
        <v>43419.828472222223</v>
      </c>
      <c r="C3059" s="108">
        <v>929.71</v>
      </c>
      <c r="D3059" s="108">
        <v>929.83878000000004</v>
      </c>
      <c r="E3059" s="108">
        <v>935.93460000000005</v>
      </c>
      <c r="F3059" s="108">
        <v>931.90440000000001</v>
      </c>
      <c r="G3059" s="108">
        <v>939.81600000000003</v>
      </c>
      <c r="H3059" s="108">
        <v>936.18100000000004</v>
      </c>
    </row>
    <row r="3060" spans="2:8" x14ac:dyDescent="0.3">
      <c r="B3060" s="107">
        <v>43419.829166666663</v>
      </c>
      <c r="C3060" s="108">
        <v>929.71</v>
      </c>
      <c r="D3060" s="108">
        <v>929.84154999999998</v>
      </c>
      <c r="E3060" s="108">
        <v>935.93460000000005</v>
      </c>
      <c r="F3060" s="108">
        <v>931.90719999999999</v>
      </c>
      <c r="G3060" s="108">
        <v>939.81600000000003</v>
      </c>
      <c r="H3060" s="108">
        <v>936.1155</v>
      </c>
    </row>
    <row r="3061" spans="2:8" x14ac:dyDescent="0.3">
      <c r="B3061" s="107">
        <v>43419.829861111109</v>
      </c>
      <c r="C3061" s="108">
        <v>929.71</v>
      </c>
      <c r="D3061" s="108">
        <v>929.84708999999998</v>
      </c>
      <c r="E3061" s="108">
        <v>935.94839999999999</v>
      </c>
      <c r="F3061" s="108">
        <v>931.92079999999999</v>
      </c>
      <c r="G3061" s="108">
        <v>939.81600000000003</v>
      </c>
      <c r="H3061" s="108">
        <v>936.19460000000004</v>
      </c>
    </row>
    <row r="3062" spans="2:8" x14ac:dyDescent="0.3">
      <c r="B3062" s="107">
        <v>43419.830555555556</v>
      </c>
      <c r="C3062" s="108">
        <v>929.71</v>
      </c>
      <c r="D3062" s="108">
        <v>929.85263000000009</v>
      </c>
      <c r="E3062" s="108">
        <v>935.94839999999999</v>
      </c>
      <c r="F3062" s="108">
        <v>931.92910000000006</v>
      </c>
      <c r="G3062" s="108">
        <v>939.81600000000003</v>
      </c>
      <c r="H3062" s="108">
        <v>936.19190000000003</v>
      </c>
    </row>
    <row r="3063" spans="2:8" x14ac:dyDescent="0.3">
      <c r="B3063" s="107">
        <v>43419.831249999996</v>
      </c>
      <c r="C3063" s="108">
        <v>929.71</v>
      </c>
      <c r="D3063" s="108">
        <v>929.85540000000003</v>
      </c>
      <c r="E3063" s="108">
        <v>935.94569999999999</v>
      </c>
      <c r="F3063" s="108">
        <v>931.94</v>
      </c>
      <c r="G3063" s="108">
        <v>939.81600000000003</v>
      </c>
      <c r="H3063" s="108">
        <v>936.2056</v>
      </c>
    </row>
    <row r="3064" spans="2:8" x14ac:dyDescent="0.3">
      <c r="B3064" s="107">
        <v>43419.831944444442</v>
      </c>
      <c r="C3064" s="108">
        <v>929.71</v>
      </c>
      <c r="D3064" s="108">
        <v>929.86094000000003</v>
      </c>
      <c r="E3064" s="108">
        <v>935.95120000000009</v>
      </c>
      <c r="F3064" s="108">
        <v>931.93730000000005</v>
      </c>
      <c r="G3064" s="108">
        <v>939.81600000000003</v>
      </c>
      <c r="H3064" s="108">
        <v>936.13729999999998</v>
      </c>
    </row>
    <row r="3065" spans="2:8" x14ac:dyDescent="0.3">
      <c r="B3065" s="107">
        <v>43419.832638888889</v>
      </c>
      <c r="C3065" s="108">
        <v>929.71</v>
      </c>
      <c r="D3065" s="108">
        <v>929.86937</v>
      </c>
      <c r="E3065" s="108">
        <v>935.96519999999998</v>
      </c>
      <c r="F3065" s="108">
        <v>931.98940000000005</v>
      </c>
      <c r="G3065" s="108">
        <v>939.81600000000003</v>
      </c>
      <c r="H3065" s="108">
        <v>936.30939999999998</v>
      </c>
    </row>
    <row r="3066" spans="2:8" x14ac:dyDescent="0.3">
      <c r="B3066" s="107">
        <v>43419.833333333336</v>
      </c>
      <c r="C3066" s="108">
        <v>929.71</v>
      </c>
      <c r="D3066" s="108">
        <v>929.87488000000008</v>
      </c>
      <c r="E3066" s="108">
        <v>935.95960000000002</v>
      </c>
      <c r="F3066" s="108">
        <v>932.01400000000001</v>
      </c>
      <c r="G3066" s="108">
        <v>939.81600000000003</v>
      </c>
      <c r="H3066" s="108">
        <v>936.28489999999999</v>
      </c>
    </row>
    <row r="3067" spans="2:8" x14ac:dyDescent="0.3">
      <c r="B3067" s="107">
        <v>43419.834027777782</v>
      </c>
      <c r="C3067" s="108">
        <v>929.65</v>
      </c>
      <c r="D3067" s="108">
        <v>929.80101999999999</v>
      </c>
      <c r="E3067" s="108">
        <v>935.88580000000002</v>
      </c>
      <c r="F3067" s="108">
        <v>931.94849999999997</v>
      </c>
      <c r="G3067" s="108">
        <v>939.75900000000001</v>
      </c>
      <c r="H3067" s="108">
        <v>936.20029999999997</v>
      </c>
    </row>
    <row r="3068" spans="2:8" x14ac:dyDescent="0.3">
      <c r="B3068" s="107">
        <v>43419.834722222222</v>
      </c>
      <c r="C3068" s="108">
        <v>929.71</v>
      </c>
      <c r="D3068" s="108">
        <v>929.86931000000004</v>
      </c>
      <c r="E3068" s="108">
        <v>935.95400000000006</v>
      </c>
      <c r="F3068" s="108">
        <v>932.00300000000004</v>
      </c>
      <c r="G3068" s="108">
        <v>939.81900000000007</v>
      </c>
      <c r="H3068" s="108">
        <v>936.28210000000001</v>
      </c>
    </row>
    <row r="3069" spans="2:8" x14ac:dyDescent="0.3">
      <c r="B3069" s="107">
        <v>43419.835416666669</v>
      </c>
      <c r="C3069" s="108">
        <v>929.65</v>
      </c>
      <c r="D3069" s="108">
        <v>929.81206999999995</v>
      </c>
      <c r="E3069" s="108">
        <v>935.88850000000002</v>
      </c>
      <c r="F3069" s="108">
        <v>931.94029999999998</v>
      </c>
      <c r="G3069" s="108">
        <v>939.75900000000001</v>
      </c>
      <c r="H3069" s="108">
        <v>936.19479999999999</v>
      </c>
    </row>
    <row r="3070" spans="2:8" x14ac:dyDescent="0.3">
      <c r="B3070" s="107">
        <v>43419.836111111115</v>
      </c>
      <c r="C3070" s="108">
        <v>929.65</v>
      </c>
      <c r="D3070" s="108">
        <v>929.80097999999998</v>
      </c>
      <c r="E3070" s="108">
        <v>935.87739999999997</v>
      </c>
      <c r="F3070" s="108">
        <v>931.89369999999997</v>
      </c>
      <c r="G3070" s="108">
        <v>939.75900000000001</v>
      </c>
      <c r="H3070" s="108">
        <v>935.97090000000003</v>
      </c>
    </row>
    <row r="3071" spans="2:8" x14ac:dyDescent="0.3">
      <c r="B3071" s="107">
        <v>43419.836805555555</v>
      </c>
      <c r="C3071" s="108">
        <v>929.71</v>
      </c>
      <c r="D3071" s="108">
        <v>929.85004000000004</v>
      </c>
      <c r="E3071" s="108">
        <v>935.92380000000003</v>
      </c>
      <c r="F3071" s="108">
        <v>931.93200000000002</v>
      </c>
      <c r="G3071" s="108">
        <v>939.822</v>
      </c>
      <c r="H3071" s="108">
        <v>935.96010000000001</v>
      </c>
    </row>
    <row r="3072" spans="2:8" x14ac:dyDescent="0.3">
      <c r="B3072" s="107">
        <v>43419.837500000001</v>
      </c>
      <c r="C3072" s="108">
        <v>929.71</v>
      </c>
      <c r="D3072" s="108">
        <v>929.84724000000006</v>
      </c>
      <c r="E3072" s="108">
        <v>935.91550000000007</v>
      </c>
      <c r="F3072" s="108">
        <v>931.93470000000002</v>
      </c>
      <c r="G3072" s="108">
        <v>939.822</v>
      </c>
      <c r="H3072" s="108">
        <v>936.05290000000002</v>
      </c>
    </row>
    <row r="3073" spans="2:8" x14ac:dyDescent="0.3">
      <c r="B3073" s="107">
        <v>43419.838194444448</v>
      </c>
      <c r="C3073" s="108">
        <v>929.72</v>
      </c>
      <c r="D3073" s="108">
        <v>929.85183000000006</v>
      </c>
      <c r="E3073" s="108">
        <v>935.91740000000004</v>
      </c>
      <c r="F3073" s="108">
        <v>931.93939999999998</v>
      </c>
      <c r="G3073" s="108">
        <v>939.83199999999999</v>
      </c>
      <c r="H3073" s="108">
        <v>936.02480000000003</v>
      </c>
    </row>
    <row r="3074" spans="2:8" x14ac:dyDescent="0.3">
      <c r="B3074" s="107">
        <v>43419.838888888895</v>
      </c>
      <c r="C3074" s="108">
        <v>929.71</v>
      </c>
      <c r="D3074" s="108">
        <v>929.83070000000009</v>
      </c>
      <c r="E3074" s="108">
        <v>935.89070000000004</v>
      </c>
      <c r="F3074" s="108">
        <v>931.88280000000009</v>
      </c>
      <c r="G3074" s="108">
        <v>939.822</v>
      </c>
      <c r="H3074" s="108">
        <v>935.87560000000008</v>
      </c>
    </row>
    <row r="3075" spans="2:8" x14ac:dyDescent="0.3">
      <c r="B3075" s="107">
        <v>43419.839583333334</v>
      </c>
      <c r="C3075" s="108">
        <v>929.71</v>
      </c>
      <c r="D3075" s="108">
        <v>929.83896000000004</v>
      </c>
      <c r="E3075" s="108">
        <v>935.89890000000003</v>
      </c>
      <c r="F3075" s="108">
        <v>931.8691</v>
      </c>
      <c r="G3075" s="108">
        <v>939.822</v>
      </c>
      <c r="H3075" s="108">
        <v>935.83460000000002</v>
      </c>
    </row>
    <row r="3076" spans="2:8" x14ac:dyDescent="0.3">
      <c r="B3076" s="107">
        <v>43419.840277777781</v>
      </c>
      <c r="C3076" s="108">
        <v>929.71</v>
      </c>
      <c r="D3076" s="108">
        <v>929.83893</v>
      </c>
      <c r="E3076" s="108">
        <v>935.89060000000006</v>
      </c>
      <c r="F3076" s="108">
        <v>931.84990000000005</v>
      </c>
      <c r="G3076" s="108">
        <v>939.822</v>
      </c>
      <c r="H3076" s="108">
        <v>935.79630000000009</v>
      </c>
    </row>
    <row r="3077" spans="2:8" x14ac:dyDescent="0.3">
      <c r="B3077" s="107">
        <v>43419.840972222228</v>
      </c>
      <c r="C3077" s="108">
        <v>929.71</v>
      </c>
      <c r="D3077" s="108">
        <v>929.84167000000002</v>
      </c>
      <c r="E3077" s="108">
        <v>935.89330000000007</v>
      </c>
      <c r="F3077" s="108">
        <v>931.8143</v>
      </c>
      <c r="G3077" s="108">
        <v>939.822</v>
      </c>
      <c r="H3077" s="108">
        <v>935.73350000000005</v>
      </c>
    </row>
    <row r="3078" spans="2:8" x14ac:dyDescent="0.3">
      <c r="B3078" s="107">
        <v>43419.841666666667</v>
      </c>
      <c r="C3078" s="108">
        <v>929.71</v>
      </c>
      <c r="D3078" s="108">
        <v>929.84732000000008</v>
      </c>
      <c r="E3078" s="108">
        <v>935.89620000000002</v>
      </c>
      <c r="F3078" s="108">
        <v>931.84180000000003</v>
      </c>
      <c r="G3078" s="108">
        <v>939.822</v>
      </c>
      <c r="H3078" s="108">
        <v>935.87830000000008</v>
      </c>
    </row>
    <row r="3079" spans="2:8" x14ac:dyDescent="0.3">
      <c r="B3079" s="107">
        <v>43419.842361111114</v>
      </c>
      <c r="C3079" s="108">
        <v>929.71</v>
      </c>
      <c r="D3079" s="108">
        <v>929.84728000000007</v>
      </c>
      <c r="E3079" s="108">
        <v>935.89070000000004</v>
      </c>
      <c r="F3079" s="108">
        <v>931.91560000000004</v>
      </c>
      <c r="G3079" s="108">
        <v>939.822</v>
      </c>
      <c r="H3079" s="108">
        <v>935.91650000000004</v>
      </c>
    </row>
    <row r="3080" spans="2:8" x14ac:dyDescent="0.3">
      <c r="B3080" s="107">
        <v>43419.843055555561</v>
      </c>
      <c r="C3080" s="108">
        <v>929.71</v>
      </c>
      <c r="D3080" s="108">
        <v>929.86385000000007</v>
      </c>
      <c r="E3080" s="108">
        <v>935.90440000000001</v>
      </c>
      <c r="F3080" s="108">
        <v>931.96750000000009</v>
      </c>
      <c r="G3080" s="108">
        <v>939.82500000000005</v>
      </c>
      <c r="H3080" s="108">
        <v>935.96559999999999</v>
      </c>
    </row>
    <row r="3081" spans="2:8" x14ac:dyDescent="0.3">
      <c r="B3081" s="107">
        <v>43419.84375</v>
      </c>
      <c r="C3081" s="108">
        <v>929.72</v>
      </c>
      <c r="D3081" s="108">
        <v>929.87121000000002</v>
      </c>
      <c r="E3081" s="108">
        <v>935.90910000000008</v>
      </c>
      <c r="F3081" s="108">
        <v>931.96400000000006</v>
      </c>
      <c r="G3081" s="108">
        <v>939.83199999999999</v>
      </c>
      <c r="H3081" s="108">
        <v>935.8338</v>
      </c>
    </row>
    <row r="3082" spans="2:8" x14ac:dyDescent="0.3">
      <c r="B3082" s="107">
        <v>43419.844444444447</v>
      </c>
      <c r="C3082" s="108">
        <v>929.72</v>
      </c>
      <c r="D3082" s="108">
        <v>929.86300000000006</v>
      </c>
      <c r="E3082" s="108">
        <v>935.89260000000002</v>
      </c>
      <c r="F3082" s="108">
        <v>931.98320000000001</v>
      </c>
      <c r="G3082" s="108">
        <v>939.83199999999999</v>
      </c>
      <c r="H3082" s="108">
        <v>935.94310000000007</v>
      </c>
    </row>
    <row r="3083" spans="2:8" x14ac:dyDescent="0.3">
      <c r="B3083" s="107">
        <v>43419.845138888893</v>
      </c>
      <c r="C3083" s="108">
        <v>929.72</v>
      </c>
      <c r="D3083" s="108">
        <v>929.85753999999997</v>
      </c>
      <c r="E3083" s="108">
        <v>935.89</v>
      </c>
      <c r="F3083" s="108">
        <v>931.99430000000007</v>
      </c>
      <c r="G3083" s="108">
        <v>939.83300000000008</v>
      </c>
      <c r="H3083" s="108">
        <v>935.97590000000002</v>
      </c>
    </row>
    <row r="3084" spans="2:8" x14ac:dyDescent="0.3">
      <c r="B3084" s="107">
        <v>43419.845833333333</v>
      </c>
      <c r="C3084" s="108">
        <v>929.72</v>
      </c>
      <c r="D3084" s="108">
        <v>929.84654999999998</v>
      </c>
      <c r="E3084" s="108">
        <v>935.87900000000002</v>
      </c>
      <c r="F3084" s="108">
        <v>932.01350000000002</v>
      </c>
      <c r="G3084" s="108">
        <v>939.83300000000008</v>
      </c>
      <c r="H3084" s="108">
        <v>936.01430000000005</v>
      </c>
    </row>
    <row r="3085" spans="2:8" x14ac:dyDescent="0.3">
      <c r="B3085" s="107">
        <v>43419.84652777778</v>
      </c>
      <c r="C3085" s="108">
        <v>929.72</v>
      </c>
      <c r="D3085" s="108">
        <v>929.83568000000002</v>
      </c>
      <c r="E3085" s="108">
        <v>935.86270000000002</v>
      </c>
      <c r="F3085" s="108">
        <v>932.01380000000006</v>
      </c>
      <c r="G3085" s="108">
        <v>939.83300000000008</v>
      </c>
      <c r="H3085" s="108">
        <v>935.93810000000008</v>
      </c>
    </row>
    <row r="3086" spans="2:8" x14ac:dyDescent="0.3">
      <c r="B3086" s="107">
        <v>43419.847222222226</v>
      </c>
      <c r="C3086" s="108">
        <v>929.79</v>
      </c>
      <c r="D3086" s="108">
        <v>929.89445000000001</v>
      </c>
      <c r="E3086" s="108">
        <v>935.91319999999996</v>
      </c>
      <c r="F3086" s="108">
        <v>932.06439999999998</v>
      </c>
      <c r="G3086" s="108">
        <v>939.90300000000002</v>
      </c>
      <c r="H3086" s="108">
        <v>936.05160000000001</v>
      </c>
    </row>
    <row r="3087" spans="2:8" x14ac:dyDescent="0.3">
      <c r="B3087" s="107">
        <v>43419.847916666666</v>
      </c>
      <c r="C3087" s="108">
        <v>929.72</v>
      </c>
      <c r="D3087" s="108">
        <v>929.82464000000004</v>
      </c>
      <c r="E3087" s="108">
        <v>935.83519999999999</v>
      </c>
      <c r="F3087" s="108">
        <v>931.99739999999997</v>
      </c>
      <c r="G3087" s="108">
        <v>939.83300000000008</v>
      </c>
      <c r="H3087" s="108">
        <v>936.02</v>
      </c>
    </row>
    <row r="3088" spans="2:8" x14ac:dyDescent="0.3">
      <c r="B3088" s="107">
        <v>43419.848611111112</v>
      </c>
      <c r="C3088" s="108">
        <v>929.79</v>
      </c>
      <c r="D3088" s="108">
        <v>929.88894999999991</v>
      </c>
      <c r="E3088" s="108">
        <v>935.89109999999994</v>
      </c>
      <c r="F3088" s="108">
        <v>932.06169999999997</v>
      </c>
      <c r="G3088" s="108">
        <v>939.90300000000002</v>
      </c>
      <c r="H3088" s="108">
        <v>936.07889999999998</v>
      </c>
    </row>
    <row r="3089" spans="2:8" x14ac:dyDescent="0.3">
      <c r="B3089" s="107">
        <v>43419.849305555559</v>
      </c>
      <c r="C3089" s="108">
        <v>929.79</v>
      </c>
      <c r="D3089" s="108">
        <v>929.87789999999995</v>
      </c>
      <c r="E3089" s="108">
        <v>935.88289999999995</v>
      </c>
      <c r="F3089" s="108">
        <v>932.05629999999996</v>
      </c>
      <c r="G3089" s="108">
        <v>939.90300000000002</v>
      </c>
      <c r="H3089" s="108">
        <v>936.01349999999991</v>
      </c>
    </row>
    <row r="3090" spans="2:8" x14ac:dyDescent="0.3">
      <c r="B3090" s="107">
        <v>43419.850000000006</v>
      </c>
      <c r="C3090" s="108">
        <v>929.72</v>
      </c>
      <c r="D3090" s="108">
        <v>929.81346000000008</v>
      </c>
      <c r="E3090" s="108">
        <v>935.80740000000003</v>
      </c>
      <c r="F3090" s="108">
        <v>931.95620000000008</v>
      </c>
      <c r="G3090" s="108">
        <v>939.83300000000008</v>
      </c>
      <c r="H3090" s="108">
        <v>935.83980000000008</v>
      </c>
    </row>
    <row r="3091" spans="2:8" x14ac:dyDescent="0.3">
      <c r="B3091" s="107">
        <v>43419.850694444445</v>
      </c>
      <c r="C3091" s="108">
        <v>929.73</v>
      </c>
      <c r="D3091" s="108">
        <v>929.83195999999998</v>
      </c>
      <c r="E3091" s="108">
        <v>935.82870000000003</v>
      </c>
      <c r="F3091" s="108">
        <v>932.00200000000007</v>
      </c>
      <c r="G3091" s="108">
        <v>939.84300000000007</v>
      </c>
      <c r="H3091" s="108">
        <v>935.99739999999997</v>
      </c>
    </row>
    <row r="3092" spans="2:8" x14ac:dyDescent="0.3">
      <c r="B3092" s="107">
        <v>43419.851388888892</v>
      </c>
      <c r="C3092" s="108">
        <v>929.79</v>
      </c>
      <c r="D3092" s="108">
        <v>929.89762999999994</v>
      </c>
      <c r="E3092" s="108">
        <v>935.88889999999992</v>
      </c>
      <c r="F3092" s="108">
        <v>932.04849999999999</v>
      </c>
      <c r="G3092" s="108">
        <v>939.90300000000002</v>
      </c>
      <c r="H3092" s="108">
        <v>935.97299999999996</v>
      </c>
    </row>
    <row r="3093" spans="2:8" x14ac:dyDescent="0.3">
      <c r="B3093" s="107">
        <v>43419.852083333339</v>
      </c>
      <c r="C3093" s="108">
        <v>929.79</v>
      </c>
      <c r="D3093" s="108">
        <v>929.89742999999999</v>
      </c>
      <c r="E3093" s="108">
        <v>935.87759999999992</v>
      </c>
      <c r="F3093" s="108">
        <v>931.99349999999993</v>
      </c>
      <c r="G3093" s="108">
        <v>939.90300000000002</v>
      </c>
      <c r="H3093" s="108">
        <v>935.78159999999991</v>
      </c>
    </row>
    <row r="3094" spans="2:8" x14ac:dyDescent="0.3">
      <c r="B3094" s="107">
        <v>43419.852777777778</v>
      </c>
      <c r="C3094" s="108">
        <v>929.79</v>
      </c>
      <c r="D3094" s="108">
        <v>929.90003999999999</v>
      </c>
      <c r="E3094" s="108">
        <v>935.87729999999999</v>
      </c>
      <c r="F3094" s="108">
        <v>931.89209999999991</v>
      </c>
      <c r="G3094" s="108">
        <v>939.90300000000002</v>
      </c>
      <c r="H3094" s="108">
        <v>935.49479999999994</v>
      </c>
    </row>
    <row r="3095" spans="2:8" x14ac:dyDescent="0.3">
      <c r="B3095" s="107">
        <v>43419.853472222225</v>
      </c>
      <c r="C3095" s="108">
        <v>929.79</v>
      </c>
      <c r="D3095" s="108">
        <v>929.89175999999998</v>
      </c>
      <c r="E3095" s="108">
        <v>935.85799999999995</v>
      </c>
      <c r="F3095" s="108">
        <v>931.7663</v>
      </c>
      <c r="G3095" s="108">
        <v>939.90300000000002</v>
      </c>
      <c r="H3095" s="108">
        <v>935.29279999999994</v>
      </c>
    </row>
    <row r="3096" spans="2:8" x14ac:dyDescent="0.3">
      <c r="B3096" s="107">
        <v>43419.854166666672</v>
      </c>
      <c r="C3096" s="108">
        <v>929.79</v>
      </c>
      <c r="D3096" s="108">
        <v>929.87793999999997</v>
      </c>
      <c r="E3096" s="108">
        <v>935.85809999999992</v>
      </c>
      <c r="F3096" s="108">
        <v>931.68689999999992</v>
      </c>
      <c r="G3096" s="108">
        <v>939.90599999999995</v>
      </c>
      <c r="H3096" s="108">
        <v>935.26559999999995</v>
      </c>
    </row>
    <row r="3097" spans="2:8" x14ac:dyDescent="0.3">
      <c r="B3097" s="107">
        <v>43419.854861111111</v>
      </c>
      <c r="C3097" s="108">
        <v>929.79</v>
      </c>
      <c r="D3097" s="108">
        <v>929.88349999999991</v>
      </c>
      <c r="E3097" s="108">
        <v>935.8415</v>
      </c>
      <c r="F3097" s="108">
        <v>931.62950000000001</v>
      </c>
      <c r="G3097" s="108">
        <v>939.90300000000002</v>
      </c>
      <c r="H3097" s="108">
        <v>935.27379999999994</v>
      </c>
    </row>
    <row r="3098" spans="2:8" x14ac:dyDescent="0.3">
      <c r="B3098" s="107">
        <v>43419.855555555558</v>
      </c>
      <c r="C3098" s="108">
        <v>929.72</v>
      </c>
      <c r="D3098" s="108">
        <v>929.81335999999999</v>
      </c>
      <c r="E3098" s="108">
        <v>935.78240000000005</v>
      </c>
      <c r="F3098" s="108">
        <v>931.50459999999998</v>
      </c>
      <c r="G3098" s="108">
        <v>939.83300000000008</v>
      </c>
      <c r="H3098" s="108">
        <v>935.24180000000001</v>
      </c>
    </row>
    <row r="3099" spans="2:8" x14ac:dyDescent="0.3">
      <c r="B3099" s="107">
        <v>43419.856250000004</v>
      </c>
      <c r="C3099" s="108">
        <v>929.79</v>
      </c>
      <c r="D3099" s="108">
        <v>929.88063</v>
      </c>
      <c r="E3099" s="108">
        <v>935.82479999999998</v>
      </c>
      <c r="F3099" s="108">
        <v>931.5829</v>
      </c>
      <c r="G3099" s="108">
        <v>939.90300000000002</v>
      </c>
      <c r="H3099" s="108">
        <v>935.32009999999991</v>
      </c>
    </row>
    <row r="3100" spans="2:8" x14ac:dyDescent="0.3">
      <c r="B3100" s="107">
        <v>43419.856944444444</v>
      </c>
      <c r="C3100" s="108">
        <v>929.79</v>
      </c>
      <c r="D3100" s="108">
        <v>929.88081999999997</v>
      </c>
      <c r="E3100" s="108">
        <v>935.82510000000002</v>
      </c>
      <c r="F3100" s="108">
        <v>931.54480000000001</v>
      </c>
      <c r="G3100" s="108">
        <v>939.90300000000002</v>
      </c>
      <c r="H3100" s="108">
        <v>935.30669999999998</v>
      </c>
    </row>
    <row r="3101" spans="2:8" x14ac:dyDescent="0.3">
      <c r="B3101" s="107">
        <v>43419.857638888891</v>
      </c>
      <c r="C3101" s="108">
        <v>929.79</v>
      </c>
      <c r="D3101" s="108">
        <v>929.87527</v>
      </c>
      <c r="E3101" s="108">
        <v>935.81949999999995</v>
      </c>
      <c r="F3101" s="108">
        <v>931.51469999999995</v>
      </c>
      <c r="G3101" s="108">
        <v>939.90300000000002</v>
      </c>
      <c r="H3101" s="108">
        <v>935.27659999999992</v>
      </c>
    </row>
    <row r="3102" spans="2:8" x14ac:dyDescent="0.3">
      <c r="B3102" s="107">
        <v>43419.858333333337</v>
      </c>
      <c r="C3102" s="108">
        <v>929.79</v>
      </c>
      <c r="D3102" s="108">
        <v>929.88095999999996</v>
      </c>
      <c r="E3102" s="108">
        <v>935.81419999999991</v>
      </c>
      <c r="F3102" s="108">
        <v>931.51479999999992</v>
      </c>
      <c r="G3102" s="108">
        <v>939.90300000000002</v>
      </c>
      <c r="H3102" s="108">
        <v>935.43239999999992</v>
      </c>
    </row>
    <row r="3103" spans="2:8" x14ac:dyDescent="0.3">
      <c r="B3103" s="107">
        <v>43419.859027777777</v>
      </c>
      <c r="C3103" s="108">
        <v>929.8</v>
      </c>
      <c r="D3103" s="108">
        <v>929.88276999999994</v>
      </c>
      <c r="E3103" s="108">
        <v>935.81880000000001</v>
      </c>
      <c r="F3103" s="108">
        <v>931.50579999999991</v>
      </c>
      <c r="G3103" s="108">
        <v>939.91300000000001</v>
      </c>
      <c r="H3103" s="108">
        <v>935.43439999999998</v>
      </c>
    </row>
    <row r="3104" spans="2:8" x14ac:dyDescent="0.3">
      <c r="B3104" s="107">
        <v>43419.859722222223</v>
      </c>
      <c r="C3104" s="108">
        <v>929.8</v>
      </c>
      <c r="D3104" s="108">
        <v>929.8912499999999</v>
      </c>
      <c r="E3104" s="108">
        <v>935.82459999999992</v>
      </c>
      <c r="F3104" s="108">
        <v>931.51149999999996</v>
      </c>
      <c r="G3104" s="108">
        <v>939.91099999999994</v>
      </c>
      <c r="H3104" s="108">
        <v>935.4864</v>
      </c>
    </row>
    <row r="3105" spans="2:8" x14ac:dyDescent="0.3">
      <c r="B3105" s="107">
        <v>43419.86041666667</v>
      </c>
      <c r="C3105" s="108">
        <v>929.8</v>
      </c>
      <c r="D3105" s="108">
        <v>929.89130999999998</v>
      </c>
      <c r="E3105" s="108">
        <v>935.81909999999993</v>
      </c>
      <c r="F3105" s="108">
        <v>931.52799999999991</v>
      </c>
      <c r="G3105" s="108">
        <v>939.91099999999994</v>
      </c>
      <c r="H3105" s="108">
        <v>935.60659999999996</v>
      </c>
    </row>
    <row r="3106" spans="2:8" x14ac:dyDescent="0.3">
      <c r="B3106" s="107">
        <v>43419.861111111117</v>
      </c>
      <c r="C3106" s="108">
        <v>929.8</v>
      </c>
      <c r="D3106" s="108">
        <v>929.90519999999992</v>
      </c>
      <c r="E3106" s="108">
        <v>935.82470000000001</v>
      </c>
      <c r="F3106" s="108">
        <v>931.54169999999999</v>
      </c>
      <c r="G3106" s="108">
        <v>939.91099999999994</v>
      </c>
      <c r="H3106" s="108">
        <v>935.57669999999996</v>
      </c>
    </row>
    <row r="3107" spans="2:8" x14ac:dyDescent="0.3">
      <c r="B3107" s="107">
        <v>43419.861805555556</v>
      </c>
      <c r="C3107" s="108">
        <v>929.8</v>
      </c>
      <c r="D3107" s="108">
        <v>929.89693999999997</v>
      </c>
      <c r="E3107" s="108">
        <v>935.822</v>
      </c>
      <c r="F3107" s="108">
        <v>931.56909999999993</v>
      </c>
      <c r="G3107" s="108">
        <v>939.91099999999994</v>
      </c>
      <c r="H3107" s="108">
        <v>935.71049999999991</v>
      </c>
    </row>
    <row r="3108" spans="2:8" x14ac:dyDescent="0.3">
      <c r="B3108" s="107">
        <v>43419.862500000003</v>
      </c>
      <c r="C3108" s="108">
        <v>929.74</v>
      </c>
      <c r="D3108" s="108">
        <v>929.84803999999997</v>
      </c>
      <c r="E3108" s="108">
        <v>935.77030000000002</v>
      </c>
      <c r="F3108" s="108">
        <v>931.53650000000005</v>
      </c>
      <c r="G3108" s="108">
        <v>939.851</v>
      </c>
      <c r="H3108" s="108">
        <v>935.73509999999999</v>
      </c>
    </row>
    <row r="3109" spans="2:8" x14ac:dyDescent="0.3">
      <c r="B3109" s="107">
        <v>43419.86319444445</v>
      </c>
      <c r="C3109" s="108">
        <v>929.8</v>
      </c>
      <c r="D3109" s="108">
        <v>929.92468999999994</v>
      </c>
      <c r="E3109" s="108">
        <v>935.8386999999999</v>
      </c>
      <c r="F3109" s="108">
        <v>931.59649999999999</v>
      </c>
      <c r="G3109" s="108">
        <v>939.90899999999999</v>
      </c>
      <c r="H3109" s="108">
        <v>935.68329999999992</v>
      </c>
    </row>
    <row r="3110" spans="2:8" x14ac:dyDescent="0.3">
      <c r="B3110" s="107">
        <v>43419.863888888889</v>
      </c>
      <c r="C3110" s="108">
        <v>929.74</v>
      </c>
      <c r="D3110" s="108">
        <v>929.85364000000004</v>
      </c>
      <c r="E3110" s="108">
        <v>935.76769999999999</v>
      </c>
      <c r="F3110" s="108">
        <v>931.4873</v>
      </c>
      <c r="G3110" s="108">
        <v>939.84900000000005</v>
      </c>
      <c r="H3110" s="108">
        <v>935.41859999999997</v>
      </c>
    </row>
    <row r="3111" spans="2:8" x14ac:dyDescent="0.3">
      <c r="B3111" s="107">
        <v>43419.864583333336</v>
      </c>
      <c r="C3111" s="108">
        <v>929.74</v>
      </c>
      <c r="D3111" s="108">
        <v>929.86473000000001</v>
      </c>
      <c r="E3111" s="108">
        <v>935.77869999999996</v>
      </c>
      <c r="F3111" s="108">
        <v>931.46540000000005</v>
      </c>
      <c r="G3111" s="108">
        <v>939.84900000000005</v>
      </c>
      <c r="H3111" s="108">
        <v>935.35580000000004</v>
      </c>
    </row>
    <row r="3112" spans="2:8" x14ac:dyDescent="0.3">
      <c r="B3112" s="107">
        <v>43419.865277777782</v>
      </c>
      <c r="C3112" s="108">
        <v>929.74</v>
      </c>
      <c r="D3112" s="108">
        <v>929.87027999999998</v>
      </c>
      <c r="E3112" s="108">
        <v>935.78150000000005</v>
      </c>
      <c r="F3112" s="108">
        <v>931.47370000000001</v>
      </c>
      <c r="G3112" s="108">
        <v>939.84900000000005</v>
      </c>
      <c r="H3112" s="108">
        <v>935.40769999999998</v>
      </c>
    </row>
    <row r="3113" spans="2:8" x14ac:dyDescent="0.3">
      <c r="B3113" s="107">
        <v>43419.865972222222</v>
      </c>
      <c r="C3113" s="108">
        <v>929.8</v>
      </c>
      <c r="D3113" s="108">
        <v>929.93305999999995</v>
      </c>
      <c r="E3113" s="108">
        <v>935.8415</v>
      </c>
      <c r="F3113" s="108">
        <v>931.55559999999991</v>
      </c>
      <c r="G3113" s="108">
        <v>939.90899999999999</v>
      </c>
      <c r="H3113" s="108">
        <v>935.5059</v>
      </c>
    </row>
    <row r="3114" spans="2:8" x14ac:dyDescent="0.3">
      <c r="B3114" s="107">
        <v>43419.866666666669</v>
      </c>
      <c r="C3114" s="108">
        <v>929.74</v>
      </c>
      <c r="D3114" s="108">
        <v>929.87306000000001</v>
      </c>
      <c r="E3114" s="108">
        <v>935.78150000000005</v>
      </c>
      <c r="F3114" s="108">
        <v>931.50099999999998</v>
      </c>
      <c r="G3114" s="108">
        <v>939.846</v>
      </c>
      <c r="H3114" s="108">
        <v>935.52510000000007</v>
      </c>
    </row>
    <row r="3115" spans="2:8" x14ac:dyDescent="0.3">
      <c r="B3115" s="107">
        <v>43419.867361111115</v>
      </c>
      <c r="C3115" s="108">
        <v>929.74</v>
      </c>
      <c r="D3115" s="108">
        <v>929.89521999999999</v>
      </c>
      <c r="E3115" s="108">
        <v>935.79809999999998</v>
      </c>
      <c r="F3115" s="108">
        <v>931.65150000000006</v>
      </c>
      <c r="G3115" s="108">
        <v>939.846</v>
      </c>
      <c r="H3115" s="108">
        <v>935.9864</v>
      </c>
    </row>
    <row r="3116" spans="2:8" x14ac:dyDescent="0.3">
      <c r="B3116" s="107">
        <v>43419.868055555555</v>
      </c>
      <c r="C3116" s="108">
        <v>929.74</v>
      </c>
      <c r="D3116" s="108">
        <v>929.88692000000003</v>
      </c>
      <c r="E3116" s="108">
        <v>935.79259999999999</v>
      </c>
      <c r="F3116" s="108">
        <v>931.72820000000002</v>
      </c>
      <c r="G3116" s="108">
        <v>939.846</v>
      </c>
      <c r="H3116" s="108">
        <v>936.10649999999998</v>
      </c>
    </row>
    <row r="3117" spans="2:8" x14ac:dyDescent="0.3">
      <c r="B3117" s="107">
        <v>43419.868750000001</v>
      </c>
      <c r="C3117" s="108">
        <v>929.74</v>
      </c>
      <c r="D3117" s="108">
        <v>929.89247</v>
      </c>
      <c r="E3117" s="108">
        <v>935.80640000000005</v>
      </c>
      <c r="F3117" s="108">
        <v>931.71450000000004</v>
      </c>
      <c r="G3117" s="108">
        <v>939.846</v>
      </c>
      <c r="H3117" s="108">
        <v>935.95370000000003</v>
      </c>
    </row>
    <row r="3118" spans="2:8" x14ac:dyDescent="0.3">
      <c r="B3118" s="107">
        <v>43419.869444444448</v>
      </c>
      <c r="C3118" s="108">
        <v>929.74</v>
      </c>
      <c r="D3118" s="108">
        <v>929.89800000000002</v>
      </c>
      <c r="E3118" s="108">
        <v>935.79539999999997</v>
      </c>
      <c r="F3118" s="108">
        <v>931.68169999999998</v>
      </c>
      <c r="G3118" s="108">
        <v>939.84299999999996</v>
      </c>
      <c r="H3118" s="108">
        <v>935.80899999999997</v>
      </c>
    </row>
    <row r="3119" spans="2:8" x14ac:dyDescent="0.3">
      <c r="B3119" s="107">
        <v>43419.870138888895</v>
      </c>
      <c r="C3119" s="108">
        <v>929.74</v>
      </c>
      <c r="D3119" s="108">
        <v>929.89524000000006</v>
      </c>
      <c r="E3119" s="108">
        <v>935.79809999999998</v>
      </c>
      <c r="F3119" s="108">
        <v>931.64060000000006</v>
      </c>
      <c r="G3119" s="108">
        <v>939.84299999999996</v>
      </c>
      <c r="H3119" s="108">
        <v>935.6807</v>
      </c>
    </row>
    <row r="3120" spans="2:8" x14ac:dyDescent="0.3">
      <c r="B3120" s="107">
        <v>43419.870833333334</v>
      </c>
      <c r="C3120" s="108">
        <v>929.67</v>
      </c>
      <c r="D3120" s="108">
        <v>929.82815999999991</v>
      </c>
      <c r="E3120" s="108">
        <v>935.74770000000001</v>
      </c>
      <c r="F3120" s="108">
        <v>931.56529999999998</v>
      </c>
      <c r="G3120" s="108">
        <v>939.77299999999991</v>
      </c>
      <c r="H3120" s="108">
        <v>935.59719999999993</v>
      </c>
    </row>
    <row r="3121" spans="2:8" x14ac:dyDescent="0.3">
      <c r="B3121" s="107">
        <v>43419.871527777781</v>
      </c>
      <c r="C3121" s="108">
        <v>929.74</v>
      </c>
      <c r="D3121" s="108">
        <v>929.89828999999997</v>
      </c>
      <c r="E3121" s="108">
        <v>935.81780000000003</v>
      </c>
      <c r="F3121" s="108">
        <v>931.65189999999996</v>
      </c>
      <c r="G3121" s="108">
        <v>939.84100000000001</v>
      </c>
      <c r="H3121" s="108">
        <v>935.67560000000003</v>
      </c>
    </row>
    <row r="3122" spans="2:8" x14ac:dyDescent="0.3">
      <c r="B3122" s="107">
        <v>43419.872222222228</v>
      </c>
      <c r="C3122" s="108">
        <v>929.68</v>
      </c>
      <c r="D3122" s="108">
        <v>929.84391999999991</v>
      </c>
      <c r="E3122" s="108">
        <v>935.75239999999997</v>
      </c>
      <c r="F3122" s="108">
        <v>931.58920000000001</v>
      </c>
      <c r="G3122" s="108">
        <v>939.78099999999995</v>
      </c>
      <c r="H3122" s="108">
        <v>935.61569999999995</v>
      </c>
    </row>
    <row r="3123" spans="2:8" x14ac:dyDescent="0.3">
      <c r="B3123" s="107">
        <v>43419.872916666667</v>
      </c>
      <c r="C3123" s="108">
        <v>929.68</v>
      </c>
      <c r="D3123" s="108">
        <v>929.86039999999991</v>
      </c>
      <c r="E3123" s="108">
        <v>935.77159999999992</v>
      </c>
      <c r="F3123" s="108">
        <v>931.57269999999994</v>
      </c>
      <c r="G3123" s="108">
        <v>939.78099999999995</v>
      </c>
      <c r="H3123" s="108">
        <v>935.46539999999993</v>
      </c>
    </row>
    <row r="3124" spans="2:8" x14ac:dyDescent="0.3">
      <c r="B3124" s="107">
        <v>43419.873611111114</v>
      </c>
      <c r="C3124" s="108">
        <v>929.68</v>
      </c>
      <c r="D3124" s="108">
        <v>929.86311999999998</v>
      </c>
      <c r="E3124" s="108">
        <v>935.78530000000001</v>
      </c>
      <c r="F3124" s="108">
        <v>931.548</v>
      </c>
      <c r="G3124" s="108">
        <v>939.78099999999995</v>
      </c>
      <c r="H3124" s="108">
        <v>935.4052999999999</v>
      </c>
    </row>
    <row r="3125" spans="2:8" x14ac:dyDescent="0.3">
      <c r="B3125" s="107">
        <v>43419.874305555561</v>
      </c>
      <c r="C3125" s="108">
        <v>929.74</v>
      </c>
      <c r="D3125" s="108">
        <v>929.92862000000002</v>
      </c>
      <c r="E3125" s="108">
        <v>935.85080000000005</v>
      </c>
      <c r="F3125" s="108">
        <v>931.60249999999996</v>
      </c>
      <c r="G3125" s="108">
        <v>939.83799999999997</v>
      </c>
      <c r="H3125" s="108">
        <v>935.33690000000001</v>
      </c>
    </row>
    <row r="3126" spans="2:8" x14ac:dyDescent="0.3">
      <c r="B3126" s="107">
        <v>43419.875</v>
      </c>
      <c r="C3126" s="108">
        <v>929.67</v>
      </c>
      <c r="D3126" s="108">
        <v>929.85582999999997</v>
      </c>
      <c r="E3126" s="108">
        <v>935.77530000000002</v>
      </c>
      <c r="F3126" s="108">
        <v>931.50509999999997</v>
      </c>
      <c r="G3126" s="108">
        <v>939.76799999999992</v>
      </c>
      <c r="H3126" s="108">
        <v>935.2287</v>
      </c>
    </row>
    <row r="3127" spans="2:8" x14ac:dyDescent="0.3">
      <c r="B3127" s="107">
        <v>43419.875694444447</v>
      </c>
      <c r="C3127" s="108">
        <v>929.67</v>
      </c>
      <c r="D3127" s="108">
        <v>929.85856999999999</v>
      </c>
      <c r="E3127" s="108">
        <v>935.7835</v>
      </c>
      <c r="F3127" s="108">
        <v>931.47769999999991</v>
      </c>
      <c r="G3127" s="108">
        <v>939.76499999999999</v>
      </c>
      <c r="H3127" s="108">
        <v>935.2396</v>
      </c>
    </row>
    <row r="3128" spans="2:8" x14ac:dyDescent="0.3">
      <c r="B3128" s="107">
        <v>43419.876388888886</v>
      </c>
      <c r="C3128" s="108">
        <v>929.61</v>
      </c>
      <c r="D3128" s="108">
        <v>929.80424000000005</v>
      </c>
      <c r="E3128" s="108">
        <v>935.72090000000003</v>
      </c>
      <c r="F3128" s="108">
        <v>931.45889999999997</v>
      </c>
      <c r="G3128" s="108">
        <v>939.70500000000004</v>
      </c>
      <c r="H3128" s="108">
        <v>935.40089999999998</v>
      </c>
    </row>
    <row r="3129" spans="2:8" x14ac:dyDescent="0.3">
      <c r="B3129" s="107">
        <v>43419.877083333333</v>
      </c>
      <c r="C3129" s="108">
        <v>929.68</v>
      </c>
      <c r="D3129" s="108">
        <v>929.87434999999994</v>
      </c>
      <c r="E3129" s="108">
        <v>935.7965999999999</v>
      </c>
      <c r="F3129" s="108">
        <v>931.5098999999999</v>
      </c>
      <c r="G3129" s="108">
        <v>939.77499999999998</v>
      </c>
      <c r="H3129" s="108">
        <v>935.32629999999995</v>
      </c>
    </row>
    <row r="3130" spans="2:8" x14ac:dyDescent="0.3">
      <c r="B3130" s="107">
        <v>43419.87777777778</v>
      </c>
      <c r="C3130" s="108">
        <v>929.68</v>
      </c>
      <c r="D3130" s="108">
        <v>929.86591999999996</v>
      </c>
      <c r="E3130" s="108">
        <v>935.79919999999993</v>
      </c>
      <c r="F3130" s="108">
        <v>931.50419999999997</v>
      </c>
      <c r="G3130" s="108">
        <v>939.77299999999991</v>
      </c>
      <c r="H3130" s="108">
        <v>935.33709999999996</v>
      </c>
    </row>
    <row r="3131" spans="2:8" x14ac:dyDescent="0.3">
      <c r="B3131" s="107">
        <v>43419.878472222219</v>
      </c>
      <c r="C3131" s="108">
        <v>929.61</v>
      </c>
      <c r="D3131" s="108">
        <v>929.78772000000004</v>
      </c>
      <c r="E3131" s="108">
        <v>935.7183</v>
      </c>
      <c r="F3131" s="108">
        <v>931.45900000000006</v>
      </c>
      <c r="G3131" s="108">
        <v>939.70299999999997</v>
      </c>
      <c r="H3131" s="108">
        <v>935.43100000000004</v>
      </c>
    </row>
    <row r="3132" spans="2:8" x14ac:dyDescent="0.3">
      <c r="B3132" s="107">
        <v>43419.879166666666</v>
      </c>
      <c r="C3132" s="108">
        <v>929.68</v>
      </c>
      <c r="D3132" s="108">
        <v>929.85780999999997</v>
      </c>
      <c r="E3132" s="108">
        <v>935.78839999999991</v>
      </c>
      <c r="F3132" s="108">
        <v>931.5181</v>
      </c>
      <c r="G3132" s="108">
        <v>939.77</v>
      </c>
      <c r="H3132" s="108">
        <v>935.43829999999991</v>
      </c>
    </row>
    <row r="3133" spans="2:8" x14ac:dyDescent="0.3">
      <c r="B3133" s="107">
        <v>43419.879861111112</v>
      </c>
      <c r="C3133" s="108">
        <v>929.62</v>
      </c>
      <c r="D3133" s="108">
        <v>929.78404</v>
      </c>
      <c r="E3133" s="108">
        <v>935.70360000000005</v>
      </c>
      <c r="F3133" s="108">
        <v>931.46100000000001</v>
      </c>
      <c r="G3133" s="108">
        <v>939.71</v>
      </c>
      <c r="H3133" s="108">
        <v>935.3211</v>
      </c>
    </row>
    <row r="3134" spans="2:8" x14ac:dyDescent="0.3">
      <c r="B3134" s="107">
        <v>43419.880555555559</v>
      </c>
      <c r="C3134" s="108">
        <v>929.68</v>
      </c>
      <c r="D3134" s="108">
        <v>929.83855999999992</v>
      </c>
      <c r="E3134" s="108">
        <v>935.75819999999999</v>
      </c>
      <c r="F3134" s="108">
        <v>931.45539999999994</v>
      </c>
      <c r="G3134" s="108">
        <v>939.77</v>
      </c>
      <c r="H3134" s="108">
        <v>935.17099999999994</v>
      </c>
    </row>
    <row r="3135" spans="2:8" x14ac:dyDescent="0.3">
      <c r="B3135" s="107">
        <v>43419.881249999999</v>
      </c>
      <c r="C3135" s="108">
        <v>929.69</v>
      </c>
      <c r="D3135" s="108">
        <v>929.84322000000009</v>
      </c>
      <c r="E3135" s="108">
        <v>935.77120000000002</v>
      </c>
      <c r="F3135" s="108">
        <v>931.43550000000005</v>
      </c>
      <c r="G3135" s="108">
        <v>939.78100000000006</v>
      </c>
      <c r="H3135" s="108">
        <v>935.23580000000004</v>
      </c>
    </row>
    <row r="3136" spans="2:8" x14ac:dyDescent="0.3">
      <c r="B3136" s="107">
        <v>43419.881944444445</v>
      </c>
      <c r="C3136" s="108">
        <v>929.69</v>
      </c>
      <c r="D3136" s="108">
        <v>929.83492000000001</v>
      </c>
      <c r="E3136" s="108">
        <v>935.7491</v>
      </c>
      <c r="F3136" s="108">
        <v>931.51210000000003</v>
      </c>
      <c r="G3136" s="108">
        <v>939.77800000000002</v>
      </c>
      <c r="H3136" s="108">
        <v>935.63440000000003</v>
      </c>
    </row>
    <row r="3137" spans="2:8" x14ac:dyDescent="0.3">
      <c r="B3137" s="107">
        <v>43419.882638888892</v>
      </c>
      <c r="C3137" s="108">
        <v>929.69</v>
      </c>
      <c r="D3137" s="108">
        <v>929.83492000000001</v>
      </c>
      <c r="E3137" s="108">
        <v>935.74360000000001</v>
      </c>
      <c r="F3137" s="108">
        <v>931.44920000000002</v>
      </c>
      <c r="G3137" s="108">
        <v>939.77800000000002</v>
      </c>
      <c r="H3137" s="108">
        <v>935.27680000000009</v>
      </c>
    </row>
    <row r="3138" spans="2:8" x14ac:dyDescent="0.3">
      <c r="B3138" s="107">
        <v>43419.883333333331</v>
      </c>
      <c r="C3138" s="108">
        <v>929.69</v>
      </c>
      <c r="D3138" s="108">
        <v>929.82677000000001</v>
      </c>
      <c r="E3138" s="108">
        <v>935.7355</v>
      </c>
      <c r="F3138" s="108">
        <v>931.40830000000005</v>
      </c>
      <c r="G3138" s="108">
        <v>939.77800000000002</v>
      </c>
      <c r="H3138" s="108">
        <v>935.15960000000007</v>
      </c>
    </row>
    <row r="3139" spans="2:8" x14ac:dyDescent="0.3">
      <c r="B3139" s="107">
        <v>43419.884027777778</v>
      </c>
      <c r="C3139" s="108">
        <v>929.69</v>
      </c>
      <c r="D3139" s="108">
        <v>929.83505000000002</v>
      </c>
      <c r="E3139" s="108">
        <v>935.73</v>
      </c>
      <c r="F3139" s="108">
        <v>931.36450000000002</v>
      </c>
      <c r="G3139" s="108">
        <v>939.77500000000009</v>
      </c>
      <c r="H3139" s="108">
        <v>935.1241</v>
      </c>
    </row>
    <row r="3140" spans="2:8" x14ac:dyDescent="0.3">
      <c r="B3140" s="107">
        <v>43419.884722222225</v>
      </c>
      <c r="C3140" s="108">
        <v>929.69</v>
      </c>
      <c r="D3140" s="108">
        <v>929.83226000000002</v>
      </c>
      <c r="E3140" s="108">
        <v>935.72990000000004</v>
      </c>
      <c r="F3140" s="108">
        <v>931.33710000000008</v>
      </c>
      <c r="G3140" s="108">
        <v>939.77500000000009</v>
      </c>
      <c r="H3140" s="108">
        <v>935.20050000000003</v>
      </c>
    </row>
    <row r="3141" spans="2:8" x14ac:dyDescent="0.3">
      <c r="B3141" s="107">
        <v>43419.885416666664</v>
      </c>
      <c r="C3141" s="108">
        <v>929.69</v>
      </c>
      <c r="D3141" s="108">
        <v>929.82962000000009</v>
      </c>
      <c r="E3141" s="108">
        <v>935.73560000000009</v>
      </c>
      <c r="F3141" s="108">
        <v>931.37010000000009</v>
      </c>
      <c r="G3141" s="108">
        <v>939.77500000000009</v>
      </c>
      <c r="H3141" s="108">
        <v>935.54190000000006</v>
      </c>
    </row>
    <row r="3142" spans="2:8" x14ac:dyDescent="0.3">
      <c r="B3142" s="107">
        <v>43419.886111111111</v>
      </c>
      <c r="C3142" s="108">
        <v>929.69</v>
      </c>
      <c r="D3142" s="108">
        <v>929.83527000000004</v>
      </c>
      <c r="E3142" s="108">
        <v>935.73580000000004</v>
      </c>
      <c r="F3142" s="108">
        <v>931.31550000000004</v>
      </c>
      <c r="G3142" s="108">
        <v>939.77300000000002</v>
      </c>
      <c r="H3142" s="108">
        <v>935.12160000000006</v>
      </c>
    </row>
    <row r="3143" spans="2:8" x14ac:dyDescent="0.3">
      <c r="B3143" s="107">
        <v>43419.886805555558</v>
      </c>
      <c r="C3143" s="108">
        <v>929.69</v>
      </c>
      <c r="D3143" s="108">
        <v>929.84650000000011</v>
      </c>
      <c r="E3143" s="108">
        <v>935.72770000000003</v>
      </c>
      <c r="F3143" s="108">
        <v>931.28010000000006</v>
      </c>
      <c r="G3143" s="108">
        <v>939.77300000000002</v>
      </c>
      <c r="H3143" s="108">
        <v>935.15180000000009</v>
      </c>
    </row>
    <row r="3144" spans="2:8" x14ac:dyDescent="0.3">
      <c r="B3144" s="107">
        <v>43419.887499999997</v>
      </c>
      <c r="C3144" s="108">
        <v>929.7</v>
      </c>
      <c r="D3144" s="108">
        <v>929.84825000000001</v>
      </c>
      <c r="E3144" s="108">
        <v>935.75160000000005</v>
      </c>
      <c r="F3144" s="108">
        <v>931.28460000000007</v>
      </c>
      <c r="G3144" s="108">
        <v>939.78300000000002</v>
      </c>
      <c r="H3144" s="108">
        <v>935.22739999999999</v>
      </c>
    </row>
    <row r="3145" spans="2:8" x14ac:dyDescent="0.3">
      <c r="B3145" s="107">
        <v>43419.888194444444</v>
      </c>
      <c r="C3145" s="108">
        <v>929.63</v>
      </c>
      <c r="D3145" s="108">
        <v>929.78106000000002</v>
      </c>
      <c r="E3145" s="108">
        <v>935.67060000000004</v>
      </c>
      <c r="F3145" s="108">
        <v>931.31050000000005</v>
      </c>
      <c r="G3145" s="108">
        <v>939.71100000000001</v>
      </c>
      <c r="H3145" s="108">
        <v>935.6816</v>
      </c>
    </row>
    <row r="3146" spans="2:8" x14ac:dyDescent="0.3">
      <c r="B3146" s="107">
        <v>43419.888888888891</v>
      </c>
      <c r="C3146" s="108">
        <v>929.7</v>
      </c>
      <c r="D3146" s="108">
        <v>929.85387000000003</v>
      </c>
      <c r="E3146" s="108">
        <v>935.74060000000009</v>
      </c>
      <c r="F3146" s="108">
        <v>931.46530000000007</v>
      </c>
      <c r="G3146" s="108">
        <v>939.78100000000006</v>
      </c>
      <c r="H3146" s="108">
        <v>935.8882000000001</v>
      </c>
    </row>
    <row r="3147" spans="2:8" x14ac:dyDescent="0.3">
      <c r="B3147" s="107">
        <v>43419.88958333333</v>
      </c>
      <c r="C3147" s="108">
        <v>929.7</v>
      </c>
      <c r="D3147" s="108">
        <v>929.84836000000007</v>
      </c>
      <c r="E3147" s="108">
        <v>935.7351000000001</v>
      </c>
      <c r="F3147" s="108">
        <v>931.46810000000005</v>
      </c>
      <c r="G3147" s="108">
        <v>939.78100000000006</v>
      </c>
      <c r="H3147" s="108">
        <v>935.80630000000008</v>
      </c>
    </row>
    <row r="3148" spans="2:8" x14ac:dyDescent="0.3">
      <c r="B3148" s="107">
        <v>43419.890277777777</v>
      </c>
      <c r="C3148" s="108">
        <v>929.7</v>
      </c>
      <c r="D3148" s="108">
        <v>929.85115000000008</v>
      </c>
      <c r="E3148" s="108">
        <v>935.7324000000001</v>
      </c>
      <c r="F3148" s="108">
        <v>931.45440000000008</v>
      </c>
      <c r="G3148" s="108">
        <v>939.77800000000002</v>
      </c>
      <c r="H3148" s="108">
        <v>935.72990000000004</v>
      </c>
    </row>
    <row r="3149" spans="2:8" x14ac:dyDescent="0.3">
      <c r="B3149" s="107">
        <v>43419.890972222223</v>
      </c>
      <c r="C3149" s="108">
        <v>929.63</v>
      </c>
      <c r="D3149" s="108">
        <v>929.78671999999995</v>
      </c>
      <c r="E3149" s="108">
        <v>935.67070000000001</v>
      </c>
      <c r="F3149" s="108">
        <v>931.39819999999997</v>
      </c>
      <c r="G3149" s="108">
        <v>939.70799999999997</v>
      </c>
      <c r="H3149" s="108">
        <v>935.68179999999995</v>
      </c>
    </row>
    <row r="3150" spans="2:8" x14ac:dyDescent="0.3">
      <c r="B3150" s="107">
        <v>43419.89166666667</v>
      </c>
      <c r="C3150" s="108">
        <v>929.63</v>
      </c>
      <c r="D3150" s="108">
        <v>929.79227000000003</v>
      </c>
      <c r="E3150" s="108">
        <v>935.67629999999997</v>
      </c>
      <c r="F3150" s="108">
        <v>931.3818</v>
      </c>
      <c r="G3150" s="108">
        <v>939.70500000000004</v>
      </c>
      <c r="H3150" s="108">
        <v>935.62170000000003</v>
      </c>
    </row>
    <row r="3151" spans="2:8" x14ac:dyDescent="0.3">
      <c r="B3151" s="107">
        <v>43419.892361111109</v>
      </c>
      <c r="C3151" s="108">
        <v>929.7</v>
      </c>
      <c r="D3151" s="108">
        <v>929.85674000000006</v>
      </c>
      <c r="E3151" s="108">
        <v>935.74080000000004</v>
      </c>
      <c r="F3151" s="108">
        <v>931.44900000000007</v>
      </c>
      <c r="G3151" s="108">
        <v>939.77500000000009</v>
      </c>
      <c r="H3151" s="108">
        <v>935.61810000000003</v>
      </c>
    </row>
    <row r="3152" spans="2:8" x14ac:dyDescent="0.3">
      <c r="B3152" s="107">
        <v>43419.893055555556</v>
      </c>
      <c r="C3152" s="108">
        <v>929.7</v>
      </c>
      <c r="D3152" s="108">
        <v>929.85398000000009</v>
      </c>
      <c r="E3152" s="108">
        <v>935.7491</v>
      </c>
      <c r="F3152" s="108">
        <v>931.44630000000006</v>
      </c>
      <c r="G3152" s="108">
        <v>939.77500000000009</v>
      </c>
      <c r="H3152" s="108">
        <v>935.56350000000009</v>
      </c>
    </row>
    <row r="3153" spans="2:8" x14ac:dyDescent="0.3">
      <c r="B3153" s="107">
        <v>43419.893750000003</v>
      </c>
      <c r="C3153" s="108">
        <v>929.7</v>
      </c>
      <c r="D3153" s="108">
        <v>929.85399000000007</v>
      </c>
      <c r="E3153" s="108">
        <v>935.73250000000007</v>
      </c>
      <c r="F3153" s="108">
        <v>931.44080000000008</v>
      </c>
      <c r="G3153" s="108">
        <v>939.77500000000009</v>
      </c>
      <c r="H3153" s="108">
        <v>935.56350000000009</v>
      </c>
    </row>
    <row r="3154" spans="2:8" x14ac:dyDescent="0.3">
      <c r="B3154" s="107">
        <v>43419.894444444442</v>
      </c>
      <c r="C3154" s="108">
        <v>929.7</v>
      </c>
      <c r="D3154" s="108">
        <v>929.85122000000001</v>
      </c>
      <c r="E3154" s="108">
        <v>935.7242</v>
      </c>
      <c r="F3154" s="108">
        <v>931.43540000000007</v>
      </c>
      <c r="G3154" s="108">
        <v>939.77200000000005</v>
      </c>
      <c r="H3154" s="108">
        <v>935.61810000000003</v>
      </c>
    </row>
    <row r="3155" spans="2:8" x14ac:dyDescent="0.3">
      <c r="B3155" s="107">
        <v>43419.895138888889</v>
      </c>
      <c r="C3155" s="108">
        <v>929.7</v>
      </c>
      <c r="D3155" s="108">
        <v>929.84568999999999</v>
      </c>
      <c r="E3155" s="108">
        <v>935.71590000000003</v>
      </c>
      <c r="F3155" s="108">
        <v>931.4162</v>
      </c>
      <c r="G3155" s="108">
        <v>939.77200000000005</v>
      </c>
      <c r="H3155" s="108">
        <v>935.59350000000006</v>
      </c>
    </row>
    <row r="3156" spans="2:8" x14ac:dyDescent="0.3">
      <c r="B3156" s="107">
        <v>43419.895833333336</v>
      </c>
      <c r="C3156" s="108">
        <v>929.7</v>
      </c>
      <c r="D3156" s="108">
        <v>929.84014999999999</v>
      </c>
      <c r="E3156" s="108">
        <v>935.70210000000009</v>
      </c>
      <c r="F3156" s="108">
        <v>931.34780000000001</v>
      </c>
      <c r="G3156" s="108">
        <v>939.77200000000005</v>
      </c>
      <c r="H3156" s="108">
        <v>935.37510000000009</v>
      </c>
    </row>
    <row r="3157" spans="2:8" x14ac:dyDescent="0.3">
      <c r="B3157" s="107">
        <v>43419.896527777775</v>
      </c>
      <c r="C3157" s="108">
        <v>929.7</v>
      </c>
      <c r="D3157" s="108">
        <v>929.83739000000003</v>
      </c>
      <c r="E3157" s="108">
        <v>935.69940000000008</v>
      </c>
      <c r="F3157" s="108">
        <v>931.33140000000003</v>
      </c>
      <c r="G3157" s="108">
        <v>939.7700000000001</v>
      </c>
      <c r="H3157" s="108">
        <v>935.21400000000006</v>
      </c>
    </row>
    <row r="3158" spans="2:8" x14ac:dyDescent="0.3">
      <c r="B3158" s="107">
        <v>43419.897222222222</v>
      </c>
      <c r="C3158" s="108">
        <v>929.7</v>
      </c>
      <c r="D3158" s="108">
        <v>929.83739000000003</v>
      </c>
      <c r="E3158" s="108">
        <v>935.69940000000008</v>
      </c>
      <c r="F3158" s="108">
        <v>931.33410000000003</v>
      </c>
      <c r="G3158" s="108">
        <v>939.7700000000001</v>
      </c>
      <c r="H3158" s="108">
        <v>935.2632000000001</v>
      </c>
    </row>
    <row r="3159" spans="2:8" x14ac:dyDescent="0.3">
      <c r="B3159" s="107">
        <v>43419.897916666669</v>
      </c>
      <c r="C3159" s="108">
        <v>929.7</v>
      </c>
      <c r="D3159" s="108">
        <v>929.84016000000008</v>
      </c>
      <c r="E3159" s="108">
        <v>935.68830000000003</v>
      </c>
      <c r="F3159" s="108">
        <v>931.31770000000006</v>
      </c>
      <c r="G3159" s="108">
        <v>939.7700000000001</v>
      </c>
      <c r="H3159" s="108">
        <v>935.20040000000006</v>
      </c>
    </row>
    <row r="3160" spans="2:8" x14ac:dyDescent="0.3">
      <c r="B3160" s="107">
        <v>43419.898611111108</v>
      </c>
      <c r="C3160" s="108">
        <v>929.7</v>
      </c>
      <c r="D3160" s="108">
        <v>929.84016000000008</v>
      </c>
      <c r="E3160" s="108">
        <v>935.68550000000005</v>
      </c>
      <c r="F3160" s="108">
        <v>931.33140000000003</v>
      </c>
      <c r="G3160" s="108">
        <v>939.7700000000001</v>
      </c>
      <c r="H3160" s="108">
        <v>935.18680000000006</v>
      </c>
    </row>
    <row r="3161" spans="2:8" x14ac:dyDescent="0.3">
      <c r="B3161" s="107">
        <v>43419.899305555555</v>
      </c>
      <c r="C3161" s="108">
        <v>929.7</v>
      </c>
      <c r="D3161" s="108">
        <v>929.82924000000003</v>
      </c>
      <c r="E3161" s="108">
        <v>935.69130000000007</v>
      </c>
      <c r="F3161" s="108">
        <v>931.43280000000004</v>
      </c>
      <c r="G3161" s="108">
        <v>939.76700000000005</v>
      </c>
      <c r="H3161" s="108">
        <v>935.74660000000006</v>
      </c>
    </row>
    <row r="3162" spans="2:8" x14ac:dyDescent="0.3">
      <c r="B3162" s="107">
        <v>43419.9</v>
      </c>
      <c r="C3162" s="108">
        <v>929.7</v>
      </c>
      <c r="D3162" s="108">
        <v>929.82934</v>
      </c>
      <c r="E3162" s="108">
        <v>935.68860000000006</v>
      </c>
      <c r="F3162" s="108">
        <v>931.49590000000001</v>
      </c>
      <c r="G3162" s="108">
        <v>939.76700000000005</v>
      </c>
      <c r="H3162" s="108">
        <v>935.8805000000001</v>
      </c>
    </row>
    <row r="3163" spans="2:8" x14ac:dyDescent="0.3">
      <c r="B3163" s="107">
        <v>43419.900694444441</v>
      </c>
      <c r="C3163" s="108">
        <v>929.7</v>
      </c>
      <c r="D3163" s="108">
        <v>929.83482000000004</v>
      </c>
      <c r="E3163" s="108">
        <v>935.68860000000006</v>
      </c>
      <c r="F3163" s="108">
        <v>931.53410000000008</v>
      </c>
      <c r="G3163" s="108">
        <v>939.76700000000005</v>
      </c>
      <c r="H3163" s="108">
        <v>935.95960000000002</v>
      </c>
    </row>
    <row r="3164" spans="2:8" x14ac:dyDescent="0.3">
      <c r="B3164" s="107">
        <v>43419.901388888888</v>
      </c>
      <c r="C3164" s="108">
        <v>929.7</v>
      </c>
      <c r="D3164" s="108">
        <v>929.83202000000006</v>
      </c>
      <c r="E3164" s="108">
        <v>935.68020000000001</v>
      </c>
      <c r="F3164" s="108">
        <v>931.55870000000004</v>
      </c>
      <c r="G3164" s="108">
        <v>939.76700000000005</v>
      </c>
      <c r="H3164" s="108">
        <v>935.9131000000001</v>
      </c>
    </row>
    <row r="3165" spans="2:8" x14ac:dyDescent="0.3">
      <c r="B3165" s="107">
        <v>43419.902083333334</v>
      </c>
      <c r="C3165" s="108">
        <v>929.7</v>
      </c>
      <c r="D3165" s="108">
        <v>929.83752000000004</v>
      </c>
      <c r="E3165" s="108">
        <v>935.68020000000001</v>
      </c>
      <c r="F3165" s="108">
        <v>931.53399999999999</v>
      </c>
      <c r="G3165" s="108">
        <v>939.76400000000001</v>
      </c>
      <c r="H3165" s="108">
        <v>935.79840000000002</v>
      </c>
    </row>
    <row r="3166" spans="2:8" x14ac:dyDescent="0.3">
      <c r="B3166" s="107">
        <v>43419.902777777781</v>
      </c>
      <c r="C3166" s="108">
        <v>929.7</v>
      </c>
      <c r="D3166" s="108">
        <v>929.83750000000009</v>
      </c>
      <c r="E3166" s="108">
        <v>935.67460000000005</v>
      </c>
      <c r="F3166" s="108">
        <v>931.54500000000007</v>
      </c>
      <c r="G3166" s="108">
        <v>939.76700000000005</v>
      </c>
      <c r="H3166" s="108">
        <v>935.80930000000001</v>
      </c>
    </row>
    <row r="3167" spans="2:8" x14ac:dyDescent="0.3">
      <c r="B3167" s="107">
        <v>43419.90347222222</v>
      </c>
      <c r="C3167" s="108">
        <v>929.7</v>
      </c>
      <c r="D3167" s="108">
        <v>929.84855000000005</v>
      </c>
      <c r="E3167" s="108">
        <v>935.68010000000004</v>
      </c>
      <c r="F3167" s="108">
        <v>931.56960000000004</v>
      </c>
      <c r="G3167" s="108">
        <v>939.76400000000001</v>
      </c>
      <c r="H3167" s="108">
        <v>935.86660000000006</v>
      </c>
    </row>
    <row r="3168" spans="2:8" x14ac:dyDescent="0.3">
      <c r="B3168" s="107">
        <v>43419.904166666667</v>
      </c>
      <c r="C3168" s="108">
        <v>929.7</v>
      </c>
      <c r="D3168" s="108">
        <v>929.8485300000001</v>
      </c>
      <c r="E3168" s="108">
        <v>935.6939000000001</v>
      </c>
      <c r="F3168" s="108">
        <v>931.57780000000002</v>
      </c>
      <c r="G3168" s="108">
        <v>939.76400000000001</v>
      </c>
      <c r="H3168" s="108">
        <v>935.8202</v>
      </c>
    </row>
    <row r="3169" spans="2:8" x14ac:dyDescent="0.3">
      <c r="B3169" s="107">
        <v>43419.904861111114</v>
      </c>
      <c r="C3169" s="108">
        <v>929.64</v>
      </c>
      <c r="D3169" s="108">
        <v>929.79444999999998</v>
      </c>
      <c r="E3169" s="108">
        <v>935.63159999999993</v>
      </c>
      <c r="F3169" s="108">
        <v>931.55099999999993</v>
      </c>
      <c r="G3169" s="108">
        <v>939.70500000000004</v>
      </c>
      <c r="H3169" s="108">
        <v>935.83989999999994</v>
      </c>
    </row>
    <row r="3170" spans="2:8" x14ac:dyDescent="0.3">
      <c r="B3170" s="107">
        <v>43419.905555555553</v>
      </c>
      <c r="C3170" s="108">
        <v>929.71</v>
      </c>
      <c r="D3170" s="108">
        <v>929.87851000000001</v>
      </c>
      <c r="E3170" s="108">
        <v>935.71019999999999</v>
      </c>
      <c r="F3170" s="108">
        <v>931.61850000000004</v>
      </c>
      <c r="G3170" s="108">
        <v>939.77500000000009</v>
      </c>
      <c r="H3170" s="108">
        <v>935.88280000000009</v>
      </c>
    </row>
    <row r="3171" spans="2:8" x14ac:dyDescent="0.3">
      <c r="B3171" s="107">
        <v>43419.90625</v>
      </c>
      <c r="C3171" s="108">
        <v>929.64</v>
      </c>
      <c r="D3171" s="108">
        <v>929.81115</v>
      </c>
      <c r="E3171" s="108">
        <v>935.65390000000002</v>
      </c>
      <c r="F3171" s="108">
        <v>931.56209999999999</v>
      </c>
      <c r="G3171" s="108">
        <v>939.70500000000004</v>
      </c>
      <c r="H3171" s="108">
        <v>935.85630000000003</v>
      </c>
    </row>
    <row r="3172" spans="2:8" x14ac:dyDescent="0.3">
      <c r="B3172" s="107">
        <v>43419.906944444447</v>
      </c>
      <c r="C3172" s="108">
        <v>929.64</v>
      </c>
      <c r="D3172" s="108">
        <v>929.81397000000004</v>
      </c>
      <c r="E3172" s="108">
        <v>935.65120000000002</v>
      </c>
      <c r="F3172" s="108">
        <v>931.58399999999995</v>
      </c>
      <c r="G3172" s="108">
        <v>939.70500000000004</v>
      </c>
      <c r="H3172" s="108">
        <v>935.90009999999995</v>
      </c>
    </row>
    <row r="3173" spans="2:8" x14ac:dyDescent="0.3">
      <c r="B3173" s="107">
        <v>43419.907638888886</v>
      </c>
      <c r="C3173" s="108">
        <v>929.65</v>
      </c>
      <c r="D3173" s="108">
        <v>929.8297</v>
      </c>
      <c r="E3173" s="108">
        <v>935.67250000000001</v>
      </c>
      <c r="F3173" s="108">
        <v>931.60239999999999</v>
      </c>
      <c r="G3173" s="108">
        <v>939.71500000000003</v>
      </c>
      <c r="H3173" s="108">
        <v>935.88299999999992</v>
      </c>
    </row>
    <row r="3174" spans="2:8" x14ac:dyDescent="0.3">
      <c r="B3174" s="107">
        <v>43419.908333333333</v>
      </c>
      <c r="C3174" s="108">
        <v>929.58</v>
      </c>
      <c r="D3174" s="108">
        <v>929.75970000000007</v>
      </c>
      <c r="E3174" s="108">
        <v>935.60250000000008</v>
      </c>
      <c r="F3174" s="108">
        <v>931.52420000000006</v>
      </c>
      <c r="G3174" s="108">
        <v>939.6450000000001</v>
      </c>
      <c r="H3174" s="108">
        <v>935.73390000000006</v>
      </c>
    </row>
    <row r="3175" spans="2:8" x14ac:dyDescent="0.3">
      <c r="B3175" s="107">
        <v>43419.90902777778</v>
      </c>
      <c r="C3175" s="108">
        <v>929.65</v>
      </c>
      <c r="D3175" s="108">
        <v>929.82984999999996</v>
      </c>
      <c r="E3175" s="108">
        <v>935.6671</v>
      </c>
      <c r="F3175" s="108">
        <v>931.59989999999993</v>
      </c>
      <c r="G3175" s="108">
        <v>939.71600000000001</v>
      </c>
      <c r="H3175" s="108">
        <v>935.79039999999998</v>
      </c>
    </row>
    <row r="3176" spans="2:8" x14ac:dyDescent="0.3">
      <c r="B3176" s="107">
        <v>43419.909722222219</v>
      </c>
      <c r="C3176" s="108">
        <v>929.59</v>
      </c>
      <c r="D3176" s="108">
        <v>929.76998000000003</v>
      </c>
      <c r="E3176" s="108">
        <v>935.61279999999999</v>
      </c>
      <c r="F3176" s="108">
        <v>931.5865</v>
      </c>
      <c r="G3176" s="108">
        <v>939.65600000000006</v>
      </c>
      <c r="H3176" s="108">
        <v>935.85890000000006</v>
      </c>
    </row>
    <row r="3177" spans="2:8" x14ac:dyDescent="0.3">
      <c r="B3177" s="107">
        <v>43419.910416666666</v>
      </c>
      <c r="C3177" s="108">
        <v>929.65</v>
      </c>
      <c r="D3177" s="108">
        <v>929.82729999999992</v>
      </c>
      <c r="E3177" s="108">
        <v>935.67020000000002</v>
      </c>
      <c r="F3177" s="108">
        <v>931.65480000000002</v>
      </c>
      <c r="G3177" s="108">
        <v>939.71600000000001</v>
      </c>
      <c r="H3177" s="108">
        <v>935.92169999999999</v>
      </c>
    </row>
    <row r="3178" spans="2:8" x14ac:dyDescent="0.3">
      <c r="B3178" s="107">
        <v>43419.911111111112</v>
      </c>
      <c r="C3178" s="108">
        <v>929.66</v>
      </c>
      <c r="D3178" s="108">
        <v>929.83461</v>
      </c>
      <c r="E3178" s="108">
        <v>935.67199999999991</v>
      </c>
      <c r="F3178" s="108">
        <v>931.67309999999998</v>
      </c>
      <c r="G3178" s="108">
        <v>939.726</v>
      </c>
      <c r="H3178" s="108">
        <v>935.90449999999998</v>
      </c>
    </row>
    <row r="3179" spans="2:8" x14ac:dyDescent="0.3">
      <c r="B3179" s="107">
        <v>43419.911805555559</v>
      </c>
      <c r="C3179" s="108">
        <v>929.66</v>
      </c>
      <c r="D3179" s="108">
        <v>929.84298000000001</v>
      </c>
      <c r="E3179" s="108">
        <v>935.67489999999998</v>
      </c>
      <c r="F3179" s="108">
        <v>931.66769999999997</v>
      </c>
      <c r="G3179" s="108">
        <v>939.726</v>
      </c>
      <c r="H3179" s="108">
        <v>935.8691</v>
      </c>
    </row>
    <row r="3180" spans="2:8" x14ac:dyDescent="0.3">
      <c r="B3180" s="107">
        <v>43419.912499999999</v>
      </c>
      <c r="C3180" s="108">
        <v>929.65</v>
      </c>
      <c r="D3180" s="108">
        <v>929.81903</v>
      </c>
      <c r="E3180" s="108">
        <v>935.66750000000002</v>
      </c>
      <c r="F3180" s="108">
        <v>931.62749999999994</v>
      </c>
      <c r="G3180" s="108">
        <v>939.71600000000001</v>
      </c>
      <c r="H3180" s="108">
        <v>935.77710000000002</v>
      </c>
    </row>
    <row r="3181" spans="2:8" x14ac:dyDescent="0.3">
      <c r="B3181" s="107">
        <v>43419.913194444445</v>
      </c>
      <c r="C3181" s="108">
        <v>929.59</v>
      </c>
      <c r="D3181" s="108">
        <v>929.76188000000002</v>
      </c>
      <c r="E3181" s="108">
        <v>935.60199999999998</v>
      </c>
      <c r="F3181" s="108">
        <v>931.57850000000008</v>
      </c>
      <c r="G3181" s="108">
        <v>939.65600000000006</v>
      </c>
      <c r="H3181" s="108">
        <v>935.72540000000004</v>
      </c>
    </row>
    <row r="3182" spans="2:8" x14ac:dyDescent="0.3">
      <c r="B3182" s="107">
        <v>43419.913888888892</v>
      </c>
      <c r="C3182" s="108">
        <v>929.66</v>
      </c>
      <c r="D3182" s="108">
        <v>929.82920999999999</v>
      </c>
      <c r="E3182" s="108">
        <v>935.66109999999992</v>
      </c>
      <c r="F3182" s="108">
        <v>931.65139999999997</v>
      </c>
      <c r="G3182" s="108">
        <v>939.726</v>
      </c>
      <c r="H3182" s="108">
        <v>935.81729999999993</v>
      </c>
    </row>
    <row r="3183" spans="2:8" x14ac:dyDescent="0.3">
      <c r="B3183" s="107">
        <v>43419.914583333331</v>
      </c>
      <c r="C3183" s="108">
        <v>929.66</v>
      </c>
      <c r="D3183" s="108">
        <v>929.82923999999991</v>
      </c>
      <c r="E3183" s="108">
        <v>935.66390000000001</v>
      </c>
      <c r="F3183" s="108">
        <v>931.64599999999996</v>
      </c>
      <c r="G3183" s="108">
        <v>939.726</v>
      </c>
      <c r="H3183" s="108">
        <v>935.79279999999994</v>
      </c>
    </row>
    <row r="3184" spans="2:8" x14ac:dyDescent="0.3">
      <c r="B3184" s="107">
        <v>43419.915277777778</v>
      </c>
      <c r="C3184" s="108">
        <v>929.66</v>
      </c>
      <c r="D3184" s="108">
        <v>929.83204000000001</v>
      </c>
      <c r="E3184" s="108">
        <v>935.65289999999993</v>
      </c>
      <c r="F3184" s="108">
        <v>931.60770000000002</v>
      </c>
      <c r="G3184" s="108">
        <v>939.726</v>
      </c>
      <c r="H3184" s="108">
        <v>935.62630000000001</v>
      </c>
    </row>
    <row r="3185" spans="2:8" x14ac:dyDescent="0.3">
      <c r="B3185" s="107">
        <v>43419.915972222225</v>
      </c>
      <c r="C3185" s="108">
        <v>929.59</v>
      </c>
      <c r="D3185" s="108">
        <v>929.74822000000006</v>
      </c>
      <c r="E3185" s="108">
        <v>935.57740000000001</v>
      </c>
      <c r="F3185" s="108">
        <v>931.53500000000008</v>
      </c>
      <c r="G3185" s="108">
        <v>939.65600000000006</v>
      </c>
      <c r="H3185" s="108">
        <v>935.60550000000001</v>
      </c>
    </row>
    <row r="3186" spans="2:8" x14ac:dyDescent="0.3">
      <c r="B3186" s="107">
        <v>43419.916666666664</v>
      </c>
      <c r="C3186" s="108">
        <v>929.66</v>
      </c>
      <c r="D3186" s="108">
        <v>929.81822999999997</v>
      </c>
      <c r="E3186" s="108">
        <v>935.64469999999994</v>
      </c>
      <c r="F3186" s="108">
        <v>931.64059999999995</v>
      </c>
      <c r="G3186" s="108">
        <v>939.72699999999998</v>
      </c>
      <c r="H3186" s="108">
        <v>935.75199999999995</v>
      </c>
    </row>
    <row r="3187" spans="2:8" x14ac:dyDescent="0.3">
      <c r="B3187" s="107">
        <v>43419.917361111111</v>
      </c>
      <c r="C3187" s="108">
        <v>929.59</v>
      </c>
      <c r="D3187" s="108">
        <v>929.74824999999998</v>
      </c>
      <c r="E3187" s="108">
        <v>935.56640000000004</v>
      </c>
      <c r="F3187" s="108">
        <v>931.59250000000009</v>
      </c>
      <c r="G3187" s="108">
        <v>939.65700000000004</v>
      </c>
      <c r="H3187" s="108">
        <v>935.72289999999998</v>
      </c>
    </row>
    <row r="3188" spans="2:8" x14ac:dyDescent="0.3">
      <c r="B3188" s="107">
        <v>43419.91805555555</v>
      </c>
      <c r="C3188" s="108">
        <v>929.66</v>
      </c>
      <c r="D3188" s="108">
        <v>929.82368999999994</v>
      </c>
      <c r="E3188" s="108">
        <v>935.63349999999991</v>
      </c>
      <c r="F3188" s="108">
        <v>931.65139999999997</v>
      </c>
      <c r="G3188" s="108">
        <v>939.726</v>
      </c>
      <c r="H3188" s="108">
        <v>935.7491</v>
      </c>
    </row>
    <row r="3189" spans="2:8" x14ac:dyDescent="0.3">
      <c r="B3189" s="107">
        <v>43419.918749999997</v>
      </c>
      <c r="C3189" s="108">
        <v>929.66</v>
      </c>
      <c r="D3189" s="108">
        <v>929.81263999999999</v>
      </c>
      <c r="E3189" s="108">
        <v>935.6336</v>
      </c>
      <c r="F3189" s="108">
        <v>931.59939999999995</v>
      </c>
      <c r="G3189" s="108">
        <v>939.726</v>
      </c>
      <c r="H3189" s="108">
        <v>935.57719999999995</v>
      </c>
    </row>
    <row r="3190" spans="2:8" x14ac:dyDescent="0.3">
      <c r="B3190" s="107">
        <v>43419.919444444444</v>
      </c>
      <c r="C3190" s="108">
        <v>929.66</v>
      </c>
      <c r="D3190" s="108">
        <v>929.82097999999996</v>
      </c>
      <c r="E3190" s="108">
        <v>935.6336</v>
      </c>
      <c r="F3190" s="108">
        <v>931.56389999999999</v>
      </c>
      <c r="G3190" s="108">
        <v>939.726</v>
      </c>
      <c r="H3190" s="108">
        <v>935.47889999999995</v>
      </c>
    </row>
    <row r="3191" spans="2:8" x14ac:dyDescent="0.3">
      <c r="B3191" s="107">
        <v>43419.920138888883</v>
      </c>
      <c r="C3191" s="108">
        <v>929.66</v>
      </c>
      <c r="D3191" s="108">
        <v>929.82652999999993</v>
      </c>
      <c r="E3191" s="108">
        <v>935.63639999999998</v>
      </c>
      <c r="F3191" s="108">
        <v>931.55020000000002</v>
      </c>
      <c r="G3191" s="108">
        <v>939.726</v>
      </c>
      <c r="H3191" s="108">
        <v>935.45979999999997</v>
      </c>
    </row>
    <row r="3192" spans="2:8" x14ac:dyDescent="0.3">
      <c r="B3192" s="107">
        <v>43419.92083333333</v>
      </c>
      <c r="C3192" s="108">
        <v>929.59</v>
      </c>
      <c r="D3192" s="108">
        <v>929.77317000000005</v>
      </c>
      <c r="E3192" s="108">
        <v>935.57749999999999</v>
      </c>
      <c r="F3192" s="108">
        <v>931.44190000000003</v>
      </c>
      <c r="G3192" s="108">
        <v>939.65700000000004</v>
      </c>
      <c r="H3192" s="108">
        <v>935.25610000000006</v>
      </c>
    </row>
    <row r="3193" spans="2:8" x14ac:dyDescent="0.3">
      <c r="B3193" s="107">
        <v>43419.921527777777</v>
      </c>
      <c r="C3193" s="108">
        <v>929.59</v>
      </c>
      <c r="D3193" s="108">
        <v>929.76210000000003</v>
      </c>
      <c r="E3193" s="108">
        <v>935.58019999999999</v>
      </c>
      <c r="F3193" s="108">
        <v>931.48300000000006</v>
      </c>
      <c r="G3193" s="108">
        <v>939.65700000000004</v>
      </c>
      <c r="H3193" s="108">
        <v>935.40899999999999</v>
      </c>
    </row>
    <row r="3194" spans="2:8" x14ac:dyDescent="0.3">
      <c r="B3194" s="107">
        <v>43419.922222222223</v>
      </c>
      <c r="C3194" s="108">
        <v>929.59</v>
      </c>
      <c r="D3194" s="108">
        <v>929.77320000000009</v>
      </c>
      <c r="E3194" s="108">
        <v>935.58580000000006</v>
      </c>
      <c r="F3194" s="108">
        <v>931.52679999999998</v>
      </c>
      <c r="G3194" s="108">
        <v>939.654</v>
      </c>
      <c r="H3194" s="108">
        <v>935.53460000000007</v>
      </c>
    </row>
    <row r="3195" spans="2:8" x14ac:dyDescent="0.3">
      <c r="B3195" s="107">
        <v>43419.922916666663</v>
      </c>
      <c r="C3195" s="108">
        <v>929.59</v>
      </c>
      <c r="D3195" s="108">
        <v>929.78429000000006</v>
      </c>
      <c r="E3195" s="108">
        <v>935.59690000000001</v>
      </c>
      <c r="F3195" s="108">
        <v>931.55420000000004</v>
      </c>
      <c r="G3195" s="108">
        <v>939.65700000000004</v>
      </c>
      <c r="H3195" s="108">
        <v>935.59469999999999</v>
      </c>
    </row>
    <row r="3196" spans="2:8" x14ac:dyDescent="0.3">
      <c r="B3196" s="107">
        <v>43419.923611111109</v>
      </c>
      <c r="C3196" s="108">
        <v>929.59</v>
      </c>
      <c r="D3196" s="108">
        <v>929.79259999999999</v>
      </c>
      <c r="E3196" s="108">
        <v>935.60790000000009</v>
      </c>
      <c r="F3196" s="108">
        <v>931.58429999999998</v>
      </c>
      <c r="G3196" s="108">
        <v>939.654</v>
      </c>
      <c r="H3196" s="108">
        <v>935.60559999999998</v>
      </c>
    </row>
    <row r="3197" spans="2:8" x14ac:dyDescent="0.3">
      <c r="B3197" s="107">
        <v>43419.924305555556</v>
      </c>
      <c r="C3197" s="108">
        <v>929.59</v>
      </c>
      <c r="D3197" s="108">
        <v>929.80091000000004</v>
      </c>
      <c r="E3197" s="108">
        <v>935.60790000000009</v>
      </c>
      <c r="F3197" s="108">
        <v>931.57060000000001</v>
      </c>
      <c r="G3197" s="108">
        <v>939.654</v>
      </c>
      <c r="H3197" s="108">
        <v>935.55640000000005</v>
      </c>
    </row>
    <row r="3198" spans="2:8" x14ac:dyDescent="0.3">
      <c r="B3198" s="107">
        <v>43419.924999999996</v>
      </c>
      <c r="C3198" s="108">
        <v>929.53</v>
      </c>
      <c r="D3198" s="108">
        <v>929.74369000000002</v>
      </c>
      <c r="E3198" s="108">
        <v>935.56449999999995</v>
      </c>
      <c r="F3198" s="108">
        <v>931.49969999999996</v>
      </c>
      <c r="G3198" s="108">
        <v>939.59399999999994</v>
      </c>
      <c r="H3198" s="108">
        <v>935.46370000000002</v>
      </c>
    </row>
    <row r="3199" spans="2:8" x14ac:dyDescent="0.3">
      <c r="B3199" s="107">
        <v>43419.925694444442</v>
      </c>
      <c r="C3199" s="108">
        <v>929.53</v>
      </c>
      <c r="D3199" s="108">
        <v>929.73815000000002</v>
      </c>
      <c r="E3199" s="108">
        <v>935.56449999999995</v>
      </c>
      <c r="F3199" s="108">
        <v>931.51609999999994</v>
      </c>
      <c r="G3199" s="108">
        <v>939.59399999999994</v>
      </c>
      <c r="H3199" s="108">
        <v>935.4692</v>
      </c>
    </row>
    <row r="3200" spans="2:8" x14ac:dyDescent="0.3">
      <c r="B3200" s="107">
        <v>43419.926388888889</v>
      </c>
      <c r="C3200" s="108">
        <v>929.53</v>
      </c>
      <c r="D3200" s="108">
        <v>929.71875999999997</v>
      </c>
      <c r="E3200" s="108">
        <v>935.53959999999995</v>
      </c>
      <c r="F3200" s="108">
        <v>931.51339999999993</v>
      </c>
      <c r="G3200" s="108">
        <v>939.59399999999994</v>
      </c>
      <c r="H3200" s="108">
        <v>935.51559999999995</v>
      </c>
    </row>
    <row r="3201" spans="2:8" x14ac:dyDescent="0.3">
      <c r="B3201" s="107">
        <v>43419.927083333328</v>
      </c>
      <c r="C3201" s="108">
        <v>929.59</v>
      </c>
      <c r="D3201" s="108">
        <v>929.77600000000007</v>
      </c>
      <c r="E3201" s="108">
        <v>935.59960000000001</v>
      </c>
      <c r="F3201" s="108">
        <v>931.56240000000003</v>
      </c>
      <c r="G3201" s="108">
        <v>939.654</v>
      </c>
      <c r="H3201" s="108">
        <v>935.48820000000001</v>
      </c>
    </row>
    <row r="3202" spans="2:8" x14ac:dyDescent="0.3">
      <c r="B3202" s="107">
        <v>43419.927777777775</v>
      </c>
      <c r="C3202" s="108">
        <v>929.53</v>
      </c>
      <c r="D3202" s="108">
        <v>929.70768999999996</v>
      </c>
      <c r="E3202" s="108">
        <v>935.5231</v>
      </c>
      <c r="F3202" s="108">
        <v>931.40120000000002</v>
      </c>
      <c r="G3202" s="108">
        <v>939.59399999999994</v>
      </c>
      <c r="H3202" s="108">
        <v>935.04319999999996</v>
      </c>
    </row>
    <row r="3203" spans="2:8" x14ac:dyDescent="0.3">
      <c r="B3203" s="107">
        <v>43419.928472222222</v>
      </c>
      <c r="C3203" s="108">
        <v>929.59</v>
      </c>
      <c r="D3203" s="108">
        <v>929.76215000000002</v>
      </c>
      <c r="E3203" s="108">
        <v>935.5693</v>
      </c>
      <c r="F3203" s="108">
        <v>931.43650000000002</v>
      </c>
      <c r="G3203" s="108">
        <v>939.654</v>
      </c>
      <c r="H3203" s="108">
        <v>935.1961</v>
      </c>
    </row>
    <row r="3204" spans="2:8" x14ac:dyDescent="0.3">
      <c r="B3204" s="107">
        <v>43419.929166666661</v>
      </c>
      <c r="C3204" s="108">
        <v>929.59</v>
      </c>
      <c r="D3204" s="108">
        <v>929.75107000000003</v>
      </c>
      <c r="E3204" s="108">
        <v>935.56650000000002</v>
      </c>
      <c r="F3204" s="108">
        <v>931.49400000000003</v>
      </c>
      <c r="G3204" s="108">
        <v>939.65100000000007</v>
      </c>
      <c r="H3204" s="108">
        <v>935.46910000000003</v>
      </c>
    </row>
    <row r="3205" spans="2:8" x14ac:dyDescent="0.3">
      <c r="B3205" s="107">
        <v>43419.929861111108</v>
      </c>
      <c r="C3205" s="108">
        <v>929.59</v>
      </c>
      <c r="D3205" s="108">
        <v>929.74277000000006</v>
      </c>
      <c r="E3205" s="108">
        <v>935.56100000000004</v>
      </c>
      <c r="F3205" s="108">
        <v>931.52960000000007</v>
      </c>
      <c r="G3205" s="108">
        <v>939.65100000000007</v>
      </c>
      <c r="H3205" s="108">
        <v>935.56740000000002</v>
      </c>
    </row>
    <row r="3206" spans="2:8" x14ac:dyDescent="0.3">
      <c r="B3206" s="107">
        <v>43419.930555555555</v>
      </c>
      <c r="C3206" s="108">
        <v>929.59</v>
      </c>
      <c r="D3206" s="108">
        <v>929.73723000000007</v>
      </c>
      <c r="E3206" s="108">
        <v>935.54719999999998</v>
      </c>
      <c r="F3206" s="108">
        <v>931.52409999999998</v>
      </c>
      <c r="G3206" s="108">
        <v>939.65100000000007</v>
      </c>
      <c r="H3206" s="108">
        <v>935.50459999999998</v>
      </c>
    </row>
    <row r="3207" spans="2:8" x14ac:dyDescent="0.3">
      <c r="B3207" s="107">
        <v>43419.931249999994</v>
      </c>
      <c r="C3207" s="108">
        <v>929.66</v>
      </c>
      <c r="D3207" s="108">
        <v>929.81552999999997</v>
      </c>
      <c r="E3207" s="108">
        <v>935.60889999999995</v>
      </c>
      <c r="F3207" s="108">
        <v>931.6105</v>
      </c>
      <c r="G3207" s="108">
        <v>939.721</v>
      </c>
      <c r="H3207" s="108">
        <v>935.60730000000001</v>
      </c>
    </row>
    <row r="3208" spans="2:8" x14ac:dyDescent="0.3">
      <c r="B3208" s="107">
        <v>43419.931944444441</v>
      </c>
      <c r="C3208" s="108">
        <v>929.59</v>
      </c>
      <c r="D3208" s="108">
        <v>929.73446000000001</v>
      </c>
      <c r="E3208" s="108">
        <v>935.53330000000005</v>
      </c>
      <c r="F3208" s="108">
        <v>931.57060000000001</v>
      </c>
      <c r="G3208" s="108">
        <v>939.64800000000002</v>
      </c>
      <c r="H3208" s="108">
        <v>935.64660000000003</v>
      </c>
    </row>
    <row r="3209" spans="2:8" x14ac:dyDescent="0.3">
      <c r="B3209" s="107">
        <v>43419.932638888888</v>
      </c>
      <c r="C3209" s="108">
        <v>929.59</v>
      </c>
      <c r="D3209" s="108">
        <v>929.74553000000003</v>
      </c>
      <c r="E3209" s="108">
        <v>935.54719999999998</v>
      </c>
      <c r="F3209" s="108">
        <v>931.62260000000003</v>
      </c>
      <c r="G3209" s="108">
        <v>939.64800000000002</v>
      </c>
      <c r="H3209" s="108">
        <v>935.74480000000005</v>
      </c>
    </row>
    <row r="3210" spans="2:8" x14ac:dyDescent="0.3">
      <c r="B3210" s="107">
        <v>43419.933333333334</v>
      </c>
      <c r="C3210" s="108">
        <v>929.59</v>
      </c>
      <c r="D3210" s="108">
        <v>929.75107000000003</v>
      </c>
      <c r="E3210" s="108">
        <v>935.54160000000002</v>
      </c>
      <c r="F3210" s="108">
        <v>931.60620000000006</v>
      </c>
      <c r="G3210" s="108">
        <v>939.64800000000002</v>
      </c>
      <c r="H3210" s="108">
        <v>935.62470000000008</v>
      </c>
    </row>
    <row r="3211" spans="2:8" x14ac:dyDescent="0.3">
      <c r="B3211" s="107">
        <v>43419.934027777774</v>
      </c>
      <c r="C3211" s="108">
        <v>929.59</v>
      </c>
      <c r="D3211" s="108">
        <v>929.74553000000003</v>
      </c>
      <c r="E3211" s="108">
        <v>935.53330000000005</v>
      </c>
      <c r="F3211" s="108">
        <v>931.62810000000002</v>
      </c>
      <c r="G3211" s="108">
        <v>939.64800000000002</v>
      </c>
      <c r="H3211" s="108">
        <v>935.72300000000007</v>
      </c>
    </row>
    <row r="3212" spans="2:8" x14ac:dyDescent="0.3">
      <c r="B3212" s="107">
        <v>43419.93472222222</v>
      </c>
      <c r="C3212" s="108">
        <v>929.59</v>
      </c>
      <c r="D3212" s="108">
        <v>929.74553000000003</v>
      </c>
      <c r="E3212" s="108">
        <v>935.52780000000007</v>
      </c>
      <c r="F3212" s="108">
        <v>931.72940000000006</v>
      </c>
      <c r="G3212" s="108">
        <v>939.64800000000002</v>
      </c>
      <c r="H3212" s="108">
        <v>935.90320000000008</v>
      </c>
    </row>
    <row r="3213" spans="2:8" x14ac:dyDescent="0.3">
      <c r="B3213" s="107">
        <v>43419.935416666667</v>
      </c>
      <c r="C3213" s="108">
        <v>929.59</v>
      </c>
      <c r="D3213" s="108">
        <v>929.72061000000008</v>
      </c>
      <c r="E3213" s="108">
        <v>935.50570000000005</v>
      </c>
      <c r="F3213" s="108">
        <v>931.74310000000003</v>
      </c>
      <c r="G3213" s="108">
        <v>939.64800000000002</v>
      </c>
      <c r="H3213" s="108">
        <v>935.88139999999999</v>
      </c>
    </row>
    <row r="3214" spans="2:8" x14ac:dyDescent="0.3">
      <c r="B3214" s="107">
        <v>43419.936111111107</v>
      </c>
      <c r="C3214" s="108">
        <v>929.59</v>
      </c>
      <c r="D3214" s="108">
        <v>929.71784000000002</v>
      </c>
      <c r="E3214" s="108">
        <v>935.48910000000001</v>
      </c>
      <c r="F3214" s="108">
        <v>931.67190000000005</v>
      </c>
      <c r="G3214" s="108">
        <v>939.64800000000002</v>
      </c>
      <c r="H3214" s="108">
        <v>935.60289999999998</v>
      </c>
    </row>
    <row r="3215" spans="2:8" x14ac:dyDescent="0.3">
      <c r="B3215" s="107">
        <v>43419.936805555553</v>
      </c>
      <c r="C3215" s="108">
        <v>929.59</v>
      </c>
      <c r="D3215" s="108">
        <v>929.70676000000003</v>
      </c>
      <c r="E3215" s="108">
        <v>935.48360000000002</v>
      </c>
      <c r="F3215" s="108">
        <v>931.60350000000005</v>
      </c>
      <c r="G3215" s="108">
        <v>939.64800000000002</v>
      </c>
      <c r="H3215" s="108">
        <v>935.46360000000004</v>
      </c>
    </row>
    <row r="3216" spans="2:8" x14ac:dyDescent="0.3">
      <c r="B3216" s="107">
        <v>43419.9375</v>
      </c>
      <c r="C3216" s="108">
        <v>929.66</v>
      </c>
      <c r="D3216" s="108">
        <v>929.76844999999992</v>
      </c>
      <c r="E3216" s="108">
        <v>935.53429999999992</v>
      </c>
      <c r="F3216" s="108">
        <v>931.70629999999994</v>
      </c>
      <c r="G3216" s="108">
        <v>939.71799999999996</v>
      </c>
      <c r="H3216" s="108">
        <v>935.6155</v>
      </c>
    </row>
    <row r="3217" spans="2:8" x14ac:dyDescent="0.3">
      <c r="B3217" s="107">
        <v>43419.938194444439</v>
      </c>
      <c r="C3217" s="108">
        <v>929.66</v>
      </c>
      <c r="D3217" s="108">
        <v>929.76567999999997</v>
      </c>
      <c r="E3217" s="108">
        <v>935.51490000000001</v>
      </c>
      <c r="F3217" s="108">
        <v>931.7337</v>
      </c>
      <c r="G3217" s="108">
        <v>939.71799999999996</v>
      </c>
      <c r="H3217" s="108">
        <v>935.64559999999994</v>
      </c>
    </row>
    <row r="3218" spans="2:8" x14ac:dyDescent="0.3">
      <c r="B3218" s="107">
        <v>43419.938888888886</v>
      </c>
      <c r="C3218" s="108">
        <v>929.66</v>
      </c>
      <c r="D3218" s="108">
        <v>929.74905999999999</v>
      </c>
      <c r="E3218" s="108">
        <v>935.50659999999993</v>
      </c>
      <c r="F3218" s="108">
        <v>931.73090000000002</v>
      </c>
      <c r="G3218" s="108">
        <v>939.71799999999996</v>
      </c>
      <c r="H3218" s="108">
        <v>935.64009999999996</v>
      </c>
    </row>
    <row r="3219" spans="2:8" x14ac:dyDescent="0.3">
      <c r="B3219" s="107">
        <v>43419.939583333333</v>
      </c>
      <c r="C3219" s="108">
        <v>929.66</v>
      </c>
      <c r="D3219" s="108">
        <v>929.76290999999992</v>
      </c>
      <c r="E3219" s="108">
        <v>935.50659999999993</v>
      </c>
      <c r="F3219" s="108">
        <v>931.69809999999995</v>
      </c>
      <c r="G3219" s="108">
        <v>939.71799999999996</v>
      </c>
      <c r="H3219" s="108">
        <v>935.54459999999995</v>
      </c>
    </row>
    <row r="3220" spans="2:8" x14ac:dyDescent="0.3">
      <c r="B3220" s="107">
        <v>43419.940277777772</v>
      </c>
      <c r="C3220" s="108">
        <v>929.66</v>
      </c>
      <c r="D3220" s="108">
        <v>929.76844999999992</v>
      </c>
      <c r="E3220" s="108">
        <v>935.50659999999993</v>
      </c>
      <c r="F3220" s="108">
        <v>931.72820000000002</v>
      </c>
      <c r="G3220" s="108">
        <v>939.71799999999996</v>
      </c>
      <c r="H3220" s="108">
        <v>935.57189999999991</v>
      </c>
    </row>
    <row r="3221" spans="2:8" x14ac:dyDescent="0.3">
      <c r="B3221" s="107">
        <v>43419.940972222219</v>
      </c>
      <c r="C3221" s="108">
        <v>929.66</v>
      </c>
      <c r="D3221" s="108">
        <v>929.77675999999997</v>
      </c>
      <c r="E3221" s="108">
        <v>935.51220000000001</v>
      </c>
      <c r="F3221" s="108">
        <v>931.76379999999995</v>
      </c>
      <c r="G3221" s="108">
        <v>939.721</v>
      </c>
      <c r="H3221" s="108">
        <v>935.66469999999993</v>
      </c>
    </row>
    <row r="3222" spans="2:8" x14ac:dyDescent="0.3">
      <c r="B3222" s="107">
        <v>43419.941666666666</v>
      </c>
      <c r="C3222" s="108">
        <v>929.66</v>
      </c>
      <c r="D3222" s="108">
        <v>929.79061000000002</v>
      </c>
      <c r="E3222" s="108">
        <v>935.52599999999995</v>
      </c>
      <c r="F3222" s="108">
        <v>931.78289999999993</v>
      </c>
      <c r="G3222" s="108">
        <v>939.721</v>
      </c>
      <c r="H3222" s="108">
        <v>935.68110000000001</v>
      </c>
    </row>
    <row r="3223" spans="2:8" x14ac:dyDescent="0.3">
      <c r="B3223" s="107">
        <v>43419.942361111105</v>
      </c>
      <c r="C3223" s="108">
        <v>929.66</v>
      </c>
      <c r="D3223" s="108">
        <v>929.80723</v>
      </c>
      <c r="E3223" s="108">
        <v>935.53429999999992</v>
      </c>
      <c r="F3223" s="108">
        <v>931.78570000000002</v>
      </c>
      <c r="G3223" s="108">
        <v>939.721</v>
      </c>
      <c r="H3223" s="108">
        <v>935.61009999999999</v>
      </c>
    </row>
    <row r="3224" spans="2:8" x14ac:dyDescent="0.3">
      <c r="B3224" s="107">
        <v>43419.943055555552</v>
      </c>
      <c r="C3224" s="108">
        <v>929.59</v>
      </c>
      <c r="D3224" s="108">
        <v>929.74553000000003</v>
      </c>
      <c r="E3224" s="108">
        <v>935.48360000000002</v>
      </c>
      <c r="F3224" s="108">
        <v>931.77320000000009</v>
      </c>
      <c r="G3224" s="108">
        <v>939.65100000000007</v>
      </c>
      <c r="H3224" s="108">
        <v>935.72570000000007</v>
      </c>
    </row>
    <row r="3225" spans="2:8" x14ac:dyDescent="0.3">
      <c r="B3225" s="107">
        <v>43419.943749999999</v>
      </c>
      <c r="C3225" s="108">
        <v>929.59</v>
      </c>
      <c r="D3225" s="108">
        <v>929.74831000000006</v>
      </c>
      <c r="E3225" s="108">
        <v>935.48080000000004</v>
      </c>
      <c r="F3225" s="108">
        <v>931.80050000000006</v>
      </c>
      <c r="G3225" s="108">
        <v>939.65100000000007</v>
      </c>
      <c r="H3225" s="108">
        <v>935.79939999999999</v>
      </c>
    </row>
    <row r="3226" spans="2:8" x14ac:dyDescent="0.3">
      <c r="B3226" s="107">
        <v>43419.944444444445</v>
      </c>
      <c r="C3226" s="108">
        <v>929.59</v>
      </c>
      <c r="D3226" s="108">
        <v>929.75107000000003</v>
      </c>
      <c r="E3226" s="108">
        <v>935.4864</v>
      </c>
      <c r="F3226" s="108">
        <v>931.81970000000001</v>
      </c>
      <c r="G3226" s="108">
        <v>939.654</v>
      </c>
      <c r="H3226" s="108">
        <v>935.82130000000006</v>
      </c>
    </row>
    <row r="3227" spans="2:8" x14ac:dyDescent="0.3">
      <c r="B3227" s="107">
        <v>43419.945138888885</v>
      </c>
      <c r="C3227" s="108">
        <v>929.59</v>
      </c>
      <c r="D3227" s="108">
        <v>929.75385000000006</v>
      </c>
      <c r="E3227" s="108">
        <v>935.48910000000001</v>
      </c>
      <c r="F3227" s="108">
        <v>931.8252</v>
      </c>
      <c r="G3227" s="108">
        <v>939.654</v>
      </c>
      <c r="H3227" s="108">
        <v>935.83220000000006</v>
      </c>
    </row>
    <row r="3228" spans="2:8" x14ac:dyDescent="0.3">
      <c r="B3228" s="107">
        <v>43419.945833333331</v>
      </c>
      <c r="C3228" s="108">
        <v>929.59</v>
      </c>
      <c r="D3228" s="108">
        <v>929.75661000000002</v>
      </c>
      <c r="E3228" s="108">
        <v>935.47810000000004</v>
      </c>
      <c r="F3228" s="108">
        <v>931.84980000000007</v>
      </c>
      <c r="G3228" s="108">
        <v>939.654</v>
      </c>
      <c r="H3228" s="108">
        <v>935.79129999999998</v>
      </c>
    </row>
    <row r="3229" spans="2:8" x14ac:dyDescent="0.3">
      <c r="B3229" s="107">
        <v>43419.946527777778</v>
      </c>
      <c r="C3229" s="108">
        <v>929.59</v>
      </c>
      <c r="D3229" s="108">
        <v>929.74831000000006</v>
      </c>
      <c r="E3229" s="108">
        <v>935.47810000000004</v>
      </c>
      <c r="F3229" s="108">
        <v>931.81150000000002</v>
      </c>
      <c r="G3229" s="108">
        <v>939.654</v>
      </c>
      <c r="H3229" s="108">
        <v>935.70940000000007</v>
      </c>
    </row>
    <row r="3230" spans="2:8" x14ac:dyDescent="0.3">
      <c r="B3230" s="107">
        <v>43419.947222222218</v>
      </c>
      <c r="C3230" s="108">
        <v>929.59</v>
      </c>
      <c r="D3230" s="108">
        <v>929.74</v>
      </c>
      <c r="E3230" s="108">
        <v>935.47250000000008</v>
      </c>
      <c r="F3230" s="108">
        <v>931.81150000000002</v>
      </c>
      <c r="G3230" s="108">
        <v>939.654</v>
      </c>
      <c r="H3230" s="108">
        <v>935.62200000000007</v>
      </c>
    </row>
    <row r="3231" spans="2:8" x14ac:dyDescent="0.3">
      <c r="B3231" s="107">
        <v>43419.947916666664</v>
      </c>
      <c r="C3231" s="108">
        <v>929.59</v>
      </c>
      <c r="D3231" s="108">
        <v>929.74553000000003</v>
      </c>
      <c r="E3231" s="108">
        <v>935.45870000000002</v>
      </c>
      <c r="F3231" s="108">
        <v>931.80600000000004</v>
      </c>
      <c r="G3231" s="108">
        <v>939.654</v>
      </c>
      <c r="H3231" s="108">
        <v>935.66020000000003</v>
      </c>
    </row>
    <row r="3232" spans="2:8" x14ac:dyDescent="0.3">
      <c r="B3232" s="107">
        <v>43419.948611111111</v>
      </c>
      <c r="C3232" s="108">
        <v>929.59</v>
      </c>
      <c r="D3232" s="108">
        <v>929.73169000000007</v>
      </c>
      <c r="E3232" s="108">
        <v>935.4615</v>
      </c>
      <c r="F3232" s="108">
        <v>931.77859999999998</v>
      </c>
      <c r="G3232" s="108">
        <v>939.654</v>
      </c>
      <c r="H3232" s="108">
        <v>935.51550000000009</v>
      </c>
    </row>
    <row r="3233" spans="2:8" x14ac:dyDescent="0.3">
      <c r="B3233" s="107">
        <v>43419.94930555555</v>
      </c>
      <c r="C3233" s="108">
        <v>929.66</v>
      </c>
      <c r="D3233" s="108">
        <v>929.81</v>
      </c>
      <c r="E3233" s="108">
        <v>935.52599999999995</v>
      </c>
      <c r="F3233" s="108">
        <v>931.77199999999993</v>
      </c>
      <c r="G3233" s="108">
        <v>939.72399999999993</v>
      </c>
      <c r="H3233" s="108">
        <v>935.42439999999999</v>
      </c>
    </row>
    <row r="3234" spans="2:8" x14ac:dyDescent="0.3">
      <c r="B3234" s="107">
        <v>43419.95</v>
      </c>
      <c r="C3234" s="108">
        <v>929.59</v>
      </c>
      <c r="D3234" s="108">
        <v>929.73723000000007</v>
      </c>
      <c r="E3234" s="108">
        <v>935.44220000000007</v>
      </c>
      <c r="F3234" s="108">
        <v>931.67740000000003</v>
      </c>
      <c r="G3234" s="108">
        <v>939.65700000000004</v>
      </c>
      <c r="H3234" s="108">
        <v>935.36530000000005</v>
      </c>
    </row>
    <row r="3235" spans="2:8" x14ac:dyDescent="0.3">
      <c r="B3235" s="107">
        <v>43419.950694444444</v>
      </c>
      <c r="C3235" s="108">
        <v>929.59</v>
      </c>
      <c r="D3235" s="108">
        <v>929.73169000000007</v>
      </c>
      <c r="E3235" s="108">
        <v>935.43939999999998</v>
      </c>
      <c r="F3235" s="108">
        <v>931.67190000000005</v>
      </c>
      <c r="G3235" s="108">
        <v>939.65700000000004</v>
      </c>
      <c r="H3235" s="108">
        <v>935.3981</v>
      </c>
    </row>
    <row r="3236" spans="2:8" x14ac:dyDescent="0.3">
      <c r="B3236" s="107">
        <v>43419.951388888883</v>
      </c>
      <c r="C3236" s="108">
        <v>929.66</v>
      </c>
      <c r="D3236" s="108">
        <v>929.79615000000001</v>
      </c>
      <c r="E3236" s="108">
        <v>935.50659999999993</v>
      </c>
      <c r="F3236" s="108">
        <v>931.75279999999998</v>
      </c>
      <c r="G3236" s="108">
        <v>939.72699999999998</v>
      </c>
      <c r="H3236" s="108">
        <v>935.49</v>
      </c>
    </row>
    <row r="3237" spans="2:8" x14ac:dyDescent="0.3">
      <c r="B3237" s="107">
        <v>43419.95208333333</v>
      </c>
      <c r="C3237" s="108">
        <v>929.59</v>
      </c>
      <c r="D3237" s="108">
        <v>929.73446000000001</v>
      </c>
      <c r="E3237" s="108">
        <v>935.43939999999998</v>
      </c>
      <c r="F3237" s="108">
        <v>931.68830000000003</v>
      </c>
      <c r="G3237" s="108">
        <v>939.654</v>
      </c>
      <c r="H3237" s="108">
        <v>935.42270000000008</v>
      </c>
    </row>
    <row r="3238" spans="2:8" x14ac:dyDescent="0.3">
      <c r="B3238" s="107">
        <v>43419.952777777777</v>
      </c>
      <c r="C3238" s="108">
        <v>929.59</v>
      </c>
      <c r="D3238" s="108">
        <v>929.72892000000002</v>
      </c>
      <c r="E3238" s="108">
        <v>935.4366</v>
      </c>
      <c r="F3238" s="108">
        <v>931.65820000000008</v>
      </c>
      <c r="G3238" s="108">
        <v>939.65700000000004</v>
      </c>
      <c r="H3238" s="108">
        <v>935.32990000000007</v>
      </c>
    </row>
    <row r="3239" spans="2:8" x14ac:dyDescent="0.3">
      <c r="B3239" s="107">
        <v>43419.953472222223</v>
      </c>
      <c r="C3239" s="108">
        <v>929.66</v>
      </c>
      <c r="D3239" s="108">
        <v>929.79615000000001</v>
      </c>
      <c r="E3239" s="108">
        <v>935.49559999999997</v>
      </c>
      <c r="F3239" s="108">
        <v>931.72550000000001</v>
      </c>
      <c r="G3239" s="108">
        <v>939.72699999999998</v>
      </c>
      <c r="H3239" s="108">
        <v>935.43259999999998</v>
      </c>
    </row>
    <row r="3240" spans="2:8" x14ac:dyDescent="0.3">
      <c r="B3240" s="107">
        <v>43419.954166666663</v>
      </c>
      <c r="C3240" s="108">
        <v>929.59</v>
      </c>
      <c r="D3240" s="108">
        <v>929.74553000000003</v>
      </c>
      <c r="E3240" s="108">
        <v>935.4366</v>
      </c>
      <c r="F3240" s="108">
        <v>931.66090000000008</v>
      </c>
      <c r="G3240" s="108">
        <v>939.654</v>
      </c>
      <c r="H3240" s="108">
        <v>935.34900000000005</v>
      </c>
    </row>
    <row r="3241" spans="2:8" x14ac:dyDescent="0.3">
      <c r="B3241" s="107">
        <v>43419.954861111109</v>
      </c>
      <c r="C3241" s="108">
        <v>929.59</v>
      </c>
      <c r="D3241" s="108">
        <v>929.73446000000001</v>
      </c>
      <c r="E3241" s="108">
        <v>935.44220000000007</v>
      </c>
      <c r="F3241" s="108">
        <v>931.67190000000005</v>
      </c>
      <c r="G3241" s="108">
        <v>939.654</v>
      </c>
      <c r="H3241" s="108">
        <v>935.40359999999998</v>
      </c>
    </row>
    <row r="3242" spans="2:8" x14ac:dyDescent="0.3">
      <c r="B3242" s="107">
        <v>43419.955555555556</v>
      </c>
      <c r="C3242" s="108">
        <v>929.59</v>
      </c>
      <c r="D3242" s="108">
        <v>929.74553000000003</v>
      </c>
      <c r="E3242" s="108">
        <v>935.44770000000005</v>
      </c>
      <c r="F3242" s="108">
        <v>931.71570000000008</v>
      </c>
      <c r="G3242" s="108">
        <v>939.654</v>
      </c>
      <c r="H3242" s="108">
        <v>935.46640000000002</v>
      </c>
    </row>
    <row r="3243" spans="2:8" x14ac:dyDescent="0.3">
      <c r="B3243" s="107">
        <v>43419.956249999996</v>
      </c>
      <c r="C3243" s="108">
        <v>929.59</v>
      </c>
      <c r="D3243" s="108">
        <v>929.74277000000006</v>
      </c>
      <c r="E3243" s="108">
        <v>935.45040000000006</v>
      </c>
      <c r="F3243" s="108">
        <v>931.71570000000008</v>
      </c>
      <c r="G3243" s="108">
        <v>939.654</v>
      </c>
      <c r="H3243" s="108">
        <v>935.42000000000007</v>
      </c>
    </row>
    <row r="3244" spans="2:8" x14ac:dyDescent="0.3">
      <c r="B3244" s="107">
        <v>43419.956944444442</v>
      </c>
      <c r="C3244" s="108">
        <v>929.59</v>
      </c>
      <c r="D3244" s="108">
        <v>929.76215000000002</v>
      </c>
      <c r="E3244" s="108">
        <v>935.4615</v>
      </c>
      <c r="F3244" s="108">
        <v>931.74310000000003</v>
      </c>
      <c r="G3244" s="108">
        <v>939.654</v>
      </c>
      <c r="H3244" s="108">
        <v>935.50459999999998</v>
      </c>
    </row>
    <row r="3245" spans="2:8" x14ac:dyDescent="0.3">
      <c r="B3245" s="107">
        <v>43419.957638888889</v>
      </c>
      <c r="C3245" s="108">
        <v>929.53</v>
      </c>
      <c r="D3245" s="108">
        <v>929.71322999999995</v>
      </c>
      <c r="E3245" s="108">
        <v>935.40429999999992</v>
      </c>
      <c r="F3245" s="108">
        <v>931.68579999999997</v>
      </c>
      <c r="G3245" s="108">
        <v>939.59399999999994</v>
      </c>
      <c r="H3245" s="108">
        <v>935.39</v>
      </c>
    </row>
    <row r="3246" spans="2:8" x14ac:dyDescent="0.3">
      <c r="B3246" s="107">
        <v>43419.958333333336</v>
      </c>
      <c r="C3246" s="108">
        <v>929.59</v>
      </c>
      <c r="D3246" s="108">
        <v>929.77046000000007</v>
      </c>
      <c r="E3246" s="108">
        <v>935.46699999999998</v>
      </c>
      <c r="F3246" s="108">
        <v>931.73210000000006</v>
      </c>
      <c r="G3246" s="108">
        <v>939.654</v>
      </c>
      <c r="H3246" s="108">
        <v>935.40899999999999</v>
      </c>
    </row>
    <row r="3247" spans="2:8" x14ac:dyDescent="0.3">
      <c r="B3247" s="107">
        <v>43419.959027777782</v>
      </c>
      <c r="C3247" s="108">
        <v>929.53</v>
      </c>
      <c r="D3247" s="108">
        <v>929.71046000000001</v>
      </c>
      <c r="E3247" s="108">
        <v>935.40149999999994</v>
      </c>
      <c r="F3247" s="108">
        <v>931.67759999999998</v>
      </c>
      <c r="G3247" s="108">
        <v>939.59399999999994</v>
      </c>
      <c r="H3247" s="108">
        <v>935.32989999999995</v>
      </c>
    </row>
    <row r="3248" spans="2:8" x14ac:dyDescent="0.3">
      <c r="B3248" s="107">
        <v>43419.959722222222</v>
      </c>
      <c r="C3248" s="108">
        <v>929.53</v>
      </c>
      <c r="D3248" s="108">
        <v>929.71600000000001</v>
      </c>
      <c r="E3248" s="108">
        <v>935.41809999999998</v>
      </c>
      <c r="F3248" s="108">
        <v>931.65289999999993</v>
      </c>
      <c r="G3248" s="108">
        <v>939.59399999999994</v>
      </c>
      <c r="H3248" s="108">
        <v>935.30259999999998</v>
      </c>
    </row>
    <row r="3249" spans="2:8" x14ac:dyDescent="0.3">
      <c r="B3249" s="107">
        <v>43419.960416666669</v>
      </c>
      <c r="C3249" s="108">
        <v>929.53</v>
      </c>
      <c r="D3249" s="108">
        <v>929.71322999999995</v>
      </c>
      <c r="E3249" s="108">
        <v>935.4153</v>
      </c>
      <c r="F3249" s="108">
        <v>931.63649999999996</v>
      </c>
      <c r="G3249" s="108">
        <v>939.59399999999994</v>
      </c>
      <c r="H3249" s="108">
        <v>935.24259999999992</v>
      </c>
    </row>
    <row r="3250" spans="2:8" x14ac:dyDescent="0.3">
      <c r="B3250" s="107">
        <v>43419.961111111115</v>
      </c>
      <c r="C3250" s="108">
        <v>929.53</v>
      </c>
      <c r="D3250" s="108">
        <v>929.72708</v>
      </c>
      <c r="E3250" s="108">
        <v>935.41809999999998</v>
      </c>
      <c r="F3250" s="108">
        <v>931.63109999999995</v>
      </c>
      <c r="G3250" s="108">
        <v>939.59399999999994</v>
      </c>
      <c r="H3250" s="108">
        <v>935.27800000000002</v>
      </c>
    </row>
    <row r="3251" spans="2:8" x14ac:dyDescent="0.3">
      <c r="B3251" s="107">
        <v>43419.961805555555</v>
      </c>
      <c r="C3251" s="108">
        <v>929.53</v>
      </c>
      <c r="D3251" s="108">
        <v>929.72154</v>
      </c>
      <c r="E3251" s="108">
        <v>935.4153</v>
      </c>
      <c r="F3251" s="108">
        <v>931.60919999999999</v>
      </c>
      <c r="G3251" s="108">
        <v>939.59100000000001</v>
      </c>
      <c r="H3251" s="108">
        <v>935.18520000000001</v>
      </c>
    </row>
    <row r="3252" spans="2:8" x14ac:dyDescent="0.3">
      <c r="B3252" s="107">
        <v>43419.962500000001</v>
      </c>
      <c r="C3252" s="108">
        <v>929.59</v>
      </c>
      <c r="D3252" s="108">
        <v>929.78154000000006</v>
      </c>
      <c r="E3252" s="108">
        <v>935.48360000000002</v>
      </c>
      <c r="F3252" s="108">
        <v>931.66370000000006</v>
      </c>
      <c r="G3252" s="108">
        <v>939.65100000000007</v>
      </c>
      <c r="H3252" s="108">
        <v>935.28340000000003</v>
      </c>
    </row>
    <row r="3253" spans="2:8" x14ac:dyDescent="0.3">
      <c r="B3253" s="107">
        <v>43419.963194444448</v>
      </c>
      <c r="C3253" s="108">
        <v>929.53</v>
      </c>
      <c r="D3253" s="108">
        <v>929.72154</v>
      </c>
      <c r="E3253" s="108">
        <v>935.42639999999994</v>
      </c>
      <c r="F3253" s="108">
        <v>931.6146</v>
      </c>
      <c r="G3253" s="108">
        <v>939.59100000000001</v>
      </c>
      <c r="H3253" s="108">
        <v>935.23979999999995</v>
      </c>
    </row>
    <row r="3254" spans="2:8" x14ac:dyDescent="0.3">
      <c r="B3254" s="107">
        <v>43419.963888888895</v>
      </c>
      <c r="C3254" s="108">
        <v>929.53</v>
      </c>
      <c r="D3254" s="108">
        <v>929.72154</v>
      </c>
      <c r="E3254" s="108">
        <v>935.40980000000002</v>
      </c>
      <c r="F3254" s="108">
        <v>931.57909999999993</v>
      </c>
      <c r="G3254" s="108">
        <v>939.59100000000001</v>
      </c>
      <c r="H3254" s="108">
        <v>935.12519999999995</v>
      </c>
    </row>
    <row r="3255" spans="2:8" x14ac:dyDescent="0.3">
      <c r="B3255" s="107">
        <v>43419.964583333334</v>
      </c>
      <c r="C3255" s="108">
        <v>929.53</v>
      </c>
      <c r="D3255" s="108">
        <v>929.71892000000003</v>
      </c>
      <c r="E3255" s="108">
        <v>935.40719999999999</v>
      </c>
      <c r="F3255" s="108">
        <v>931.61749999999995</v>
      </c>
      <c r="G3255" s="108">
        <v>939.59100000000001</v>
      </c>
      <c r="H3255" s="108">
        <v>935.24270000000001</v>
      </c>
    </row>
    <row r="3256" spans="2:8" x14ac:dyDescent="0.3">
      <c r="B3256" s="107">
        <v>43419.965277777781</v>
      </c>
      <c r="C3256" s="108">
        <v>929.53</v>
      </c>
      <c r="D3256" s="108">
        <v>929.71611999999993</v>
      </c>
      <c r="E3256" s="108">
        <v>935.42099999999994</v>
      </c>
      <c r="F3256" s="108">
        <v>931.62569999999994</v>
      </c>
      <c r="G3256" s="108">
        <v>939.59100000000001</v>
      </c>
      <c r="H3256" s="108">
        <v>935.28089999999997</v>
      </c>
    </row>
    <row r="3257" spans="2:8" x14ac:dyDescent="0.3">
      <c r="B3257" s="107">
        <v>43419.965972222228</v>
      </c>
      <c r="C3257" s="108">
        <v>929.53</v>
      </c>
      <c r="D3257" s="108">
        <v>929.71609999999998</v>
      </c>
      <c r="E3257" s="108">
        <v>935.41269999999997</v>
      </c>
      <c r="F3257" s="108">
        <v>931.62839999999994</v>
      </c>
      <c r="G3257" s="108">
        <v>939.58899999999994</v>
      </c>
      <c r="H3257" s="108">
        <v>935.27819999999997</v>
      </c>
    </row>
    <row r="3258" spans="2:8" x14ac:dyDescent="0.3">
      <c r="B3258" s="107">
        <v>43419.966666666667</v>
      </c>
      <c r="C3258" s="108">
        <v>929.53</v>
      </c>
      <c r="D3258" s="108">
        <v>929.72438999999997</v>
      </c>
      <c r="E3258" s="108">
        <v>935.42089999999996</v>
      </c>
      <c r="F3258" s="108">
        <v>931.57639999999992</v>
      </c>
      <c r="G3258" s="108">
        <v>939.58799999999997</v>
      </c>
      <c r="H3258" s="108">
        <v>935.08159999999998</v>
      </c>
    </row>
    <row r="3259" spans="2:8" x14ac:dyDescent="0.3">
      <c r="B3259" s="107">
        <v>43419.967361111114</v>
      </c>
      <c r="C3259" s="108">
        <v>929.53</v>
      </c>
      <c r="D3259" s="108">
        <v>929.71884</v>
      </c>
      <c r="E3259" s="108">
        <v>935.40989999999999</v>
      </c>
      <c r="F3259" s="108">
        <v>931.58730000000003</v>
      </c>
      <c r="G3259" s="108">
        <v>939.58799999999997</v>
      </c>
      <c r="H3259" s="108">
        <v>935.10339999999997</v>
      </c>
    </row>
    <row r="3260" spans="2:8" x14ac:dyDescent="0.3">
      <c r="B3260" s="107">
        <v>43419.968055555561</v>
      </c>
      <c r="C3260" s="108">
        <v>929.47</v>
      </c>
      <c r="D3260" s="108">
        <v>929.67555000000004</v>
      </c>
      <c r="E3260" s="108">
        <v>935.36660000000006</v>
      </c>
      <c r="F3260" s="108">
        <v>931.50560000000007</v>
      </c>
      <c r="G3260" s="108">
        <v>939.529</v>
      </c>
      <c r="H3260" s="108">
        <v>934.96159999999998</v>
      </c>
    </row>
    <row r="3261" spans="2:8" x14ac:dyDescent="0.3">
      <c r="B3261" s="107">
        <v>43419.96875</v>
      </c>
      <c r="C3261" s="108">
        <v>929.53</v>
      </c>
      <c r="D3261" s="108">
        <v>929.72443999999996</v>
      </c>
      <c r="E3261" s="108">
        <v>935.42099999999994</v>
      </c>
      <c r="F3261" s="108">
        <v>931.54639999999995</v>
      </c>
      <c r="G3261" s="108">
        <v>939.58899999999994</v>
      </c>
      <c r="H3261" s="108">
        <v>934.97239999999999</v>
      </c>
    </row>
    <row r="3262" spans="2:8" x14ac:dyDescent="0.3">
      <c r="B3262" s="107">
        <v>43419.969444444447</v>
      </c>
      <c r="C3262" s="108">
        <v>929.53</v>
      </c>
      <c r="D3262" s="108">
        <v>929.7355</v>
      </c>
      <c r="E3262" s="108">
        <v>935.42930000000001</v>
      </c>
      <c r="F3262" s="108">
        <v>931.56279999999992</v>
      </c>
      <c r="G3262" s="108">
        <v>939.58899999999994</v>
      </c>
      <c r="H3262" s="108">
        <v>935.02969999999993</v>
      </c>
    </row>
    <row r="3263" spans="2:8" x14ac:dyDescent="0.3">
      <c r="B3263" s="107">
        <v>43419.970138888893</v>
      </c>
      <c r="C3263" s="108">
        <v>929.53</v>
      </c>
      <c r="D3263" s="108">
        <v>929.73546999999996</v>
      </c>
      <c r="E3263" s="108">
        <v>935.43200000000002</v>
      </c>
      <c r="F3263" s="108">
        <v>931.58460000000002</v>
      </c>
      <c r="G3263" s="108">
        <v>939.58600000000001</v>
      </c>
      <c r="H3263" s="108">
        <v>935.0652</v>
      </c>
    </row>
    <row r="3264" spans="2:8" x14ac:dyDescent="0.3">
      <c r="B3264" s="107">
        <v>43419.970833333333</v>
      </c>
      <c r="C3264" s="108">
        <v>929.46</v>
      </c>
      <c r="D3264" s="108">
        <v>929.67654000000005</v>
      </c>
      <c r="E3264" s="108">
        <v>935.37300000000005</v>
      </c>
      <c r="F3264" s="108">
        <v>931.51730000000009</v>
      </c>
      <c r="G3264" s="108">
        <v>939.51600000000008</v>
      </c>
      <c r="H3264" s="108">
        <v>934.96510000000001</v>
      </c>
    </row>
    <row r="3265" spans="2:8" x14ac:dyDescent="0.3">
      <c r="B3265" s="107">
        <v>43419.97152777778</v>
      </c>
      <c r="C3265" s="108">
        <v>929.46</v>
      </c>
      <c r="D3265" s="108">
        <v>929.68206000000009</v>
      </c>
      <c r="E3265" s="108">
        <v>935.37580000000003</v>
      </c>
      <c r="F3265" s="108">
        <v>931.46260000000007</v>
      </c>
      <c r="G3265" s="108">
        <v>939.51600000000008</v>
      </c>
      <c r="H3265" s="108">
        <v>934.79040000000009</v>
      </c>
    </row>
    <row r="3266" spans="2:8" x14ac:dyDescent="0.3">
      <c r="B3266" s="107">
        <v>43419.972222222226</v>
      </c>
      <c r="C3266" s="108">
        <v>929.46</v>
      </c>
      <c r="D3266" s="108">
        <v>929.67374000000007</v>
      </c>
      <c r="E3266" s="108">
        <v>935.37580000000003</v>
      </c>
      <c r="F3266" s="108">
        <v>931.46800000000007</v>
      </c>
      <c r="G3266" s="108">
        <v>939.51300000000003</v>
      </c>
      <c r="H3266" s="108">
        <v>934.85860000000002</v>
      </c>
    </row>
    <row r="3267" spans="2:8" x14ac:dyDescent="0.3">
      <c r="B3267" s="107">
        <v>43419.972916666666</v>
      </c>
      <c r="C3267" s="108">
        <v>929.53</v>
      </c>
      <c r="D3267" s="108">
        <v>929.74095999999997</v>
      </c>
      <c r="E3267" s="108">
        <v>935.44299999999998</v>
      </c>
      <c r="F3267" s="108">
        <v>931.51339999999993</v>
      </c>
      <c r="G3267" s="108">
        <v>939.58299999999997</v>
      </c>
      <c r="H3267" s="108">
        <v>934.90949999999998</v>
      </c>
    </row>
    <row r="3268" spans="2:8" x14ac:dyDescent="0.3">
      <c r="B3268" s="107">
        <v>43419.973611111112</v>
      </c>
      <c r="C3268" s="108">
        <v>929.46</v>
      </c>
      <c r="D3268" s="108">
        <v>929.65156999999999</v>
      </c>
      <c r="E3268" s="108">
        <v>935.37020000000007</v>
      </c>
      <c r="F3268" s="108">
        <v>931.44069999999999</v>
      </c>
      <c r="G3268" s="108">
        <v>939.51300000000003</v>
      </c>
      <c r="H3268" s="108">
        <v>934.88589999999999</v>
      </c>
    </row>
    <row r="3269" spans="2:8" x14ac:dyDescent="0.3">
      <c r="B3269" s="107">
        <v>43419.974305555559</v>
      </c>
      <c r="C3269" s="108">
        <v>929.47</v>
      </c>
      <c r="D3269" s="108">
        <v>929.67833000000007</v>
      </c>
      <c r="E3269" s="108">
        <v>935.36660000000006</v>
      </c>
      <c r="F3269" s="108">
        <v>931.43709999999999</v>
      </c>
      <c r="G3269" s="108">
        <v>939.52300000000002</v>
      </c>
      <c r="H3269" s="108">
        <v>934.79230000000007</v>
      </c>
    </row>
    <row r="3270" spans="2:8" x14ac:dyDescent="0.3">
      <c r="B3270" s="107">
        <v>43419.975000000006</v>
      </c>
      <c r="C3270" s="108">
        <v>929.47</v>
      </c>
      <c r="D3270" s="108">
        <v>929.66998999999998</v>
      </c>
      <c r="E3270" s="108">
        <v>935.36930000000007</v>
      </c>
      <c r="F3270" s="108">
        <v>931.40970000000004</v>
      </c>
      <c r="G3270" s="108">
        <v>939.52300000000002</v>
      </c>
      <c r="H3270" s="108">
        <v>934.78960000000006</v>
      </c>
    </row>
    <row r="3271" spans="2:8" x14ac:dyDescent="0.3">
      <c r="B3271" s="107">
        <v>43419.975694444445</v>
      </c>
      <c r="C3271" s="108">
        <v>929.47</v>
      </c>
      <c r="D3271" s="108">
        <v>929.66719999999998</v>
      </c>
      <c r="E3271" s="108">
        <v>935.37760000000003</v>
      </c>
      <c r="F3271" s="108">
        <v>931.41520000000003</v>
      </c>
      <c r="G3271" s="108">
        <v>939.52</v>
      </c>
      <c r="H3271" s="108">
        <v>934.84140000000002</v>
      </c>
    </row>
    <row r="3272" spans="2:8" x14ac:dyDescent="0.3">
      <c r="B3272" s="107">
        <v>43419.976388888892</v>
      </c>
      <c r="C3272" s="108">
        <v>929.47</v>
      </c>
      <c r="D3272" s="108">
        <v>929.67286999999999</v>
      </c>
      <c r="E3272" s="108">
        <v>935.3777</v>
      </c>
      <c r="F3272" s="108">
        <v>931.40440000000001</v>
      </c>
      <c r="G3272" s="108">
        <v>939.52</v>
      </c>
      <c r="H3272" s="108">
        <v>934.85250000000008</v>
      </c>
    </row>
    <row r="3273" spans="2:8" x14ac:dyDescent="0.3">
      <c r="B3273" s="107">
        <v>43419.977083333339</v>
      </c>
      <c r="C3273" s="108">
        <v>929.47</v>
      </c>
      <c r="D3273" s="108">
        <v>929.66736000000003</v>
      </c>
      <c r="E3273" s="108">
        <v>935.36400000000003</v>
      </c>
      <c r="F3273" s="108">
        <v>931.40170000000001</v>
      </c>
      <c r="G3273" s="108">
        <v>939.51800000000003</v>
      </c>
      <c r="H3273" s="108">
        <v>934.86620000000005</v>
      </c>
    </row>
    <row r="3274" spans="2:8" x14ac:dyDescent="0.3">
      <c r="B3274" s="107">
        <v>43419.977777777778</v>
      </c>
      <c r="C3274" s="108">
        <v>929.47</v>
      </c>
      <c r="D3274" s="108">
        <v>929.66453999999999</v>
      </c>
      <c r="E3274" s="108">
        <v>935.36110000000008</v>
      </c>
      <c r="F3274" s="108">
        <v>931.38790000000006</v>
      </c>
      <c r="G3274" s="108">
        <v>939.51800000000003</v>
      </c>
      <c r="H3274" s="108">
        <v>934.81970000000001</v>
      </c>
    </row>
    <row r="3275" spans="2:8" x14ac:dyDescent="0.3">
      <c r="B3275" s="107">
        <v>43419.978472222225</v>
      </c>
      <c r="C3275" s="108">
        <v>929.47</v>
      </c>
      <c r="D3275" s="108">
        <v>929.67003</v>
      </c>
      <c r="E3275" s="108">
        <v>935.36660000000006</v>
      </c>
      <c r="F3275" s="108">
        <v>931.39340000000004</v>
      </c>
      <c r="G3275" s="108">
        <v>939.51800000000003</v>
      </c>
      <c r="H3275" s="108">
        <v>934.82510000000002</v>
      </c>
    </row>
    <row r="3276" spans="2:8" x14ac:dyDescent="0.3">
      <c r="B3276" s="107">
        <v>43419.979166666672</v>
      </c>
      <c r="C3276" s="108">
        <v>929.4</v>
      </c>
      <c r="D3276" s="108">
        <v>929.59722999999997</v>
      </c>
      <c r="E3276" s="108">
        <v>935.30759999999998</v>
      </c>
      <c r="F3276" s="108">
        <v>931.30419999999992</v>
      </c>
      <c r="G3276" s="108">
        <v>939.44499999999994</v>
      </c>
      <c r="H3276" s="108">
        <v>934.69769999999994</v>
      </c>
    </row>
    <row r="3277" spans="2:8" x14ac:dyDescent="0.3">
      <c r="B3277" s="107">
        <v>43419.979861111111</v>
      </c>
      <c r="C3277" s="108">
        <v>929.47</v>
      </c>
      <c r="D3277" s="108">
        <v>929.67551000000003</v>
      </c>
      <c r="E3277" s="108">
        <v>935.37480000000005</v>
      </c>
      <c r="F3277" s="108">
        <v>931.36040000000003</v>
      </c>
      <c r="G3277" s="108">
        <v>939.51499999999999</v>
      </c>
      <c r="H3277" s="108">
        <v>934.8605</v>
      </c>
    </row>
    <row r="3278" spans="2:8" x14ac:dyDescent="0.3">
      <c r="B3278" s="107">
        <v>43419.980555555558</v>
      </c>
      <c r="C3278" s="108">
        <v>929.47</v>
      </c>
      <c r="D3278" s="108">
        <v>929.67547999999999</v>
      </c>
      <c r="E3278" s="108">
        <v>935.37750000000005</v>
      </c>
      <c r="F3278" s="108">
        <v>931.3768</v>
      </c>
      <c r="G3278" s="108">
        <v>939.51499999999999</v>
      </c>
      <c r="H3278" s="108">
        <v>934.86599999999999</v>
      </c>
    </row>
    <row r="3279" spans="2:8" x14ac:dyDescent="0.3">
      <c r="B3279" s="107">
        <v>43419.981250000004</v>
      </c>
      <c r="C3279" s="108">
        <v>929.47</v>
      </c>
      <c r="D3279" s="108">
        <v>929.67556999999999</v>
      </c>
      <c r="E3279" s="108">
        <v>935.36110000000008</v>
      </c>
      <c r="F3279" s="108">
        <v>931.36599999999999</v>
      </c>
      <c r="G3279" s="108">
        <v>939.51200000000006</v>
      </c>
      <c r="H3279" s="108">
        <v>934.83879999999999</v>
      </c>
    </row>
    <row r="3280" spans="2:8" x14ac:dyDescent="0.3">
      <c r="B3280" s="107">
        <v>43419.981944444444</v>
      </c>
      <c r="C3280" s="108">
        <v>929.4</v>
      </c>
      <c r="D3280" s="108">
        <v>929.6</v>
      </c>
      <c r="E3280" s="108">
        <v>935.29930000000002</v>
      </c>
      <c r="F3280" s="108">
        <v>931.29319999999996</v>
      </c>
      <c r="G3280" s="108">
        <v>939.44200000000001</v>
      </c>
      <c r="H3280" s="108">
        <v>934.73320000000001</v>
      </c>
    </row>
    <row r="3281" spans="2:8" x14ac:dyDescent="0.3">
      <c r="B3281" s="107">
        <v>43419.982638888891</v>
      </c>
      <c r="C3281" s="108">
        <v>929.47</v>
      </c>
      <c r="D3281" s="108">
        <v>929.67012</v>
      </c>
      <c r="E3281" s="108">
        <v>935.36950000000002</v>
      </c>
      <c r="F3281" s="108">
        <v>931.40440000000001</v>
      </c>
      <c r="G3281" s="108">
        <v>939.51200000000006</v>
      </c>
      <c r="H3281" s="108">
        <v>935.04640000000006</v>
      </c>
    </row>
    <row r="3282" spans="2:8" x14ac:dyDescent="0.3">
      <c r="B3282" s="107">
        <v>43419.983333333337</v>
      </c>
      <c r="C3282" s="108">
        <v>929.41</v>
      </c>
      <c r="D3282" s="108">
        <v>929.61591999999996</v>
      </c>
      <c r="E3282" s="108">
        <v>935.31529999999998</v>
      </c>
      <c r="F3282" s="108">
        <v>931.34199999999998</v>
      </c>
      <c r="G3282" s="108">
        <v>939.45299999999997</v>
      </c>
      <c r="H3282" s="108">
        <v>934.90749999999991</v>
      </c>
    </row>
    <row r="3283" spans="2:8" x14ac:dyDescent="0.3">
      <c r="B3283" s="107">
        <v>43419.984027777777</v>
      </c>
      <c r="C3283" s="108">
        <v>929.41</v>
      </c>
      <c r="D3283" s="108">
        <v>929.60766000000001</v>
      </c>
      <c r="E3283" s="108">
        <v>935.31539999999995</v>
      </c>
      <c r="F3283" s="108">
        <v>931.29549999999995</v>
      </c>
      <c r="G3283" s="108">
        <v>939.45299999999997</v>
      </c>
      <c r="H3283" s="108">
        <v>934.72469999999998</v>
      </c>
    </row>
    <row r="3284" spans="2:8" x14ac:dyDescent="0.3">
      <c r="B3284" s="107">
        <v>43419.984722222223</v>
      </c>
      <c r="C3284" s="108">
        <v>929.47</v>
      </c>
      <c r="D3284" s="108">
        <v>929.68708000000004</v>
      </c>
      <c r="E3284" s="108">
        <v>935.38650000000007</v>
      </c>
      <c r="F3284" s="108">
        <v>931.29259999999999</v>
      </c>
      <c r="G3284" s="108">
        <v>939.51300000000003</v>
      </c>
      <c r="H3284" s="108">
        <v>934.7328</v>
      </c>
    </row>
    <row r="3285" spans="2:8" x14ac:dyDescent="0.3">
      <c r="B3285" s="107">
        <v>43419.98541666667</v>
      </c>
      <c r="C3285" s="108">
        <v>929.41</v>
      </c>
      <c r="D3285" s="108">
        <v>929.62987999999996</v>
      </c>
      <c r="E3285" s="108">
        <v>935.33209999999997</v>
      </c>
      <c r="F3285" s="108">
        <v>931.16419999999994</v>
      </c>
      <c r="G3285" s="108">
        <v>939.45299999999997</v>
      </c>
      <c r="H3285" s="108">
        <v>934.65099999999995</v>
      </c>
    </row>
    <row r="3286" spans="2:8" x14ac:dyDescent="0.3">
      <c r="B3286" s="107">
        <v>43419.986111111117</v>
      </c>
      <c r="C3286" s="108">
        <v>929.41</v>
      </c>
      <c r="D3286" s="108">
        <v>929.63281999999992</v>
      </c>
      <c r="E3286" s="108">
        <v>935.33510000000001</v>
      </c>
      <c r="F3286" s="108">
        <v>931.1644</v>
      </c>
      <c r="G3286" s="108">
        <v>939.44999999999993</v>
      </c>
      <c r="H3286" s="108">
        <v>934.68399999999997</v>
      </c>
    </row>
    <row r="3287" spans="2:8" x14ac:dyDescent="0.3">
      <c r="B3287" s="107">
        <v>43419.986805555556</v>
      </c>
      <c r="C3287" s="108">
        <v>929.41</v>
      </c>
      <c r="D3287" s="108">
        <v>929.63265999999999</v>
      </c>
      <c r="E3287" s="108">
        <v>935.33479999999997</v>
      </c>
      <c r="F3287" s="108">
        <v>931.0575</v>
      </c>
      <c r="G3287" s="108">
        <v>939.447</v>
      </c>
      <c r="H3287" s="108">
        <v>934.66199999999992</v>
      </c>
    </row>
    <row r="3288" spans="2:8" x14ac:dyDescent="0.3">
      <c r="B3288" s="107">
        <v>43419.987500000003</v>
      </c>
      <c r="C3288" s="108">
        <v>929.41</v>
      </c>
      <c r="D3288" s="108">
        <v>929.64114999999993</v>
      </c>
      <c r="E3288" s="108">
        <v>935.34339999999997</v>
      </c>
      <c r="F3288" s="108">
        <v>931.00289999999995</v>
      </c>
      <c r="G3288" s="108">
        <v>939.44799999999998</v>
      </c>
      <c r="H3288" s="108">
        <v>934.69489999999996</v>
      </c>
    </row>
    <row r="3289" spans="2:8" x14ac:dyDescent="0.3">
      <c r="B3289" s="107">
        <v>43419.98819444445</v>
      </c>
      <c r="C3289" s="108">
        <v>929.42</v>
      </c>
      <c r="D3289" s="108">
        <v>929.6512899999999</v>
      </c>
      <c r="E3289" s="108">
        <v>935.35349999999994</v>
      </c>
      <c r="F3289" s="108">
        <v>931.04589999999996</v>
      </c>
      <c r="G3289" s="108">
        <v>939.45799999999997</v>
      </c>
      <c r="H3289" s="108">
        <v>934.75699999999995</v>
      </c>
    </row>
    <row r="3290" spans="2:8" x14ac:dyDescent="0.3">
      <c r="B3290" s="107">
        <v>43419.988888888889</v>
      </c>
      <c r="C3290" s="108">
        <v>929.41</v>
      </c>
      <c r="D3290" s="108">
        <v>929.63847999999996</v>
      </c>
      <c r="E3290" s="108">
        <v>935.35449999999992</v>
      </c>
      <c r="F3290" s="108">
        <v>931.01940000000002</v>
      </c>
      <c r="G3290" s="108">
        <v>939.44499999999994</v>
      </c>
      <c r="H3290" s="108">
        <v>934.77699999999993</v>
      </c>
    </row>
    <row r="3291" spans="2:8" x14ac:dyDescent="0.3">
      <c r="B3291" s="107">
        <v>43419.989583333336</v>
      </c>
      <c r="C3291" s="108">
        <v>929.35</v>
      </c>
      <c r="D3291" s="108">
        <v>929.58690999999999</v>
      </c>
      <c r="E3291" s="108">
        <v>935.29470000000003</v>
      </c>
      <c r="F3291" s="108">
        <v>931.03070000000002</v>
      </c>
      <c r="G3291" s="108">
        <v>939.38499999999999</v>
      </c>
      <c r="H3291" s="108">
        <v>935.1431</v>
      </c>
    </row>
    <row r="3292" spans="2:8" x14ac:dyDescent="0.3">
      <c r="B3292" s="107">
        <v>43419.990277777782</v>
      </c>
      <c r="C3292" s="108">
        <v>929.42</v>
      </c>
      <c r="D3292" s="108">
        <v>929.65972999999997</v>
      </c>
      <c r="E3292" s="108">
        <v>935.37029999999993</v>
      </c>
      <c r="F3292" s="108">
        <v>931.09809999999993</v>
      </c>
      <c r="G3292" s="108">
        <v>939.452</v>
      </c>
      <c r="H3292" s="108">
        <v>935.19129999999996</v>
      </c>
    </row>
    <row r="3293" spans="2:8" x14ac:dyDescent="0.3">
      <c r="B3293" s="107">
        <v>43419.990972222222</v>
      </c>
      <c r="C3293" s="108">
        <v>929.35</v>
      </c>
      <c r="D3293" s="108">
        <v>929.58428000000004</v>
      </c>
      <c r="E3293" s="108">
        <v>935.2921</v>
      </c>
      <c r="F3293" s="108">
        <v>930.98710000000005</v>
      </c>
      <c r="G3293" s="108">
        <v>939.38300000000004</v>
      </c>
      <c r="H3293" s="108">
        <v>934.94119999999998</v>
      </c>
    </row>
    <row r="3294" spans="2:8" x14ac:dyDescent="0.3">
      <c r="B3294" s="107">
        <v>43419.991666666669</v>
      </c>
      <c r="C3294" s="108">
        <v>929.42</v>
      </c>
      <c r="D3294" s="108">
        <v>929.65157999999997</v>
      </c>
      <c r="E3294" s="108">
        <v>935.35949999999991</v>
      </c>
      <c r="F3294" s="108">
        <v>931.09819999999991</v>
      </c>
      <c r="G3294" s="108">
        <v>939.45299999999997</v>
      </c>
      <c r="H3294" s="108">
        <v>935.20240000000001</v>
      </c>
    </row>
    <row r="3295" spans="2:8" x14ac:dyDescent="0.3">
      <c r="B3295" s="107">
        <v>43419.992361111115</v>
      </c>
      <c r="C3295" s="108">
        <v>929.36</v>
      </c>
      <c r="D3295" s="108">
        <v>929.59441000000004</v>
      </c>
      <c r="E3295" s="108">
        <v>935.31060000000002</v>
      </c>
      <c r="F3295" s="108">
        <v>931.05200000000002</v>
      </c>
      <c r="G3295" s="108">
        <v>939.39</v>
      </c>
      <c r="H3295" s="108">
        <v>935.15610000000004</v>
      </c>
    </row>
    <row r="3296" spans="2:8" x14ac:dyDescent="0.3">
      <c r="B3296" s="107">
        <v>43419.993055555555</v>
      </c>
      <c r="C3296" s="108">
        <v>929.36</v>
      </c>
      <c r="D3296" s="108">
        <v>929.59445000000005</v>
      </c>
      <c r="E3296" s="108">
        <v>935.30230000000006</v>
      </c>
      <c r="F3296" s="108">
        <v>931.14779999999996</v>
      </c>
      <c r="G3296" s="108">
        <v>939.39</v>
      </c>
      <c r="H3296" s="108">
        <v>935.37739999999997</v>
      </c>
    </row>
    <row r="3297" spans="2:8" x14ac:dyDescent="0.3">
      <c r="B3297" s="107">
        <v>43419.993750000001</v>
      </c>
      <c r="C3297" s="108">
        <v>929.36</v>
      </c>
      <c r="D3297" s="108">
        <v>929.58618000000001</v>
      </c>
      <c r="E3297" s="108">
        <v>935.30790000000002</v>
      </c>
      <c r="F3297" s="108">
        <v>931.22450000000003</v>
      </c>
      <c r="G3297" s="108">
        <v>939.38700000000006</v>
      </c>
      <c r="H3297" s="108">
        <v>935.50030000000004</v>
      </c>
    </row>
    <row r="3298" spans="2:8" x14ac:dyDescent="0.3">
      <c r="B3298" s="107">
        <v>43419.994444444448</v>
      </c>
      <c r="C3298" s="108">
        <v>929.35</v>
      </c>
      <c r="D3298" s="108">
        <v>929.57328000000007</v>
      </c>
      <c r="E3298" s="108">
        <v>935.2867</v>
      </c>
      <c r="F3298" s="108">
        <v>931.24170000000004</v>
      </c>
      <c r="G3298" s="108">
        <v>939.37700000000007</v>
      </c>
      <c r="H3298" s="108">
        <v>935.4819</v>
      </c>
    </row>
    <row r="3299" spans="2:8" x14ac:dyDescent="0.3">
      <c r="B3299" s="107">
        <v>43419.995138888895</v>
      </c>
      <c r="C3299" s="108">
        <v>929.36</v>
      </c>
      <c r="D3299" s="108">
        <v>929.58892000000003</v>
      </c>
      <c r="E3299" s="108">
        <v>935.30240000000003</v>
      </c>
      <c r="F3299" s="108">
        <v>931.25459999999998</v>
      </c>
      <c r="G3299" s="108">
        <v>939.38700000000006</v>
      </c>
      <c r="H3299" s="108">
        <v>935.49750000000006</v>
      </c>
    </row>
    <row r="3300" spans="2:8" x14ac:dyDescent="0.3">
      <c r="B3300" s="107">
        <v>43419.995833333334</v>
      </c>
      <c r="C3300" s="108">
        <v>929.36</v>
      </c>
      <c r="D3300" s="108">
        <v>929.57786999999996</v>
      </c>
      <c r="E3300" s="108">
        <v>935.29960000000005</v>
      </c>
      <c r="F3300" s="108">
        <v>931.24639999999999</v>
      </c>
      <c r="G3300" s="108">
        <v>939.38700000000006</v>
      </c>
      <c r="H3300" s="108">
        <v>935.39920000000006</v>
      </c>
    </row>
    <row r="3301" spans="2:8" x14ac:dyDescent="0.3">
      <c r="B3301" s="107">
        <v>43419.996527777781</v>
      </c>
      <c r="C3301" s="108">
        <v>929.36</v>
      </c>
      <c r="D3301" s="108">
        <v>929.58897999999999</v>
      </c>
      <c r="E3301" s="108">
        <v>935.29409999999996</v>
      </c>
      <c r="F3301" s="108">
        <v>931.18349999999998</v>
      </c>
      <c r="G3301" s="108">
        <v>939.38499999999999</v>
      </c>
      <c r="H3301" s="108">
        <v>935.24090000000001</v>
      </c>
    </row>
    <row r="3302" spans="2:8" x14ac:dyDescent="0.3">
      <c r="B3302" s="107">
        <v>43419.997222222228</v>
      </c>
      <c r="C3302" s="108">
        <v>929.36</v>
      </c>
      <c r="D3302" s="108">
        <v>929.59177</v>
      </c>
      <c r="E3302" s="108">
        <v>935.29970000000003</v>
      </c>
      <c r="F3302" s="108">
        <v>931.19990000000007</v>
      </c>
      <c r="G3302" s="108">
        <v>939.38499999999999</v>
      </c>
      <c r="H3302" s="108">
        <v>935.30650000000003</v>
      </c>
    </row>
    <row r="3303" spans="2:8" x14ac:dyDescent="0.3">
      <c r="B3303" s="107">
        <v>43419.997916666667</v>
      </c>
      <c r="C3303" s="108">
        <v>929.36</v>
      </c>
      <c r="D3303" s="108">
        <v>929.58071000000007</v>
      </c>
      <c r="E3303" s="108">
        <v>935.29700000000003</v>
      </c>
      <c r="F3303" s="108">
        <v>931.18629999999996</v>
      </c>
      <c r="G3303" s="108">
        <v>939.38499999999999</v>
      </c>
      <c r="H3303" s="108">
        <v>935.2355</v>
      </c>
    </row>
    <row r="3304" spans="2:8" x14ac:dyDescent="0.3">
      <c r="B3304" s="107">
        <v>43419.998611111114</v>
      </c>
      <c r="C3304" s="108">
        <v>929.36</v>
      </c>
      <c r="D3304" s="108">
        <v>929.58626000000004</v>
      </c>
      <c r="E3304" s="108">
        <v>935.29700000000003</v>
      </c>
      <c r="F3304" s="108">
        <v>931.29849999999999</v>
      </c>
      <c r="G3304" s="108">
        <v>939.38499999999999</v>
      </c>
      <c r="H3304" s="108">
        <v>935.41300000000001</v>
      </c>
    </row>
    <row r="3305" spans="2:8" x14ac:dyDescent="0.3">
      <c r="B3305" s="107">
        <v>43419.999305555561</v>
      </c>
      <c r="C3305" s="108">
        <v>929.36</v>
      </c>
      <c r="D3305" s="108">
        <v>929.58905000000004</v>
      </c>
      <c r="E3305" s="108">
        <v>935.30250000000001</v>
      </c>
      <c r="F3305" s="108">
        <v>931.2876</v>
      </c>
      <c r="G3305" s="108">
        <v>939.38499999999999</v>
      </c>
      <c r="H3305" s="108">
        <v>935.39940000000001</v>
      </c>
    </row>
    <row r="3306" spans="2:8" x14ac:dyDescent="0.3">
      <c r="B3306" s="107">
        <v>43420</v>
      </c>
      <c r="C3306" s="108">
        <v>929.36</v>
      </c>
      <c r="D3306" s="108">
        <v>929.59737000000007</v>
      </c>
      <c r="E3306" s="108">
        <v>935.30529999999999</v>
      </c>
      <c r="F3306" s="108">
        <v>931.2903</v>
      </c>
      <c r="G3306" s="108">
        <v>939.38200000000006</v>
      </c>
      <c r="H3306" s="108">
        <v>935.37750000000005</v>
      </c>
    </row>
    <row r="3307" spans="2:8" x14ac:dyDescent="0.3">
      <c r="B3307" s="107">
        <v>43420.000694444447</v>
      </c>
      <c r="C3307" s="108">
        <v>929.36</v>
      </c>
      <c r="D3307" s="108">
        <v>929.60014000000001</v>
      </c>
      <c r="E3307" s="108">
        <v>935.30809999999997</v>
      </c>
      <c r="F3307" s="108">
        <v>931.27390000000003</v>
      </c>
      <c r="G3307" s="108">
        <v>939.38200000000006</v>
      </c>
      <c r="H3307" s="108">
        <v>935.33109999999999</v>
      </c>
    </row>
    <row r="3308" spans="2:8" x14ac:dyDescent="0.3">
      <c r="B3308" s="107">
        <v>43420.001388888886</v>
      </c>
      <c r="C3308" s="108">
        <v>929.29</v>
      </c>
      <c r="D3308" s="108">
        <v>929.54122999999993</v>
      </c>
      <c r="E3308" s="108">
        <v>935.25469999999996</v>
      </c>
      <c r="F3308" s="108">
        <v>931.25319999999999</v>
      </c>
      <c r="G3308" s="108">
        <v>939.31499999999994</v>
      </c>
      <c r="H3308" s="108">
        <v>935.42219999999998</v>
      </c>
    </row>
    <row r="3309" spans="2:8" x14ac:dyDescent="0.3">
      <c r="B3309" s="107">
        <v>43420.002083333333</v>
      </c>
      <c r="C3309" s="108">
        <v>929.29</v>
      </c>
      <c r="D3309" s="108">
        <v>929.53291999999999</v>
      </c>
      <c r="E3309" s="108">
        <v>935.25189999999998</v>
      </c>
      <c r="F3309" s="108">
        <v>931.32159999999999</v>
      </c>
      <c r="G3309" s="108">
        <v>939.31200000000001</v>
      </c>
      <c r="H3309" s="108">
        <v>935.53149999999994</v>
      </c>
    </row>
    <row r="3310" spans="2:8" x14ac:dyDescent="0.3">
      <c r="B3310" s="107">
        <v>43420.00277777778</v>
      </c>
      <c r="C3310" s="108">
        <v>929.29</v>
      </c>
      <c r="D3310" s="108">
        <v>929.53292999999996</v>
      </c>
      <c r="E3310" s="108">
        <v>935.25189999999998</v>
      </c>
      <c r="F3310" s="108">
        <v>931.37360000000001</v>
      </c>
      <c r="G3310" s="108">
        <v>939.31200000000001</v>
      </c>
      <c r="H3310" s="108">
        <v>935.50959999999998</v>
      </c>
    </row>
    <row r="3311" spans="2:8" x14ac:dyDescent="0.3">
      <c r="B3311" s="107">
        <v>43420.003472222219</v>
      </c>
      <c r="C3311" s="108">
        <v>929.29</v>
      </c>
      <c r="D3311" s="108">
        <v>929.53292999999996</v>
      </c>
      <c r="E3311" s="108">
        <v>935.23809999999992</v>
      </c>
      <c r="F3311" s="108">
        <v>931.43380000000002</v>
      </c>
      <c r="G3311" s="108">
        <v>939.31200000000001</v>
      </c>
      <c r="H3311" s="108">
        <v>935.58330000000001</v>
      </c>
    </row>
    <row r="3312" spans="2:8" x14ac:dyDescent="0.3">
      <c r="B3312" s="107">
        <v>43420.004166666666</v>
      </c>
      <c r="C3312" s="108">
        <v>929.29</v>
      </c>
      <c r="D3312" s="108">
        <v>929.54108999999994</v>
      </c>
      <c r="E3312" s="108">
        <v>935.26</v>
      </c>
      <c r="F3312" s="108">
        <v>931.49659999999994</v>
      </c>
      <c r="G3312" s="108">
        <v>939.31200000000001</v>
      </c>
      <c r="H3312" s="108">
        <v>935.64869999999996</v>
      </c>
    </row>
    <row r="3313" spans="2:8" x14ac:dyDescent="0.3">
      <c r="B3313" s="107">
        <v>43420.004861111112</v>
      </c>
      <c r="C3313" s="108">
        <v>929.29</v>
      </c>
      <c r="D3313" s="108">
        <v>929.53280999999993</v>
      </c>
      <c r="E3313" s="108">
        <v>935.2518</v>
      </c>
      <c r="F3313" s="108">
        <v>931.51850000000002</v>
      </c>
      <c r="G3313" s="108">
        <v>939.31200000000001</v>
      </c>
      <c r="H3313" s="108">
        <v>935.62959999999998</v>
      </c>
    </row>
    <row r="3314" spans="2:8" x14ac:dyDescent="0.3">
      <c r="B3314" s="107">
        <v>43420.005555555559</v>
      </c>
      <c r="C3314" s="108">
        <v>929.36</v>
      </c>
      <c r="D3314" s="108">
        <v>929.60837000000004</v>
      </c>
      <c r="E3314" s="108">
        <v>935.32460000000003</v>
      </c>
      <c r="F3314" s="108">
        <v>931.60220000000004</v>
      </c>
      <c r="G3314" s="108">
        <v>939.38200000000006</v>
      </c>
      <c r="H3314" s="108">
        <v>935.6259</v>
      </c>
    </row>
    <row r="3315" spans="2:8" x14ac:dyDescent="0.3">
      <c r="B3315" s="107">
        <v>43420.006249999999</v>
      </c>
      <c r="C3315" s="108">
        <v>929.29</v>
      </c>
      <c r="D3315" s="108">
        <v>929.54669999999999</v>
      </c>
      <c r="E3315" s="108">
        <v>935.26559999999995</v>
      </c>
      <c r="F3315" s="108">
        <v>931.5761</v>
      </c>
      <c r="G3315" s="108">
        <v>939.31200000000001</v>
      </c>
      <c r="H3315" s="108">
        <v>935.60509999999999</v>
      </c>
    </row>
    <row r="3316" spans="2:8" x14ac:dyDescent="0.3">
      <c r="B3316" s="107">
        <v>43420.006944444445</v>
      </c>
      <c r="C3316" s="108">
        <v>929.29</v>
      </c>
      <c r="D3316" s="108">
        <v>929.54948999999999</v>
      </c>
      <c r="E3316" s="108">
        <v>935.26839999999993</v>
      </c>
      <c r="F3316" s="108">
        <v>931.58979999999997</v>
      </c>
      <c r="G3316" s="108">
        <v>939.31200000000001</v>
      </c>
      <c r="H3316" s="108">
        <v>935.61329999999998</v>
      </c>
    </row>
    <row r="3317" spans="2:8" x14ac:dyDescent="0.3">
      <c r="B3317" s="107">
        <v>43420.007638888892</v>
      </c>
      <c r="C3317" s="108">
        <v>929.29</v>
      </c>
      <c r="D3317" s="108">
        <v>929.55504999999994</v>
      </c>
      <c r="E3317" s="108">
        <v>935.27949999999998</v>
      </c>
      <c r="F3317" s="108">
        <v>931.61169999999993</v>
      </c>
      <c r="G3317" s="108">
        <v>939.31200000000001</v>
      </c>
      <c r="H3317" s="108">
        <v>935.60789999999997</v>
      </c>
    </row>
    <row r="3318" spans="2:8" x14ac:dyDescent="0.3">
      <c r="B3318" s="107">
        <v>43420.008333333331</v>
      </c>
      <c r="C3318" s="108">
        <v>929.29</v>
      </c>
      <c r="D3318" s="108">
        <v>929.54396999999994</v>
      </c>
      <c r="E3318" s="108">
        <v>935.274</v>
      </c>
      <c r="F3318" s="108">
        <v>931.62259999999992</v>
      </c>
      <c r="G3318" s="108">
        <v>939.31499999999994</v>
      </c>
      <c r="H3318" s="108">
        <v>935.60239999999999</v>
      </c>
    </row>
    <row r="3319" spans="2:8" x14ac:dyDescent="0.3">
      <c r="B3319" s="107">
        <v>43420.009027777778</v>
      </c>
      <c r="C3319" s="108">
        <v>929.29</v>
      </c>
      <c r="D3319" s="108">
        <v>929.56337999999994</v>
      </c>
      <c r="E3319" s="108">
        <v>935.29059999999993</v>
      </c>
      <c r="F3319" s="108">
        <v>931.65819999999997</v>
      </c>
      <c r="G3319" s="108">
        <v>939.31200000000001</v>
      </c>
      <c r="H3319" s="108">
        <v>935.65429999999992</v>
      </c>
    </row>
    <row r="3320" spans="2:8" x14ac:dyDescent="0.3">
      <c r="B3320" s="107">
        <v>43420.009722222225</v>
      </c>
      <c r="C3320" s="108">
        <v>929.23</v>
      </c>
      <c r="D3320" s="108">
        <v>929.49784999999997</v>
      </c>
      <c r="E3320" s="108">
        <v>935.22230000000002</v>
      </c>
      <c r="F3320" s="108">
        <v>931.59</v>
      </c>
      <c r="G3320" s="108">
        <v>939.255</v>
      </c>
      <c r="H3320" s="108">
        <v>935.5752</v>
      </c>
    </row>
    <row r="3321" spans="2:8" x14ac:dyDescent="0.3">
      <c r="B3321" s="107">
        <v>43420.010416666664</v>
      </c>
      <c r="C3321" s="108">
        <v>929.29</v>
      </c>
      <c r="D3321" s="108">
        <v>929.55784999999992</v>
      </c>
      <c r="E3321" s="108">
        <v>935.28509999999994</v>
      </c>
      <c r="F3321" s="108">
        <v>931.66099999999994</v>
      </c>
      <c r="G3321" s="108">
        <v>939.31499999999994</v>
      </c>
      <c r="H3321" s="108">
        <v>935.61879999999996</v>
      </c>
    </row>
    <row r="3322" spans="2:8" x14ac:dyDescent="0.3">
      <c r="B3322" s="107">
        <v>43420.011111111111</v>
      </c>
      <c r="C3322" s="108">
        <v>929.29</v>
      </c>
      <c r="D3322" s="108">
        <v>929.56338999999991</v>
      </c>
      <c r="E3322" s="108">
        <v>935.29340000000002</v>
      </c>
      <c r="F3322" s="108">
        <v>931.66369999999995</v>
      </c>
      <c r="G3322" s="108">
        <v>939.31499999999994</v>
      </c>
      <c r="H3322" s="108">
        <v>935.60789999999997</v>
      </c>
    </row>
    <row r="3323" spans="2:8" x14ac:dyDescent="0.3">
      <c r="B3323" s="107">
        <v>43420.011805555558</v>
      </c>
      <c r="C3323" s="108">
        <v>929.23</v>
      </c>
      <c r="D3323" s="108">
        <v>929.50617</v>
      </c>
      <c r="E3323" s="108">
        <v>935.23609999999996</v>
      </c>
      <c r="F3323" s="108">
        <v>931.61469999999997</v>
      </c>
      <c r="G3323" s="108">
        <v>939.255</v>
      </c>
      <c r="H3323" s="108">
        <v>935.55610000000001</v>
      </c>
    </row>
    <row r="3324" spans="2:8" x14ac:dyDescent="0.3">
      <c r="B3324" s="107">
        <v>43420.012499999997</v>
      </c>
      <c r="C3324" s="108">
        <v>929.23</v>
      </c>
      <c r="D3324" s="108">
        <v>929.49786000000006</v>
      </c>
      <c r="E3324" s="108">
        <v>935.23890000000006</v>
      </c>
      <c r="F3324" s="108">
        <v>931.63380000000006</v>
      </c>
      <c r="G3324" s="108">
        <v>939.255</v>
      </c>
      <c r="H3324" s="108">
        <v>935.57799999999997</v>
      </c>
    </row>
    <row r="3325" spans="2:8" x14ac:dyDescent="0.3">
      <c r="B3325" s="107">
        <v>43420.013194444444</v>
      </c>
      <c r="C3325" s="108">
        <v>929.23</v>
      </c>
      <c r="D3325" s="108">
        <v>929.50063</v>
      </c>
      <c r="E3325" s="108">
        <v>935.23890000000006</v>
      </c>
      <c r="F3325" s="108">
        <v>931.62840000000006</v>
      </c>
      <c r="G3325" s="108">
        <v>939.255</v>
      </c>
      <c r="H3325" s="108">
        <v>935.51790000000005</v>
      </c>
    </row>
    <row r="3326" spans="2:8" x14ac:dyDescent="0.3">
      <c r="B3326" s="107">
        <v>43420.013888888891</v>
      </c>
      <c r="C3326" s="108">
        <v>929.29</v>
      </c>
      <c r="D3326" s="108">
        <v>929.56062999999995</v>
      </c>
      <c r="E3326" s="108">
        <v>935.2989</v>
      </c>
      <c r="F3326" s="108">
        <v>931.69110000000001</v>
      </c>
      <c r="G3326" s="108">
        <v>939.31499999999994</v>
      </c>
      <c r="H3326" s="108">
        <v>935.5806</v>
      </c>
    </row>
    <row r="3327" spans="2:8" x14ac:dyDescent="0.3">
      <c r="B3327" s="107">
        <v>43420.01458333333</v>
      </c>
      <c r="C3327" s="108">
        <v>929.23</v>
      </c>
      <c r="D3327" s="108">
        <v>929.48694</v>
      </c>
      <c r="E3327" s="108">
        <v>935.23360000000002</v>
      </c>
      <c r="F3327" s="108">
        <v>931.62030000000004</v>
      </c>
      <c r="G3327" s="108">
        <v>939.255</v>
      </c>
      <c r="H3327" s="108">
        <v>935.45799999999997</v>
      </c>
    </row>
    <row r="3328" spans="2:8" x14ac:dyDescent="0.3">
      <c r="B3328" s="107">
        <v>43420.015277777777</v>
      </c>
      <c r="C3328" s="108">
        <v>929.23</v>
      </c>
      <c r="D3328" s="108">
        <v>929.48136999999997</v>
      </c>
      <c r="E3328" s="108">
        <v>935.22519999999997</v>
      </c>
      <c r="F3328" s="108">
        <v>931.63120000000004</v>
      </c>
      <c r="G3328" s="108">
        <v>939.25800000000004</v>
      </c>
      <c r="H3328" s="108">
        <v>935.51800000000003</v>
      </c>
    </row>
    <row r="3329" spans="2:8" x14ac:dyDescent="0.3">
      <c r="B3329" s="107">
        <v>43420.015972222223</v>
      </c>
      <c r="C3329" s="108">
        <v>929.23</v>
      </c>
      <c r="D3329" s="108">
        <v>929.49242000000004</v>
      </c>
      <c r="E3329" s="108">
        <v>935.22239999999999</v>
      </c>
      <c r="F3329" s="108">
        <v>931.62300000000005</v>
      </c>
      <c r="G3329" s="108">
        <v>939.25800000000004</v>
      </c>
      <c r="H3329" s="108">
        <v>935.45249999999999</v>
      </c>
    </row>
    <row r="3330" spans="2:8" x14ac:dyDescent="0.3">
      <c r="B3330" s="107">
        <v>43420.01666666667</v>
      </c>
      <c r="C3330" s="108">
        <v>929.23</v>
      </c>
      <c r="D3330" s="108">
        <v>929.49241000000006</v>
      </c>
      <c r="E3330" s="108">
        <v>935.22519999999997</v>
      </c>
      <c r="F3330" s="108">
        <v>931.5874</v>
      </c>
      <c r="G3330" s="108">
        <v>939.25800000000004</v>
      </c>
      <c r="H3330" s="108">
        <v>935.34050000000002</v>
      </c>
    </row>
    <row r="3331" spans="2:8" x14ac:dyDescent="0.3">
      <c r="B3331" s="107">
        <v>43420.017361111109</v>
      </c>
      <c r="C3331" s="108">
        <v>929.23</v>
      </c>
      <c r="D3331" s="108">
        <v>929.48962000000006</v>
      </c>
      <c r="E3331" s="108">
        <v>935.22519999999997</v>
      </c>
      <c r="F3331" s="108">
        <v>931.61480000000006</v>
      </c>
      <c r="G3331" s="108">
        <v>939.25800000000004</v>
      </c>
      <c r="H3331" s="108">
        <v>935.44150000000002</v>
      </c>
    </row>
    <row r="3332" spans="2:8" x14ac:dyDescent="0.3">
      <c r="B3332" s="107">
        <v>43420.018055555556</v>
      </c>
      <c r="C3332" s="108">
        <v>929.23</v>
      </c>
      <c r="D3332" s="108">
        <v>929.49237000000005</v>
      </c>
      <c r="E3332" s="108">
        <v>935.23340000000007</v>
      </c>
      <c r="F3332" s="108">
        <v>931.64210000000003</v>
      </c>
      <c r="G3332" s="108">
        <v>939.25800000000004</v>
      </c>
      <c r="H3332" s="108">
        <v>935.46609999999998</v>
      </c>
    </row>
    <row r="3333" spans="2:8" x14ac:dyDescent="0.3">
      <c r="B3333" s="107">
        <v>43420.018750000003</v>
      </c>
      <c r="C3333" s="108">
        <v>929.23</v>
      </c>
      <c r="D3333" s="108">
        <v>929.49790000000007</v>
      </c>
      <c r="E3333" s="108">
        <v>935.23890000000006</v>
      </c>
      <c r="F3333" s="108">
        <v>931.66669999999999</v>
      </c>
      <c r="G3333" s="108">
        <v>939.25800000000004</v>
      </c>
      <c r="H3333" s="108">
        <v>935.51520000000005</v>
      </c>
    </row>
    <row r="3334" spans="2:8" x14ac:dyDescent="0.3">
      <c r="B3334" s="107">
        <v>43420.019444444442</v>
      </c>
      <c r="C3334" s="108">
        <v>929.23</v>
      </c>
      <c r="D3334" s="108">
        <v>929.49234999999999</v>
      </c>
      <c r="E3334" s="108">
        <v>935.23890000000006</v>
      </c>
      <c r="F3334" s="108">
        <v>931.67219999999998</v>
      </c>
      <c r="G3334" s="108">
        <v>939.25800000000004</v>
      </c>
      <c r="H3334" s="108">
        <v>935.50149999999996</v>
      </c>
    </row>
    <row r="3335" spans="2:8" x14ac:dyDescent="0.3">
      <c r="B3335" s="107">
        <v>43420.020138888889</v>
      </c>
      <c r="C3335" s="108">
        <v>929.23</v>
      </c>
      <c r="D3335" s="108">
        <v>929.49234999999999</v>
      </c>
      <c r="E3335" s="108">
        <v>935.22789999999998</v>
      </c>
      <c r="F3335" s="108">
        <v>931.68860000000006</v>
      </c>
      <c r="G3335" s="108">
        <v>939.25800000000004</v>
      </c>
      <c r="H3335" s="108">
        <v>935.52060000000006</v>
      </c>
    </row>
    <row r="3336" spans="2:8" x14ac:dyDescent="0.3">
      <c r="B3336" s="107">
        <v>43420.020833333336</v>
      </c>
      <c r="C3336" s="108">
        <v>929.17</v>
      </c>
      <c r="D3336" s="108">
        <v>929.42972999999995</v>
      </c>
      <c r="E3336" s="108">
        <v>935.17079999999999</v>
      </c>
      <c r="F3336" s="108">
        <v>931.63149999999996</v>
      </c>
      <c r="G3336" s="108">
        <v>939.19799999999998</v>
      </c>
      <c r="H3336" s="108">
        <v>935.46629999999993</v>
      </c>
    </row>
    <row r="3337" spans="2:8" x14ac:dyDescent="0.3">
      <c r="B3337" s="107">
        <v>43420.021527777775</v>
      </c>
      <c r="C3337" s="108">
        <v>929.16</v>
      </c>
      <c r="D3337" s="108">
        <v>929.42522999999994</v>
      </c>
      <c r="E3337" s="108">
        <v>935.15800000000002</v>
      </c>
      <c r="F3337" s="108">
        <v>931.61329999999998</v>
      </c>
      <c r="G3337" s="108">
        <v>939.18799999999999</v>
      </c>
      <c r="H3337" s="108">
        <v>935.43439999999998</v>
      </c>
    </row>
    <row r="3338" spans="2:8" x14ac:dyDescent="0.3">
      <c r="B3338" s="107">
        <v>43420.022222222222</v>
      </c>
      <c r="C3338" s="108">
        <v>929.16</v>
      </c>
      <c r="D3338" s="108">
        <v>929.41963999999996</v>
      </c>
      <c r="E3338" s="108">
        <v>935.15519999999992</v>
      </c>
      <c r="F3338" s="108">
        <v>931.57759999999996</v>
      </c>
      <c r="G3338" s="108">
        <v>939.18799999999999</v>
      </c>
      <c r="H3338" s="108">
        <v>935.31150000000002</v>
      </c>
    </row>
    <row r="3339" spans="2:8" x14ac:dyDescent="0.3">
      <c r="B3339" s="107">
        <v>43420.022916666669</v>
      </c>
      <c r="C3339" s="108">
        <v>929.23</v>
      </c>
      <c r="D3339" s="108">
        <v>929.48409000000004</v>
      </c>
      <c r="E3339" s="108">
        <v>935.23350000000005</v>
      </c>
      <c r="F3339" s="108">
        <v>931.59829999999999</v>
      </c>
      <c r="G3339" s="108">
        <v>939.26099999999997</v>
      </c>
      <c r="H3339" s="108">
        <v>935.2586</v>
      </c>
    </row>
    <row r="3340" spans="2:8" x14ac:dyDescent="0.3">
      <c r="B3340" s="107">
        <v>43420.023611111108</v>
      </c>
      <c r="C3340" s="108">
        <v>929.17</v>
      </c>
      <c r="D3340" s="108">
        <v>929.44638999999995</v>
      </c>
      <c r="E3340" s="108">
        <v>935.1902</v>
      </c>
      <c r="F3340" s="108">
        <v>931.56039999999996</v>
      </c>
      <c r="G3340" s="108">
        <v>939.20099999999991</v>
      </c>
      <c r="H3340" s="108">
        <v>935.16049999999996</v>
      </c>
    </row>
    <row r="3341" spans="2:8" x14ac:dyDescent="0.3">
      <c r="B3341" s="107">
        <v>43420.024305555555</v>
      </c>
      <c r="C3341" s="108">
        <v>929.23</v>
      </c>
      <c r="D3341" s="108">
        <v>929.49265000000003</v>
      </c>
      <c r="E3341" s="108">
        <v>935.24210000000005</v>
      </c>
      <c r="F3341" s="108">
        <v>931.57119999999998</v>
      </c>
      <c r="G3341" s="108">
        <v>939.26099999999997</v>
      </c>
      <c r="H3341" s="108">
        <v>935.11419999999998</v>
      </c>
    </row>
    <row r="3342" spans="2:8" x14ac:dyDescent="0.3">
      <c r="B3342" s="107">
        <v>43420.025000000001</v>
      </c>
      <c r="C3342" s="108">
        <v>929.17</v>
      </c>
      <c r="D3342" s="108">
        <v>929.46304999999995</v>
      </c>
      <c r="E3342" s="108">
        <v>935.19859999999994</v>
      </c>
      <c r="F3342" s="108">
        <v>931.4674</v>
      </c>
      <c r="G3342" s="108">
        <v>939.20099999999991</v>
      </c>
      <c r="H3342" s="108">
        <v>935.02409999999998</v>
      </c>
    </row>
    <row r="3343" spans="2:8" x14ac:dyDescent="0.3">
      <c r="B3343" s="107">
        <v>43420.025694444441</v>
      </c>
      <c r="C3343" s="108">
        <v>929.17</v>
      </c>
      <c r="D3343" s="108">
        <v>929.45191999999997</v>
      </c>
      <c r="E3343" s="108">
        <v>935.21510000000001</v>
      </c>
      <c r="F3343" s="108">
        <v>931.43719999999996</v>
      </c>
      <c r="G3343" s="108">
        <v>939.20099999999991</v>
      </c>
      <c r="H3343" s="108">
        <v>934.99119999999994</v>
      </c>
    </row>
    <row r="3344" spans="2:8" x14ac:dyDescent="0.3">
      <c r="B3344" s="107">
        <v>43420.026388888888</v>
      </c>
      <c r="C3344" s="108">
        <v>929.17</v>
      </c>
      <c r="D3344" s="108">
        <v>929.46573000000001</v>
      </c>
      <c r="E3344" s="108">
        <v>935.22889999999995</v>
      </c>
      <c r="F3344" s="108">
        <v>931.50009999999997</v>
      </c>
      <c r="G3344" s="108">
        <v>939.20099999999991</v>
      </c>
      <c r="H3344" s="108">
        <v>935.06489999999997</v>
      </c>
    </row>
    <row r="3345" spans="2:8" x14ac:dyDescent="0.3">
      <c r="B3345" s="107">
        <v>43420.027083333334</v>
      </c>
      <c r="C3345" s="108">
        <v>929.17</v>
      </c>
      <c r="D3345" s="108">
        <v>929.47690999999998</v>
      </c>
      <c r="E3345" s="108">
        <v>935.23169999999993</v>
      </c>
      <c r="F3345" s="108">
        <v>931.55499999999995</v>
      </c>
      <c r="G3345" s="108">
        <v>939.20099999999991</v>
      </c>
      <c r="H3345" s="108">
        <v>935.10329999999999</v>
      </c>
    </row>
    <row r="3346" spans="2:8" x14ac:dyDescent="0.3">
      <c r="B3346" s="107">
        <v>43420.027777777781</v>
      </c>
      <c r="C3346" s="108">
        <v>929.1</v>
      </c>
      <c r="D3346" s="108">
        <v>929.40962000000002</v>
      </c>
      <c r="E3346" s="108">
        <v>935.1644</v>
      </c>
      <c r="F3346" s="108">
        <v>931.48770000000002</v>
      </c>
      <c r="G3346" s="108">
        <v>939.13099999999997</v>
      </c>
      <c r="H3346" s="108">
        <v>934.99770000000001</v>
      </c>
    </row>
    <row r="3347" spans="2:8" x14ac:dyDescent="0.3">
      <c r="B3347" s="107">
        <v>43420.02847222222</v>
      </c>
      <c r="C3347" s="108">
        <v>929.1</v>
      </c>
      <c r="D3347" s="108">
        <v>929.41235000000006</v>
      </c>
      <c r="E3347" s="108">
        <v>935.16989999999998</v>
      </c>
      <c r="F3347" s="108">
        <v>931.47940000000006</v>
      </c>
      <c r="G3347" s="108">
        <v>939.13099999999997</v>
      </c>
      <c r="H3347" s="108">
        <v>934.97850000000005</v>
      </c>
    </row>
    <row r="3348" spans="2:8" x14ac:dyDescent="0.3">
      <c r="B3348" s="107">
        <v>43420.029166666667</v>
      </c>
      <c r="C3348" s="108">
        <v>929.1</v>
      </c>
      <c r="D3348" s="108">
        <v>929.41800999999998</v>
      </c>
      <c r="E3348" s="108">
        <v>935.19220000000007</v>
      </c>
      <c r="F3348" s="108">
        <v>931.46040000000005</v>
      </c>
      <c r="G3348" s="108">
        <v>939.13400000000001</v>
      </c>
      <c r="H3348" s="108">
        <v>934.99509999999998</v>
      </c>
    </row>
    <row r="3349" spans="2:8" x14ac:dyDescent="0.3">
      <c r="B3349" s="107">
        <v>43420.029861111114</v>
      </c>
      <c r="C3349" s="108">
        <v>929.1</v>
      </c>
      <c r="D3349" s="108">
        <v>929.43196</v>
      </c>
      <c r="E3349" s="108">
        <v>935.20060000000001</v>
      </c>
      <c r="F3349" s="108">
        <v>931.45770000000005</v>
      </c>
      <c r="G3349" s="108">
        <v>939.13400000000001</v>
      </c>
      <c r="H3349" s="108">
        <v>935.03070000000002</v>
      </c>
    </row>
    <row r="3350" spans="2:8" x14ac:dyDescent="0.3">
      <c r="B3350" s="107">
        <v>43420.030555555553</v>
      </c>
      <c r="C3350" s="108">
        <v>929.04</v>
      </c>
      <c r="D3350" s="108">
        <v>929.37203999999997</v>
      </c>
      <c r="E3350" s="108">
        <v>935.14350000000002</v>
      </c>
      <c r="F3350" s="108">
        <v>931.39779999999996</v>
      </c>
      <c r="G3350" s="108">
        <v>939.07399999999996</v>
      </c>
      <c r="H3350" s="108">
        <v>934.98439999999994</v>
      </c>
    </row>
    <row r="3351" spans="2:8" x14ac:dyDescent="0.3">
      <c r="B3351" s="107">
        <v>43420.03125</v>
      </c>
      <c r="C3351" s="108">
        <v>929.1</v>
      </c>
      <c r="D3351" s="108">
        <v>929.41525000000001</v>
      </c>
      <c r="E3351" s="108">
        <v>935.19220000000007</v>
      </c>
      <c r="F3351" s="108">
        <v>931.44670000000008</v>
      </c>
      <c r="G3351" s="108">
        <v>939.13400000000001</v>
      </c>
      <c r="H3351" s="108">
        <v>935.04700000000003</v>
      </c>
    </row>
    <row r="3352" spans="2:8" x14ac:dyDescent="0.3">
      <c r="B3352" s="107">
        <v>43420.031944444447</v>
      </c>
      <c r="C3352" s="108">
        <v>929.1</v>
      </c>
      <c r="D3352" s="108">
        <v>929.40688</v>
      </c>
      <c r="E3352" s="108">
        <v>935.1893</v>
      </c>
      <c r="F3352" s="108">
        <v>931.47670000000005</v>
      </c>
      <c r="G3352" s="108">
        <v>939.13400000000001</v>
      </c>
      <c r="H3352" s="108">
        <v>935.13150000000007</v>
      </c>
    </row>
    <row r="3353" spans="2:8" x14ac:dyDescent="0.3">
      <c r="B3353" s="107">
        <v>43420.032638888886</v>
      </c>
      <c r="C3353" s="108">
        <v>929.1</v>
      </c>
      <c r="D3353" s="108">
        <v>929.38468</v>
      </c>
      <c r="E3353" s="108">
        <v>935.16989999999998</v>
      </c>
      <c r="F3353" s="108">
        <v>931.43560000000002</v>
      </c>
      <c r="G3353" s="108">
        <v>939.13599999999997</v>
      </c>
      <c r="H3353" s="108">
        <v>935.05780000000004</v>
      </c>
    </row>
    <row r="3354" spans="2:8" x14ac:dyDescent="0.3">
      <c r="B3354" s="107">
        <v>43420.033333333333</v>
      </c>
      <c r="C3354" s="108">
        <v>929.1</v>
      </c>
      <c r="D3354" s="108">
        <v>929.38741000000005</v>
      </c>
      <c r="E3354" s="108">
        <v>935.16989999999998</v>
      </c>
      <c r="F3354" s="108">
        <v>931.45749999999998</v>
      </c>
      <c r="G3354" s="108">
        <v>939.13599999999997</v>
      </c>
      <c r="H3354" s="108">
        <v>935.15330000000006</v>
      </c>
    </row>
    <row r="3355" spans="2:8" x14ac:dyDescent="0.3">
      <c r="B3355" s="107">
        <v>43420.03402777778</v>
      </c>
      <c r="C3355" s="108">
        <v>929.1</v>
      </c>
      <c r="D3355" s="108">
        <v>929.38184000000001</v>
      </c>
      <c r="E3355" s="108">
        <v>935.15600000000006</v>
      </c>
      <c r="F3355" s="108">
        <v>931.44650000000001</v>
      </c>
      <c r="G3355" s="108">
        <v>939.13599999999997</v>
      </c>
      <c r="H3355" s="108">
        <v>935.14780000000007</v>
      </c>
    </row>
    <row r="3356" spans="2:8" x14ac:dyDescent="0.3">
      <c r="B3356" s="107">
        <v>43420.034722222219</v>
      </c>
      <c r="C3356" s="108">
        <v>929.1</v>
      </c>
      <c r="D3356" s="108">
        <v>929.37089000000003</v>
      </c>
      <c r="E3356" s="108">
        <v>935.14790000000005</v>
      </c>
      <c r="F3356" s="108">
        <v>931.4384</v>
      </c>
      <c r="G3356" s="108">
        <v>939.13599999999997</v>
      </c>
      <c r="H3356" s="108">
        <v>935.12880000000007</v>
      </c>
    </row>
    <row r="3357" spans="2:8" x14ac:dyDescent="0.3">
      <c r="B3357" s="107">
        <v>43420.035416666666</v>
      </c>
      <c r="C3357" s="108">
        <v>929.1</v>
      </c>
      <c r="D3357" s="108">
        <v>929.37099000000001</v>
      </c>
      <c r="E3357" s="108">
        <v>935.14250000000004</v>
      </c>
      <c r="F3357" s="108">
        <v>931.47140000000002</v>
      </c>
      <c r="G3357" s="108">
        <v>939.13599999999997</v>
      </c>
      <c r="H3357" s="108">
        <v>935.11260000000004</v>
      </c>
    </row>
    <row r="3358" spans="2:8" x14ac:dyDescent="0.3">
      <c r="B3358" s="107">
        <v>43420.036111111112</v>
      </c>
      <c r="C3358" s="108">
        <v>929.1</v>
      </c>
      <c r="D3358" s="108">
        <v>929.36255000000006</v>
      </c>
      <c r="E3358" s="108">
        <v>935.14790000000005</v>
      </c>
      <c r="F3358" s="108">
        <v>931.46580000000006</v>
      </c>
      <c r="G3358" s="108">
        <v>939.13599999999997</v>
      </c>
      <c r="H3358" s="108">
        <v>935.12880000000007</v>
      </c>
    </row>
    <row r="3359" spans="2:8" x14ac:dyDescent="0.3">
      <c r="B3359" s="107">
        <v>43420.036805555559</v>
      </c>
      <c r="C3359" s="108">
        <v>929.1</v>
      </c>
      <c r="D3359" s="108">
        <v>929.36543000000006</v>
      </c>
      <c r="E3359" s="108">
        <v>935.13700000000006</v>
      </c>
      <c r="F3359" s="108">
        <v>931.49329999999998</v>
      </c>
      <c r="G3359" s="108">
        <v>939.13599999999997</v>
      </c>
      <c r="H3359" s="108">
        <v>935.16989999999998</v>
      </c>
    </row>
    <row r="3360" spans="2:8" x14ac:dyDescent="0.3">
      <c r="B3360" s="107">
        <v>43420.037499999999</v>
      </c>
      <c r="C3360" s="108">
        <v>929.1</v>
      </c>
      <c r="D3360" s="108">
        <v>929.37106000000006</v>
      </c>
      <c r="E3360" s="108">
        <v>935.14260000000002</v>
      </c>
      <c r="F3360" s="108">
        <v>931.55910000000006</v>
      </c>
      <c r="G3360" s="108">
        <v>939.13700000000006</v>
      </c>
      <c r="H3360" s="108">
        <v>935.32839999999999</v>
      </c>
    </row>
    <row r="3361" spans="2:8" x14ac:dyDescent="0.3">
      <c r="B3361" s="107">
        <v>43420.038194444445</v>
      </c>
      <c r="C3361" s="108">
        <v>929.1</v>
      </c>
      <c r="D3361" s="108">
        <v>929.37374</v>
      </c>
      <c r="E3361" s="108">
        <v>935.13700000000006</v>
      </c>
      <c r="F3361" s="108">
        <v>931.57540000000006</v>
      </c>
      <c r="G3361" s="108">
        <v>939.13599999999997</v>
      </c>
      <c r="H3361" s="108">
        <v>935.36649999999997</v>
      </c>
    </row>
    <row r="3362" spans="2:8" x14ac:dyDescent="0.3">
      <c r="B3362" s="107">
        <v>43420.038888888892</v>
      </c>
      <c r="C3362" s="108">
        <v>929.1</v>
      </c>
      <c r="D3362" s="108">
        <v>929.37936999999999</v>
      </c>
      <c r="E3362" s="108">
        <v>935.1454</v>
      </c>
      <c r="F3362" s="108">
        <v>931.56730000000005</v>
      </c>
      <c r="G3362" s="108">
        <v>939.13700000000006</v>
      </c>
      <c r="H3362" s="108">
        <v>935.27100000000007</v>
      </c>
    </row>
    <row r="3363" spans="2:8" x14ac:dyDescent="0.3">
      <c r="B3363" s="107">
        <v>43420.039583333331</v>
      </c>
      <c r="C3363" s="108">
        <v>929.1</v>
      </c>
      <c r="D3363" s="108">
        <v>929.38481999999999</v>
      </c>
      <c r="E3363" s="108">
        <v>935.15909999999997</v>
      </c>
      <c r="F3363" s="108">
        <v>931.59450000000004</v>
      </c>
      <c r="G3363" s="108">
        <v>939.13599999999997</v>
      </c>
      <c r="H3363" s="108">
        <v>935.36099999999999</v>
      </c>
    </row>
    <row r="3364" spans="2:8" x14ac:dyDescent="0.3">
      <c r="B3364" s="107">
        <v>43420.040277777778</v>
      </c>
      <c r="C3364" s="108">
        <v>929.1</v>
      </c>
      <c r="D3364" s="108">
        <v>929.39024000000006</v>
      </c>
      <c r="E3364" s="108">
        <v>935.1617</v>
      </c>
      <c r="F3364" s="108">
        <v>931.59710000000007</v>
      </c>
      <c r="G3364" s="108">
        <v>939.13599999999997</v>
      </c>
      <c r="H3364" s="108">
        <v>935.25710000000004</v>
      </c>
    </row>
    <row r="3365" spans="2:8" x14ac:dyDescent="0.3">
      <c r="B3365" s="107">
        <v>43420.040972222225</v>
      </c>
      <c r="C3365" s="108">
        <v>929.1</v>
      </c>
      <c r="D3365" s="108">
        <v>929.39850999999999</v>
      </c>
      <c r="E3365" s="108">
        <v>935.16719999999998</v>
      </c>
      <c r="F3365" s="108">
        <v>931.55060000000003</v>
      </c>
      <c r="G3365" s="108">
        <v>939.13599999999997</v>
      </c>
      <c r="H3365" s="108">
        <v>935.15600000000006</v>
      </c>
    </row>
    <row r="3366" spans="2:8" x14ac:dyDescent="0.3">
      <c r="B3366" s="107">
        <v>43420.041666666664</v>
      </c>
      <c r="C3366" s="108">
        <v>929.03</v>
      </c>
      <c r="D3366" s="108">
        <v>929.33956000000001</v>
      </c>
      <c r="E3366" s="108">
        <v>935.11919999999998</v>
      </c>
      <c r="F3366" s="108">
        <v>931.48050000000001</v>
      </c>
      <c r="G3366" s="108">
        <v>939.06599999999992</v>
      </c>
      <c r="H3366" s="108">
        <v>935.11329999999998</v>
      </c>
    </row>
    <row r="3367" spans="2:8" x14ac:dyDescent="0.3">
      <c r="B3367" s="107">
        <v>43420.042361111111</v>
      </c>
      <c r="C3367" s="108">
        <v>929.03</v>
      </c>
      <c r="D3367" s="108">
        <v>929.35338000000002</v>
      </c>
      <c r="E3367" s="108">
        <v>935.13299999999992</v>
      </c>
      <c r="F3367" s="108">
        <v>931.48869999999999</v>
      </c>
      <c r="G3367" s="108">
        <v>939.06599999999992</v>
      </c>
      <c r="H3367" s="108">
        <v>935.07499999999993</v>
      </c>
    </row>
    <row r="3368" spans="2:8" x14ac:dyDescent="0.3">
      <c r="B3368" s="107">
        <v>43420.04305555555</v>
      </c>
      <c r="C3368" s="108">
        <v>929.03</v>
      </c>
      <c r="D3368" s="108">
        <v>929.35057999999992</v>
      </c>
      <c r="E3368" s="108">
        <v>935.13569999999993</v>
      </c>
      <c r="F3368" s="108">
        <v>931.5598</v>
      </c>
      <c r="G3368" s="108">
        <v>939.06599999999992</v>
      </c>
      <c r="H3368" s="108">
        <v>935.2115</v>
      </c>
    </row>
    <row r="3369" spans="2:8" x14ac:dyDescent="0.3">
      <c r="B3369" s="107">
        <v>43420.043749999997</v>
      </c>
      <c r="C3369" s="108">
        <v>928.97</v>
      </c>
      <c r="D3369" s="108">
        <v>929.28778999999997</v>
      </c>
      <c r="E3369" s="108">
        <v>935.08120000000008</v>
      </c>
      <c r="F3369" s="108">
        <v>931.55180000000007</v>
      </c>
      <c r="G3369" s="108">
        <v>939.00300000000004</v>
      </c>
      <c r="H3369" s="108">
        <v>935.27440000000001</v>
      </c>
    </row>
    <row r="3370" spans="2:8" x14ac:dyDescent="0.3">
      <c r="B3370" s="107">
        <v>43420.044444444444</v>
      </c>
      <c r="C3370" s="108">
        <v>929.03</v>
      </c>
      <c r="D3370" s="108">
        <v>929.33947000000001</v>
      </c>
      <c r="E3370" s="108">
        <v>935.13289999999995</v>
      </c>
      <c r="F3370" s="108">
        <v>931.61450000000002</v>
      </c>
      <c r="G3370" s="108">
        <v>939.06599999999992</v>
      </c>
      <c r="H3370" s="108">
        <v>935.37259999999992</v>
      </c>
    </row>
    <row r="3371" spans="2:8" x14ac:dyDescent="0.3">
      <c r="B3371" s="107">
        <v>43420.045138888883</v>
      </c>
      <c r="C3371" s="108">
        <v>928.97</v>
      </c>
      <c r="D3371" s="108">
        <v>929.27696000000003</v>
      </c>
      <c r="E3371" s="108">
        <v>935.05939999999998</v>
      </c>
      <c r="F3371" s="108">
        <v>931.59590000000003</v>
      </c>
      <c r="G3371" s="108">
        <v>939.00400000000002</v>
      </c>
      <c r="H3371" s="108">
        <v>935.33749999999998</v>
      </c>
    </row>
    <row r="3372" spans="2:8" x14ac:dyDescent="0.3">
      <c r="B3372" s="107">
        <v>43420.04583333333</v>
      </c>
      <c r="C3372" s="108">
        <v>929.04</v>
      </c>
      <c r="D3372" s="108">
        <v>929.33582000000001</v>
      </c>
      <c r="E3372" s="108">
        <v>935.1155</v>
      </c>
      <c r="F3372" s="108">
        <v>931.6549</v>
      </c>
      <c r="G3372" s="108">
        <v>939.07399999999996</v>
      </c>
      <c r="H3372" s="108">
        <v>935.38559999999995</v>
      </c>
    </row>
    <row r="3373" spans="2:8" x14ac:dyDescent="0.3">
      <c r="B3373" s="107">
        <v>43420.046527777777</v>
      </c>
      <c r="C3373" s="108">
        <v>929.03</v>
      </c>
      <c r="D3373" s="108">
        <v>929.31191999999999</v>
      </c>
      <c r="E3373" s="108">
        <v>935.10270000000003</v>
      </c>
      <c r="F3373" s="108">
        <v>931.62569999999994</v>
      </c>
      <c r="G3373" s="108">
        <v>939.06299999999999</v>
      </c>
      <c r="H3373" s="108">
        <v>935.34269999999992</v>
      </c>
    </row>
    <row r="3374" spans="2:8" x14ac:dyDescent="0.3">
      <c r="B3374" s="107">
        <v>43420.047222222223</v>
      </c>
      <c r="C3374" s="108">
        <v>929.03</v>
      </c>
      <c r="D3374" s="108">
        <v>929.32295999999997</v>
      </c>
      <c r="E3374" s="108">
        <v>935.10820000000001</v>
      </c>
      <c r="F3374" s="108">
        <v>931.65570000000002</v>
      </c>
      <c r="G3374" s="108">
        <v>939.06299999999999</v>
      </c>
      <c r="H3374" s="108">
        <v>935.42189999999994</v>
      </c>
    </row>
    <row r="3375" spans="2:8" x14ac:dyDescent="0.3">
      <c r="B3375" s="107">
        <v>43420.047916666663</v>
      </c>
      <c r="C3375" s="108">
        <v>929.03</v>
      </c>
      <c r="D3375" s="108">
        <v>929.30907000000002</v>
      </c>
      <c r="E3375" s="108">
        <v>935.09709999999995</v>
      </c>
      <c r="F3375" s="108">
        <v>931.66120000000001</v>
      </c>
      <c r="G3375" s="108">
        <v>939.06299999999999</v>
      </c>
      <c r="H3375" s="108">
        <v>935.40269999999998</v>
      </c>
    </row>
    <row r="3376" spans="2:8" x14ac:dyDescent="0.3">
      <c r="B3376" s="107">
        <v>43420.048611111109</v>
      </c>
      <c r="C3376" s="108">
        <v>929.04</v>
      </c>
      <c r="D3376" s="108">
        <v>929.32474000000002</v>
      </c>
      <c r="E3376" s="108">
        <v>935.11829999999998</v>
      </c>
      <c r="F3376" s="108">
        <v>931.66579999999999</v>
      </c>
      <c r="G3376" s="108">
        <v>939.07399999999996</v>
      </c>
      <c r="H3376" s="108">
        <v>935.33369999999991</v>
      </c>
    </row>
    <row r="3377" spans="2:8" x14ac:dyDescent="0.3">
      <c r="B3377" s="107">
        <v>43420.049305555556</v>
      </c>
      <c r="C3377" s="108">
        <v>929.03</v>
      </c>
      <c r="D3377" s="108">
        <v>929.31187999999997</v>
      </c>
      <c r="E3377" s="108">
        <v>935.10539999999992</v>
      </c>
      <c r="F3377" s="108">
        <v>931.59280000000001</v>
      </c>
      <c r="G3377" s="108">
        <v>939.06299999999999</v>
      </c>
      <c r="H3377" s="108">
        <v>935.12699999999995</v>
      </c>
    </row>
    <row r="3378" spans="2:8" x14ac:dyDescent="0.3">
      <c r="B3378" s="107">
        <v>43420.049999999996</v>
      </c>
      <c r="C3378" s="108">
        <v>929.04</v>
      </c>
      <c r="D3378" s="108">
        <v>929.31922999999995</v>
      </c>
      <c r="E3378" s="108">
        <v>935.10730000000001</v>
      </c>
      <c r="F3378" s="108">
        <v>931.59199999999998</v>
      </c>
      <c r="G3378" s="108">
        <v>939.07399999999996</v>
      </c>
      <c r="H3378" s="108">
        <v>935.17809999999997</v>
      </c>
    </row>
    <row r="3379" spans="2:8" x14ac:dyDescent="0.3">
      <c r="B3379" s="107">
        <v>43420.050694444442</v>
      </c>
      <c r="C3379" s="108">
        <v>929.04</v>
      </c>
      <c r="D3379" s="108">
        <v>929.32763999999997</v>
      </c>
      <c r="E3379" s="108">
        <v>935.11849999999993</v>
      </c>
      <c r="F3379" s="108">
        <v>931.61399999999992</v>
      </c>
      <c r="G3379" s="108">
        <v>939.07399999999996</v>
      </c>
      <c r="H3379" s="108">
        <v>935.18369999999993</v>
      </c>
    </row>
    <row r="3380" spans="2:8" x14ac:dyDescent="0.3">
      <c r="B3380" s="107">
        <v>43420.051388888889</v>
      </c>
      <c r="C3380" s="108">
        <v>929.04</v>
      </c>
      <c r="D3380" s="108">
        <v>929.33033</v>
      </c>
      <c r="E3380" s="108">
        <v>935.12389999999994</v>
      </c>
      <c r="F3380" s="108">
        <v>931.5838</v>
      </c>
      <c r="G3380" s="108">
        <v>939.07399999999996</v>
      </c>
      <c r="H3380" s="108">
        <v>935.11529999999993</v>
      </c>
    </row>
    <row r="3381" spans="2:8" x14ac:dyDescent="0.3">
      <c r="B3381" s="107">
        <v>43420.052083333328</v>
      </c>
      <c r="C3381" s="108">
        <v>929.04</v>
      </c>
      <c r="D3381" s="108">
        <v>929.32472999999993</v>
      </c>
      <c r="E3381" s="108">
        <v>935.1155</v>
      </c>
      <c r="F3381" s="108">
        <v>931.58639999999991</v>
      </c>
      <c r="G3381" s="108">
        <v>939.07399999999996</v>
      </c>
      <c r="H3381" s="108">
        <v>935.12339999999995</v>
      </c>
    </row>
    <row r="3382" spans="2:8" x14ac:dyDescent="0.3">
      <c r="B3382" s="107">
        <v>43420.052777777775</v>
      </c>
      <c r="C3382" s="108">
        <v>929.04</v>
      </c>
      <c r="D3382" s="108">
        <v>929.31944999999996</v>
      </c>
      <c r="E3382" s="108">
        <v>935.11860000000001</v>
      </c>
      <c r="F3382" s="108">
        <v>931.57579999999996</v>
      </c>
      <c r="G3382" s="108">
        <v>939.07399999999996</v>
      </c>
      <c r="H3382" s="108">
        <v>935.09640000000002</v>
      </c>
    </row>
    <row r="3383" spans="2:8" x14ac:dyDescent="0.3">
      <c r="B3383" s="107">
        <v>43420.053472222222</v>
      </c>
      <c r="C3383" s="108">
        <v>929.04</v>
      </c>
      <c r="D3383" s="108">
        <v>929.33057999999994</v>
      </c>
      <c r="E3383" s="108">
        <v>935.11590000000001</v>
      </c>
      <c r="F3383" s="108">
        <v>931.52659999999992</v>
      </c>
      <c r="G3383" s="108">
        <v>939.07399999999996</v>
      </c>
      <c r="H3383" s="108">
        <v>934.9873</v>
      </c>
    </row>
    <row r="3384" spans="2:8" x14ac:dyDescent="0.3">
      <c r="B3384" s="107">
        <v>43420.054166666661</v>
      </c>
      <c r="C3384" s="108">
        <v>929.04</v>
      </c>
      <c r="D3384" s="108">
        <v>929.32788999999991</v>
      </c>
      <c r="E3384" s="108">
        <v>935.11599999999999</v>
      </c>
      <c r="F3384" s="108">
        <v>931.49659999999994</v>
      </c>
      <c r="G3384" s="108">
        <v>939.07399999999996</v>
      </c>
      <c r="H3384" s="108">
        <v>934.99289999999996</v>
      </c>
    </row>
    <row r="3385" spans="2:8" x14ac:dyDescent="0.3">
      <c r="B3385" s="107">
        <v>43420.054861111108</v>
      </c>
      <c r="C3385" s="108">
        <v>929.04</v>
      </c>
      <c r="D3385" s="108">
        <v>929.31961000000001</v>
      </c>
      <c r="E3385" s="108">
        <v>935.11609999999996</v>
      </c>
      <c r="F3385" s="108">
        <v>931.5376</v>
      </c>
      <c r="G3385" s="108">
        <v>939.07099999999991</v>
      </c>
      <c r="H3385" s="108">
        <v>935.16219999999998</v>
      </c>
    </row>
    <row r="3386" spans="2:8" x14ac:dyDescent="0.3">
      <c r="B3386" s="107">
        <v>43420.055555555555</v>
      </c>
      <c r="C3386" s="108">
        <v>928.98</v>
      </c>
      <c r="D3386" s="108">
        <v>929.27625</v>
      </c>
      <c r="E3386" s="108">
        <v>935.06439999999998</v>
      </c>
      <c r="F3386" s="108">
        <v>931.52420000000006</v>
      </c>
      <c r="G3386" s="108">
        <v>939.01099999999997</v>
      </c>
      <c r="H3386" s="108">
        <v>935.11590000000001</v>
      </c>
    </row>
    <row r="3387" spans="2:8" x14ac:dyDescent="0.3">
      <c r="B3387" s="107">
        <v>43420.056249999994</v>
      </c>
      <c r="C3387" s="108">
        <v>928.98</v>
      </c>
      <c r="D3387" s="108">
        <v>929.28457000000003</v>
      </c>
      <c r="E3387" s="108">
        <v>935.06720000000007</v>
      </c>
      <c r="F3387" s="108">
        <v>931.5625</v>
      </c>
      <c r="G3387" s="108">
        <v>939.01099999999997</v>
      </c>
      <c r="H3387" s="108">
        <v>935.17600000000004</v>
      </c>
    </row>
    <row r="3388" spans="2:8" x14ac:dyDescent="0.3">
      <c r="B3388" s="107">
        <v>43420.056944444441</v>
      </c>
      <c r="C3388" s="108">
        <v>928.98</v>
      </c>
      <c r="D3388" s="108">
        <v>929.28182000000004</v>
      </c>
      <c r="E3388" s="108">
        <v>935.06720000000007</v>
      </c>
      <c r="F3388" s="108">
        <v>931.53790000000004</v>
      </c>
      <c r="G3388" s="108">
        <v>939.01200000000006</v>
      </c>
      <c r="H3388" s="108">
        <v>935.10770000000002</v>
      </c>
    </row>
    <row r="3389" spans="2:8" x14ac:dyDescent="0.3">
      <c r="B3389" s="107">
        <v>43420.057638888888</v>
      </c>
      <c r="C3389" s="108">
        <v>928.98</v>
      </c>
      <c r="D3389" s="108">
        <v>929.27368000000001</v>
      </c>
      <c r="E3389" s="108">
        <v>935.0729</v>
      </c>
      <c r="F3389" s="108">
        <v>931.51620000000003</v>
      </c>
      <c r="G3389" s="108">
        <v>939.01200000000006</v>
      </c>
      <c r="H3389" s="108">
        <v>935.01510000000007</v>
      </c>
    </row>
    <row r="3390" spans="2:8" x14ac:dyDescent="0.3">
      <c r="B3390" s="107">
        <v>43420.058333333334</v>
      </c>
      <c r="C3390" s="108">
        <v>929.04</v>
      </c>
      <c r="D3390" s="108">
        <v>929.32796999999994</v>
      </c>
      <c r="E3390" s="108">
        <v>935.11619999999994</v>
      </c>
      <c r="F3390" s="108">
        <v>931.53499999999997</v>
      </c>
      <c r="G3390" s="108">
        <v>939.072</v>
      </c>
      <c r="H3390" s="108">
        <v>935.01749999999993</v>
      </c>
    </row>
    <row r="3391" spans="2:8" x14ac:dyDescent="0.3">
      <c r="B3391" s="107">
        <v>43420.059027777774</v>
      </c>
      <c r="C3391" s="108">
        <v>928.98</v>
      </c>
      <c r="D3391" s="108">
        <v>929.26243999999997</v>
      </c>
      <c r="E3391" s="108">
        <v>935.06169999999997</v>
      </c>
      <c r="F3391" s="108">
        <v>931.44209999999998</v>
      </c>
      <c r="G3391" s="108">
        <v>939.01200000000006</v>
      </c>
      <c r="H3391" s="108">
        <v>934.86199999999997</v>
      </c>
    </row>
    <row r="3392" spans="2:8" x14ac:dyDescent="0.3">
      <c r="B3392" s="107">
        <v>43420.05972222222</v>
      </c>
      <c r="C3392" s="108">
        <v>928.98</v>
      </c>
      <c r="D3392" s="108">
        <v>929.25414000000001</v>
      </c>
      <c r="E3392" s="108">
        <v>935.05340000000001</v>
      </c>
      <c r="F3392" s="108">
        <v>931.42570000000001</v>
      </c>
      <c r="G3392" s="108">
        <v>939.01200000000006</v>
      </c>
      <c r="H3392" s="108">
        <v>934.88380000000006</v>
      </c>
    </row>
    <row r="3393" spans="2:8" x14ac:dyDescent="0.3">
      <c r="B3393" s="107">
        <v>43420.060416666667</v>
      </c>
      <c r="C3393" s="108">
        <v>928.98</v>
      </c>
      <c r="D3393" s="108">
        <v>929.24876000000006</v>
      </c>
      <c r="E3393" s="108">
        <v>935.04259999999999</v>
      </c>
      <c r="F3393" s="108">
        <v>931.39850000000001</v>
      </c>
      <c r="G3393" s="108">
        <v>939.01200000000006</v>
      </c>
      <c r="H3393" s="108">
        <v>934.85130000000004</v>
      </c>
    </row>
    <row r="3394" spans="2:8" x14ac:dyDescent="0.3">
      <c r="B3394" s="107">
        <v>43420.061111111107</v>
      </c>
      <c r="C3394" s="108">
        <v>929.05</v>
      </c>
      <c r="D3394" s="108">
        <v>929.31319999999994</v>
      </c>
      <c r="E3394" s="108">
        <v>935.10149999999999</v>
      </c>
      <c r="F3394" s="108">
        <v>931.42199999999991</v>
      </c>
      <c r="G3394" s="108">
        <v>939.08199999999999</v>
      </c>
      <c r="H3394" s="108">
        <v>934.88029999999992</v>
      </c>
    </row>
    <row r="3395" spans="2:8" x14ac:dyDescent="0.3">
      <c r="B3395" s="107">
        <v>43420.061805555553</v>
      </c>
      <c r="C3395" s="108">
        <v>929.05</v>
      </c>
      <c r="D3395" s="108">
        <v>929.29932999999994</v>
      </c>
      <c r="E3395" s="108">
        <v>935.08489999999995</v>
      </c>
      <c r="F3395" s="108">
        <v>931.40009999999995</v>
      </c>
      <c r="G3395" s="108">
        <v>939.08199999999999</v>
      </c>
      <c r="H3395" s="108">
        <v>934.88839999999993</v>
      </c>
    </row>
    <row r="3396" spans="2:8" x14ac:dyDescent="0.3">
      <c r="B3396" s="107">
        <v>43420.0625</v>
      </c>
      <c r="C3396" s="108">
        <v>929.05</v>
      </c>
      <c r="D3396" s="108">
        <v>929.28823999999997</v>
      </c>
      <c r="E3396" s="108">
        <v>935.08209999999997</v>
      </c>
      <c r="F3396" s="108">
        <v>931.36989999999992</v>
      </c>
      <c r="G3396" s="108">
        <v>939.08199999999999</v>
      </c>
      <c r="H3396" s="108">
        <v>934.88839999999993</v>
      </c>
    </row>
    <row r="3397" spans="2:8" x14ac:dyDescent="0.3">
      <c r="B3397" s="107">
        <v>43420.063194444439</v>
      </c>
      <c r="C3397" s="108">
        <v>929.05</v>
      </c>
      <c r="D3397" s="108">
        <v>929.29654999999991</v>
      </c>
      <c r="E3397" s="108">
        <v>935.06829999999991</v>
      </c>
      <c r="F3397" s="108">
        <v>931.35349999999994</v>
      </c>
      <c r="G3397" s="108">
        <v>939.07899999999995</v>
      </c>
      <c r="H3397" s="108">
        <v>934.79009999999994</v>
      </c>
    </row>
    <row r="3398" spans="2:8" x14ac:dyDescent="0.3">
      <c r="B3398" s="107">
        <v>43420.063888888886</v>
      </c>
      <c r="C3398" s="108">
        <v>929.05</v>
      </c>
      <c r="D3398" s="108">
        <v>929.28545999999994</v>
      </c>
      <c r="E3398" s="108">
        <v>935.07099999999991</v>
      </c>
      <c r="F3398" s="108">
        <v>931.37270000000001</v>
      </c>
      <c r="G3398" s="108">
        <v>939.07899999999995</v>
      </c>
      <c r="H3398" s="108">
        <v>934.9156999999999</v>
      </c>
    </row>
    <row r="3399" spans="2:8" x14ac:dyDescent="0.3">
      <c r="B3399" s="107">
        <v>43420.064583333333</v>
      </c>
      <c r="C3399" s="108">
        <v>929.04</v>
      </c>
      <c r="D3399" s="108">
        <v>929.27805999999998</v>
      </c>
      <c r="E3399" s="108">
        <v>935.05250000000001</v>
      </c>
      <c r="F3399" s="108">
        <v>931.35699999999997</v>
      </c>
      <c r="G3399" s="108">
        <v>939.06899999999996</v>
      </c>
      <c r="H3399" s="108">
        <v>934.94650000000001</v>
      </c>
    </row>
    <row r="3400" spans="2:8" x14ac:dyDescent="0.3">
      <c r="B3400" s="107">
        <v>43420.065277777772</v>
      </c>
      <c r="C3400" s="108">
        <v>929.04</v>
      </c>
      <c r="D3400" s="108">
        <v>929.26976999999999</v>
      </c>
      <c r="E3400" s="108">
        <v>935.03869999999995</v>
      </c>
      <c r="F3400" s="108">
        <v>931.38990000000001</v>
      </c>
      <c r="G3400" s="108">
        <v>939.06899999999996</v>
      </c>
      <c r="H3400" s="108">
        <v>935.03659999999991</v>
      </c>
    </row>
    <row r="3401" spans="2:8" x14ac:dyDescent="0.3">
      <c r="B3401" s="107">
        <v>43420.065972222219</v>
      </c>
      <c r="C3401" s="108">
        <v>929.11</v>
      </c>
      <c r="D3401" s="108">
        <v>929.32609000000002</v>
      </c>
      <c r="E3401" s="108">
        <v>935.0924</v>
      </c>
      <c r="F3401" s="108">
        <v>931.51480000000004</v>
      </c>
      <c r="G3401" s="108">
        <v>939.13900000000001</v>
      </c>
      <c r="H3401" s="108">
        <v>935.15600000000006</v>
      </c>
    </row>
    <row r="3402" spans="2:8" x14ac:dyDescent="0.3">
      <c r="B3402" s="107">
        <v>43420.066666666666</v>
      </c>
      <c r="C3402" s="108">
        <v>929.05</v>
      </c>
      <c r="D3402" s="108">
        <v>929.24946</v>
      </c>
      <c r="E3402" s="108">
        <v>935.01019999999994</v>
      </c>
      <c r="F3402" s="108">
        <v>931.48219999999992</v>
      </c>
      <c r="G3402" s="108">
        <v>939.07899999999995</v>
      </c>
      <c r="H3402" s="108">
        <v>935.16969999999992</v>
      </c>
    </row>
    <row r="3403" spans="2:8" x14ac:dyDescent="0.3">
      <c r="B3403" s="107">
        <v>43420.067361111105</v>
      </c>
      <c r="C3403" s="108">
        <v>929.11</v>
      </c>
      <c r="D3403" s="108">
        <v>929.30665999999997</v>
      </c>
      <c r="E3403" s="108">
        <v>935.06470000000002</v>
      </c>
      <c r="F3403" s="108">
        <v>931.55579999999998</v>
      </c>
      <c r="G3403" s="108">
        <v>939.13599999999997</v>
      </c>
      <c r="H3403" s="108">
        <v>935.17500000000007</v>
      </c>
    </row>
    <row r="3404" spans="2:8" x14ac:dyDescent="0.3">
      <c r="B3404" s="107">
        <v>43420.068055555552</v>
      </c>
      <c r="C3404" s="108">
        <v>929.11</v>
      </c>
      <c r="D3404" s="108">
        <v>929.30665999999997</v>
      </c>
      <c r="E3404" s="108">
        <v>935.05640000000005</v>
      </c>
      <c r="F3404" s="108">
        <v>931.56129999999996</v>
      </c>
      <c r="G3404" s="108">
        <v>939.13599999999997</v>
      </c>
      <c r="H3404" s="108">
        <v>935.18320000000006</v>
      </c>
    </row>
    <row r="3405" spans="2:8" x14ac:dyDescent="0.3">
      <c r="B3405" s="107">
        <v>43420.068749999999</v>
      </c>
      <c r="C3405" s="108">
        <v>929.11</v>
      </c>
      <c r="D3405" s="108">
        <v>929.30957000000001</v>
      </c>
      <c r="E3405" s="108">
        <v>935.05380000000002</v>
      </c>
      <c r="F3405" s="108">
        <v>931.52589999999998</v>
      </c>
      <c r="G3405" s="108">
        <v>939.13599999999997</v>
      </c>
      <c r="H3405" s="108">
        <v>935.13430000000005</v>
      </c>
    </row>
    <row r="3406" spans="2:8" x14ac:dyDescent="0.3">
      <c r="B3406" s="107">
        <v>43420.069444444445</v>
      </c>
      <c r="C3406" s="108">
        <v>929.05</v>
      </c>
      <c r="D3406" s="108">
        <v>929.25245999999993</v>
      </c>
      <c r="E3406" s="108">
        <v>934.99399999999991</v>
      </c>
      <c r="F3406" s="108">
        <v>931.51799999999992</v>
      </c>
      <c r="G3406" s="108">
        <v>939.07399999999996</v>
      </c>
      <c r="H3406" s="108">
        <v>935.12899999999991</v>
      </c>
    </row>
    <row r="3407" spans="2:8" x14ac:dyDescent="0.3">
      <c r="B3407" s="107">
        <v>43420.070138888885</v>
      </c>
      <c r="C3407" s="108">
        <v>929.12</v>
      </c>
      <c r="D3407" s="108">
        <v>929.32532000000003</v>
      </c>
      <c r="E3407" s="108">
        <v>935.06960000000004</v>
      </c>
      <c r="F3407" s="108">
        <v>931.59080000000006</v>
      </c>
      <c r="G3407" s="108">
        <v>939.14400000000001</v>
      </c>
      <c r="H3407" s="108">
        <v>935.17460000000005</v>
      </c>
    </row>
    <row r="3408" spans="2:8" x14ac:dyDescent="0.3">
      <c r="B3408" s="107">
        <v>43420.070833333331</v>
      </c>
      <c r="C3408" s="108">
        <v>929.05</v>
      </c>
      <c r="D3408" s="108">
        <v>929.27755999999999</v>
      </c>
      <c r="E3408" s="108">
        <v>935.00799999999992</v>
      </c>
      <c r="F3408" s="108">
        <v>931.5071999999999</v>
      </c>
      <c r="G3408" s="108">
        <v>939.07399999999996</v>
      </c>
      <c r="H3408" s="108">
        <v>935.06099999999992</v>
      </c>
    </row>
    <row r="3409" spans="2:8" x14ac:dyDescent="0.3">
      <c r="B3409" s="107">
        <v>43420.071527777778</v>
      </c>
      <c r="C3409" s="108">
        <v>929.05</v>
      </c>
      <c r="D3409" s="108">
        <v>929.27207999999996</v>
      </c>
      <c r="E3409" s="108">
        <v>935.0136</v>
      </c>
      <c r="F3409" s="108">
        <v>931.57569999999998</v>
      </c>
      <c r="G3409" s="108">
        <v>939.07399999999996</v>
      </c>
      <c r="H3409" s="108">
        <v>935.1647999999999</v>
      </c>
    </row>
    <row r="3410" spans="2:8" x14ac:dyDescent="0.3">
      <c r="B3410" s="107">
        <v>43420.072222222218</v>
      </c>
      <c r="C3410" s="108">
        <v>929.05</v>
      </c>
      <c r="D3410" s="108">
        <v>929.27481</v>
      </c>
      <c r="E3410" s="108">
        <v>935.00529999999992</v>
      </c>
      <c r="F3410" s="108">
        <v>931.58389999999997</v>
      </c>
      <c r="G3410" s="108">
        <v>939.07399999999996</v>
      </c>
      <c r="H3410" s="108">
        <v>935.18389999999999</v>
      </c>
    </row>
    <row r="3411" spans="2:8" x14ac:dyDescent="0.3">
      <c r="B3411" s="107">
        <v>43420.072916666664</v>
      </c>
      <c r="C3411" s="108">
        <v>929.05</v>
      </c>
      <c r="D3411" s="108">
        <v>929.29426000000001</v>
      </c>
      <c r="E3411" s="108">
        <v>935.02189999999996</v>
      </c>
      <c r="F3411" s="108">
        <v>931.59769999999992</v>
      </c>
      <c r="G3411" s="108">
        <v>939.07399999999996</v>
      </c>
      <c r="H3411" s="108">
        <v>935.21129999999994</v>
      </c>
    </row>
    <row r="3412" spans="2:8" x14ac:dyDescent="0.3">
      <c r="B3412" s="107">
        <v>43420.073611111111</v>
      </c>
      <c r="C3412" s="108">
        <v>929.05</v>
      </c>
      <c r="D3412" s="108">
        <v>929.29138</v>
      </c>
      <c r="E3412" s="108">
        <v>935.02179999999998</v>
      </c>
      <c r="F3412" s="108">
        <v>931.5702</v>
      </c>
      <c r="G3412" s="108">
        <v>939.07399999999996</v>
      </c>
      <c r="H3412" s="108">
        <v>935.07729999999992</v>
      </c>
    </row>
    <row r="3413" spans="2:8" x14ac:dyDescent="0.3">
      <c r="B3413" s="107">
        <v>43420.07430555555</v>
      </c>
      <c r="C3413" s="108">
        <v>929.05</v>
      </c>
      <c r="D3413" s="108">
        <v>929.29698999999994</v>
      </c>
      <c r="E3413" s="108">
        <v>935.02739999999994</v>
      </c>
      <c r="F3413" s="108">
        <v>931.57299999999998</v>
      </c>
      <c r="G3413" s="108">
        <v>939.07099999999991</v>
      </c>
      <c r="H3413" s="108">
        <v>935.10199999999998</v>
      </c>
    </row>
    <row r="3414" spans="2:8" x14ac:dyDescent="0.3">
      <c r="B3414" s="107">
        <v>43420.074999999997</v>
      </c>
      <c r="C3414" s="108">
        <v>929.05</v>
      </c>
      <c r="D3414" s="108">
        <v>929.30257999999992</v>
      </c>
      <c r="E3414" s="108">
        <v>935.03019999999992</v>
      </c>
      <c r="F3414" s="108">
        <v>931.52919999999995</v>
      </c>
      <c r="G3414" s="108">
        <v>939.07399999999996</v>
      </c>
      <c r="H3414" s="108">
        <v>934.98739999999998</v>
      </c>
    </row>
    <row r="3415" spans="2:8" x14ac:dyDescent="0.3">
      <c r="B3415" s="107">
        <v>43420.075694444444</v>
      </c>
      <c r="C3415" s="108">
        <v>929.06</v>
      </c>
      <c r="D3415" s="108">
        <v>929.31261999999992</v>
      </c>
      <c r="E3415" s="108">
        <v>935.04309999999998</v>
      </c>
      <c r="F3415" s="108">
        <v>931.45439999999996</v>
      </c>
      <c r="G3415" s="108">
        <v>939.08399999999995</v>
      </c>
      <c r="H3415" s="108">
        <v>934.81989999999996</v>
      </c>
    </row>
    <row r="3416" spans="2:8" x14ac:dyDescent="0.3">
      <c r="B3416" s="107">
        <v>43420.076388888883</v>
      </c>
      <c r="C3416" s="108">
        <v>929.06</v>
      </c>
      <c r="D3416" s="108">
        <v>929.32098999999994</v>
      </c>
      <c r="E3416" s="108">
        <v>935.04869999999994</v>
      </c>
      <c r="F3416" s="108">
        <v>931.39699999999993</v>
      </c>
      <c r="G3416" s="108">
        <v>939.08199999999999</v>
      </c>
      <c r="H3416" s="108">
        <v>934.7598999999999</v>
      </c>
    </row>
    <row r="3417" spans="2:8" x14ac:dyDescent="0.3">
      <c r="B3417" s="107">
        <v>43420.07708333333</v>
      </c>
      <c r="C3417" s="108">
        <v>928.99</v>
      </c>
      <c r="D3417" s="108">
        <v>929.25363000000004</v>
      </c>
      <c r="E3417" s="108">
        <v>934.98950000000002</v>
      </c>
      <c r="F3417" s="108">
        <v>931.32410000000004</v>
      </c>
      <c r="G3417" s="108">
        <v>939.01099999999997</v>
      </c>
      <c r="H3417" s="108">
        <v>934.67880000000002</v>
      </c>
    </row>
    <row r="3418" spans="2:8" x14ac:dyDescent="0.3">
      <c r="B3418" s="107">
        <v>43420.077777777777</v>
      </c>
      <c r="C3418" s="108">
        <v>928.99</v>
      </c>
      <c r="D3418" s="108">
        <v>929.26198999999997</v>
      </c>
      <c r="E3418" s="108">
        <v>934.99789999999996</v>
      </c>
      <c r="F3418" s="108">
        <v>931.34059999999999</v>
      </c>
      <c r="G3418" s="108">
        <v>939.01099999999997</v>
      </c>
      <c r="H3418" s="108">
        <v>934.78809999999999</v>
      </c>
    </row>
    <row r="3419" spans="2:8" x14ac:dyDescent="0.3">
      <c r="B3419" s="107">
        <v>43420.078472222223</v>
      </c>
      <c r="C3419" s="108">
        <v>928.92</v>
      </c>
      <c r="D3419" s="108">
        <v>929.20294999999999</v>
      </c>
      <c r="E3419" s="108">
        <v>934.9443</v>
      </c>
      <c r="F3419" s="108">
        <v>931.25130000000001</v>
      </c>
      <c r="G3419" s="108">
        <v>938.94099999999992</v>
      </c>
      <c r="H3419" s="108">
        <v>934.60059999999999</v>
      </c>
    </row>
    <row r="3420" spans="2:8" x14ac:dyDescent="0.3">
      <c r="B3420" s="107">
        <v>43420.079166666663</v>
      </c>
      <c r="C3420" s="108">
        <v>928.99</v>
      </c>
      <c r="D3420" s="108">
        <v>929.28962999999999</v>
      </c>
      <c r="E3420" s="108">
        <v>935.02549999999997</v>
      </c>
      <c r="F3420" s="108">
        <v>931.39530000000002</v>
      </c>
      <c r="G3420" s="108">
        <v>939.01099999999997</v>
      </c>
      <c r="H3420" s="108">
        <v>934.9819</v>
      </c>
    </row>
    <row r="3421" spans="2:8" x14ac:dyDescent="0.3">
      <c r="B3421" s="107">
        <v>43420.079861111109</v>
      </c>
      <c r="C3421" s="108">
        <v>928.99</v>
      </c>
      <c r="D3421" s="108">
        <v>929.30907000000002</v>
      </c>
      <c r="E3421" s="108">
        <v>935.05870000000004</v>
      </c>
      <c r="F3421" s="108">
        <v>931.49120000000005</v>
      </c>
      <c r="G3421" s="108">
        <v>939.00900000000001</v>
      </c>
      <c r="H3421" s="108">
        <v>935.08849999999995</v>
      </c>
    </row>
    <row r="3422" spans="2:8" x14ac:dyDescent="0.3">
      <c r="B3422" s="107">
        <v>43420.080555555556</v>
      </c>
      <c r="C3422" s="108">
        <v>928.92</v>
      </c>
      <c r="D3422" s="108">
        <v>929.22248999999999</v>
      </c>
      <c r="E3422" s="108">
        <v>934.98599999999999</v>
      </c>
      <c r="F3422" s="108">
        <v>931.47319999999991</v>
      </c>
      <c r="G3422" s="108">
        <v>938.93899999999996</v>
      </c>
      <c r="H3422" s="108">
        <v>935.10320000000002</v>
      </c>
    </row>
    <row r="3423" spans="2:8" x14ac:dyDescent="0.3">
      <c r="B3423" s="107">
        <v>43420.081249999996</v>
      </c>
      <c r="C3423" s="108">
        <v>928.93</v>
      </c>
      <c r="D3423" s="108">
        <v>929.25470999999993</v>
      </c>
      <c r="E3423" s="108">
        <v>935.0154</v>
      </c>
      <c r="F3423" s="108">
        <v>931.61739999999998</v>
      </c>
      <c r="G3423" s="108">
        <v>938.94899999999996</v>
      </c>
      <c r="H3423" s="108">
        <v>935.25529999999992</v>
      </c>
    </row>
    <row r="3424" spans="2:8" x14ac:dyDescent="0.3">
      <c r="B3424" s="107">
        <v>43420.081944444442</v>
      </c>
      <c r="C3424" s="108">
        <v>928.93</v>
      </c>
      <c r="D3424" s="108">
        <v>929.24087999999995</v>
      </c>
      <c r="E3424" s="108">
        <v>935.0154</v>
      </c>
      <c r="F3424" s="108">
        <v>931.67489999999998</v>
      </c>
      <c r="G3424" s="108">
        <v>938.94899999999996</v>
      </c>
      <c r="H3424" s="108">
        <v>935.30719999999997</v>
      </c>
    </row>
    <row r="3425" spans="2:8" x14ac:dyDescent="0.3">
      <c r="B3425" s="107">
        <v>43420.082638888889</v>
      </c>
      <c r="C3425" s="108">
        <v>928.93</v>
      </c>
      <c r="D3425" s="108">
        <v>929.25198</v>
      </c>
      <c r="E3425" s="108">
        <v>935.02099999999996</v>
      </c>
      <c r="F3425" s="108">
        <v>931.69959999999992</v>
      </c>
      <c r="G3425" s="108">
        <v>938.94899999999996</v>
      </c>
      <c r="H3425" s="108">
        <v>935.26900000000001</v>
      </c>
    </row>
    <row r="3426" spans="2:8" x14ac:dyDescent="0.3">
      <c r="B3426" s="107">
        <v>43420.083333333336</v>
      </c>
      <c r="C3426" s="108">
        <v>928.93</v>
      </c>
      <c r="D3426" s="108">
        <v>929.24644999999998</v>
      </c>
      <c r="E3426" s="108">
        <v>935.02099999999996</v>
      </c>
      <c r="F3426" s="108">
        <v>931.71049999999991</v>
      </c>
      <c r="G3426" s="108">
        <v>938.94899999999996</v>
      </c>
      <c r="H3426" s="108">
        <v>935.3590999999999</v>
      </c>
    </row>
    <row r="3427" spans="2:8" x14ac:dyDescent="0.3">
      <c r="B3427" s="107">
        <v>43420.084027777782</v>
      </c>
      <c r="C3427" s="108">
        <v>928.93</v>
      </c>
      <c r="D3427" s="108">
        <v>929.26031</v>
      </c>
      <c r="E3427" s="108">
        <v>935.02379999999994</v>
      </c>
      <c r="F3427" s="108">
        <v>931.73239999999998</v>
      </c>
      <c r="G3427" s="108">
        <v>938.94899999999996</v>
      </c>
      <c r="H3427" s="108">
        <v>935.30719999999997</v>
      </c>
    </row>
    <row r="3428" spans="2:8" x14ac:dyDescent="0.3">
      <c r="B3428" s="107">
        <v>43420.084722222222</v>
      </c>
      <c r="C3428" s="108">
        <v>928.93</v>
      </c>
      <c r="D3428" s="108">
        <v>929.24092999999993</v>
      </c>
      <c r="E3428" s="108">
        <v>935.02379999999994</v>
      </c>
      <c r="F3428" s="108">
        <v>931.71599999999989</v>
      </c>
      <c r="G3428" s="108">
        <v>938.94899999999996</v>
      </c>
      <c r="H3428" s="108">
        <v>935.28809999999999</v>
      </c>
    </row>
    <row r="3429" spans="2:8" x14ac:dyDescent="0.3">
      <c r="B3429" s="107">
        <v>43420.085416666669</v>
      </c>
      <c r="C3429" s="108">
        <v>928.86</v>
      </c>
      <c r="D3429" s="108">
        <v>929.18479000000002</v>
      </c>
      <c r="E3429" s="108">
        <v>934.96760000000006</v>
      </c>
      <c r="F3429" s="108">
        <v>931.68430000000001</v>
      </c>
      <c r="G3429" s="108">
        <v>938.87900000000002</v>
      </c>
      <c r="H3429" s="108">
        <v>935.32460000000003</v>
      </c>
    </row>
    <row r="3430" spans="2:8" x14ac:dyDescent="0.3">
      <c r="B3430" s="107">
        <v>43420.086111111115</v>
      </c>
      <c r="C3430" s="108">
        <v>928.86</v>
      </c>
      <c r="D3430" s="108">
        <v>929.18755999999996</v>
      </c>
      <c r="E3430" s="108">
        <v>934.96209999999996</v>
      </c>
      <c r="F3430" s="108">
        <v>931.66790000000003</v>
      </c>
      <c r="G3430" s="108">
        <v>938.87900000000002</v>
      </c>
      <c r="H3430" s="108">
        <v>935.26459999999997</v>
      </c>
    </row>
    <row r="3431" spans="2:8" x14ac:dyDescent="0.3">
      <c r="B3431" s="107">
        <v>43420.086805555555</v>
      </c>
      <c r="C3431" s="108">
        <v>928.86</v>
      </c>
      <c r="D3431" s="108">
        <v>929.17926</v>
      </c>
      <c r="E3431" s="108">
        <v>934.96209999999996</v>
      </c>
      <c r="F3431" s="108">
        <v>931.72540000000004</v>
      </c>
      <c r="G3431" s="108">
        <v>938.87900000000002</v>
      </c>
      <c r="H3431" s="108">
        <v>935.44479999999999</v>
      </c>
    </row>
    <row r="3432" spans="2:8" x14ac:dyDescent="0.3">
      <c r="B3432" s="107">
        <v>43420.087500000001</v>
      </c>
      <c r="C3432" s="108">
        <v>928.86</v>
      </c>
      <c r="D3432" s="108">
        <v>929.18203000000005</v>
      </c>
      <c r="E3432" s="108">
        <v>934.96490000000006</v>
      </c>
      <c r="F3432" s="108">
        <v>931.72540000000004</v>
      </c>
      <c r="G3432" s="108">
        <v>938.87900000000002</v>
      </c>
      <c r="H3432" s="108">
        <v>935.33010000000002</v>
      </c>
    </row>
    <row r="3433" spans="2:8" x14ac:dyDescent="0.3">
      <c r="B3433" s="107">
        <v>43420.088194444448</v>
      </c>
      <c r="C3433" s="108">
        <v>928.86</v>
      </c>
      <c r="D3433" s="108">
        <v>929.1848</v>
      </c>
      <c r="E3433" s="108">
        <v>934.96760000000006</v>
      </c>
      <c r="F3433" s="108">
        <v>931.77470000000005</v>
      </c>
      <c r="G3433" s="108">
        <v>938.87900000000002</v>
      </c>
      <c r="H3433" s="108">
        <v>935.44209999999998</v>
      </c>
    </row>
    <row r="3434" spans="2:8" x14ac:dyDescent="0.3">
      <c r="B3434" s="107">
        <v>43420.088888888895</v>
      </c>
      <c r="C3434" s="108">
        <v>928.86</v>
      </c>
      <c r="D3434" s="108">
        <v>929.17096000000004</v>
      </c>
      <c r="E3434" s="108">
        <v>934.96490000000006</v>
      </c>
      <c r="F3434" s="108">
        <v>931.81299999999999</v>
      </c>
      <c r="G3434" s="108">
        <v>938.87900000000002</v>
      </c>
      <c r="H3434" s="108">
        <v>935.44209999999998</v>
      </c>
    </row>
    <row r="3435" spans="2:8" x14ac:dyDescent="0.3">
      <c r="B3435" s="107">
        <v>43420.089583333334</v>
      </c>
      <c r="C3435" s="108">
        <v>928.86</v>
      </c>
      <c r="D3435" s="108">
        <v>929.16542000000004</v>
      </c>
      <c r="E3435" s="108">
        <v>934.97040000000004</v>
      </c>
      <c r="F3435" s="108">
        <v>931.76920000000007</v>
      </c>
      <c r="G3435" s="108">
        <v>938.87900000000002</v>
      </c>
      <c r="H3435" s="108">
        <v>935.24270000000001</v>
      </c>
    </row>
    <row r="3436" spans="2:8" x14ac:dyDescent="0.3">
      <c r="B3436" s="107">
        <v>43420.090277777781</v>
      </c>
      <c r="C3436" s="108">
        <v>928.86</v>
      </c>
      <c r="D3436" s="108">
        <v>929.17096000000004</v>
      </c>
      <c r="E3436" s="108">
        <v>934.96760000000006</v>
      </c>
      <c r="F3436" s="108">
        <v>931.76369999999997</v>
      </c>
      <c r="G3436" s="108">
        <v>938.87900000000002</v>
      </c>
      <c r="H3436" s="108">
        <v>935.2482</v>
      </c>
    </row>
    <row r="3437" spans="2:8" x14ac:dyDescent="0.3">
      <c r="B3437" s="107">
        <v>43420.090972222228</v>
      </c>
      <c r="C3437" s="108">
        <v>928.86</v>
      </c>
      <c r="D3437" s="108">
        <v>929.17372999999998</v>
      </c>
      <c r="E3437" s="108">
        <v>934.96209999999996</v>
      </c>
      <c r="F3437" s="108">
        <v>931.76650000000006</v>
      </c>
      <c r="G3437" s="108">
        <v>938.87900000000002</v>
      </c>
      <c r="H3437" s="108">
        <v>935.20180000000005</v>
      </c>
    </row>
    <row r="3438" spans="2:8" x14ac:dyDescent="0.3">
      <c r="B3438" s="107">
        <v>43420.091666666667</v>
      </c>
      <c r="C3438" s="108">
        <v>928.86</v>
      </c>
      <c r="D3438" s="108">
        <v>929.18758000000003</v>
      </c>
      <c r="E3438" s="108">
        <v>934.98699999999997</v>
      </c>
      <c r="F3438" s="108">
        <v>931.77740000000006</v>
      </c>
      <c r="G3438" s="108">
        <v>938.87900000000002</v>
      </c>
      <c r="H3438" s="108">
        <v>935.21540000000005</v>
      </c>
    </row>
    <row r="3439" spans="2:8" x14ac:dyDescent="0.3">
      <c r="B3439" s="107">
        <v>43420.092361111114</v>
      </c>
      <c r="C3439" s="108">
        <v>928.8</v>
      </c>
      <c r="D3439" s="108">
        <v>929.11649999999997</v>
      </c>
      <c r="E3439" s="108">
        <v>934.91589999999997</v>
      </c>
      <c r="F3439" s="108">
        <v>931.72839999999997</v>
      </c>
      <c r="G3439" s="108">
        <v>938.822</v>
      </c>
      <c r="H3439" s="108">
        <v>935.1336</v>
      </c>
    </row>
    <row r="3440" spans="2:8" x14ac:dyDescent="0.3">
      <c r="B3440" s="107">
        <v>43420.093055555561</v>
      </c>
      <c r="C3440" s="108">
        <v>928.86</v>
      </c>
      <c r="D3440" s="108">
        <v>929.17926999999997</v>
      </c>
      <c r="E3440" s="108">
        <v>934.98699999999997</v>
      </c>
      <c r="F3440" s="108">
        <v>931.78560000000004</v>
      </c>
      <c r="G3440" s="108">
        <v>938.88200000000006</v>
      </c>
      <c r="H3440" s="108">
        <v>935.1472</v>
      </c>
    </row>
    <row r="3441" spans="2:8" x14ac:dyDescent="0.3">
      <c r="B3441" s="107">
        <v>43420.09375</v>
      </c>
      <c r="C3441" s="108">
        <v>928.86</v>
      </c>
      <c r="D3441" s="108">
        <v>929.17650000000003</v>
      </c>
      <c r="E3441" s="108">
        <v>934.97590000000002</v>
      </c>
      <c r="F3441" s="108">
        <v>931.78020000000004</v>
      </c>
      <c r="G3441" s="108">
        <v>938.88200000000006</v>
      </c>
      <c r="H3441" s="108">
        <v>935.16629999999998</v>
      </c>
    </row>
    <row r="3442" spans="2:8" x14ac:dyDescent="0.3">
      <c r="B3442" s="107">
        <v>43420.094444444447</v>
      </c>
      <c r="C3442" s="108">
        <v>928.86</v>
      </c>
      <c r="D3442" s="108">
        <v>929.17096000000004</v>
      </c>
      <c r="E3442" s="108">
        <v>934.96760000000006</v>
      </c>
      <c r="F3442" s="108">
        <v>931.7364</v>
      </c>
      <c r="G3442" s="108">
        <v>938.88499999999999</v>
      </c>
      <c r="H3442" s="108">
        <v>935.08979999999997</v>
      </c>
    </row>
    <row r="3443" spans="2:8" x14ac:dyDescent="0.3">
      <c r="B3443" s="107">
        <v>43420.095138888893</v>
      </c>
      <c r="C3443" s="108">
        <v>928.86</v>
      </c>
      <c r="D3443" s="108">
        <v>929.17372999999998</v>
      </c>
      <c r="E3443" s="108">
        <v>934.97040000000004</v>
      </c>
      <c r="F3443" s="108">
        <v>931.67619999999999</v>
      </c>
      <c r="G3443" s="108">
        <v>938.88499999999999</v>
      </c>
      <c r="H3443" s="108">
        <v>934.95330000000001</v>
      </c>
    </row>
    <row r="3444" spans="2:8" x14ac:dyDescent="0.3">
      <c r="B3444" s="107">
        <v>43420.095833333333</v>
      </c>
      <c r="C3444" s="108">
        <v>928.8</v>
      </c>
      <c r="D3444" s="108">
        <v>929.10818999999992</v>
      </c>
      <c r="E3444" s="108">
        <v>934.9020999999999</v>
      </c>
      <c r="F3444" s="108">
        <v>931.5859999999999</v>
      </c>
      <c r="G3444" s="108">
        <v>938.82499999999993</v>
      </c>
      <c r="H3444" s="108">
        <v>934.84690000000001</v>
      </c>
    </row>
    <row r="3445" spans="2:8" x14ac:dyDescent="0.3">
      <c r="B3445" s="107">
        <v>43420.09652777778</v>
      </c>
      <c r="C3445" s="108">
        <v>928.86</v>
      </c>
      <c r="D3445" s="108">
        <v>929.16264999999999</v>
      </c>
      <c r="E3445" s="108">
        <v>934.95659999999998</v>
      </c>
      <c r="F3445" s="108">
        <v>931.62139999999999</v>
      </c>
      <c r="G3445" s="108">
        <v>938.88499999999999</v>
      </c>
      <c r="H3445" s="108">
        <v>934.94780000000003</v>
      </c>
    </row>
    <row r="3446" spans="2:8" x14ac:dyDescent="0.3">
      <c r="B3446" s="107">
        <v>43420.097222222226</v>
      </c>
      <c r="C3446" s="108">
        <v>928.86</v>
      </c>
      <c r="D3446" s="108">
        <v>929.14049</v>
      </c>
      <c r="E3446" s="108">
        <v>934.9538</v>
      </c>
      <c r="F3446" s="108">
        <v>931.66790000000003</v>
      </c>
      <c r="G3446" s="108">
        <v>938.88499999999999</v>
      </c>
      <c r="H3446" s="108">
        <v>935.07339999999999</v>
      </c>
    </row>
    <row r="3447" spans="2:8" x14ac:dyDescent="0.3">
      <c r="B3447" s="107">
        <v>43420.097916666666</v>
      </c>
      <c r="C3447" s="108">
        <v>928.86</v>
      </c>
      <c r="D3447" s="108">
        <v>929.13495</v>
      </c>
      <c r="E3447" s="108">
        <v>934.93169999999998</v>
      </c>
      <c r="F3447" s="108">
        <v>931.70079999999996</v>
      </c>
      <c r="G3447" s="108">
        <v>938.88499999999999</v>
      </c>
      <c r="H3447" s="108">
        <v>935.09530000000007</v>
      </c>
    </row>
    <row r="3448" spans="2:8" x14ac:dyDescent="0.3">
      <c r="B3448" s="107">
        <v>43420.098611111112</v>
      </c>
      <c r="C3448" s="108">
        <v>928.86</v>
      </c>
      <c r="D3448" s="108">
        <v>929.12664000000007</v>
      </c>
      <c r="E3448" s="108">
        <v>934.92340000000002</v>
      </c>
      <c r="F3448" s="108">
        <v>931.62139999999999</v>
      </c>
      <c r="G3448" s="108">
        <v>938.88499999999999</v>
      </c>
      <c r="H3448" s="108">
        <v>934.92320000000007</v>
      </c>
    </row>
    <row r="3449" spans="2:8" x14ac:dyDescent="0.3">
      <c r="B3449" s="107">
        <v>43420.099305555559</v>
      </c>
      <c r="C3449" s="108">
        <v>928.86</v>
      </c>
      <c r="D3449" s="108">
        <v>929.11555999999996</v>
      </c>
      <c r="E3449" s="108">
        <v>934.90679999999998</v>
      </c>
      <c r="F3449" s="108">
        <v>931.54200000000003</v>
      </c>
      <c r="G3449" s="108">
        <v>938.88499999999999</v>
      </c>
      <c r="H3449" s="108">
        <v>934.75940000000003</v>
      </c>
    </row>
    <row r="3450" spans="2:8" x14ac:dyDescent="0.3">
      <c r="B3450" s="107">
        <v>43420.100000000006</v>
      </c>
      <c r="C3450" s="108">
        <v>928.86</v>
      </c>
      <c r="D3450" s="108">
        <v>929.11279000000002</v>
      </c>
      <c r="E3450" s="108">
        <v>934.89850000000001</v>
      </c>
      <c r="F3450" s="108">
        <v>931.57490000000007</v>
      </c>
      <c r="G3450" s="108">
        <v>938.88499999999999</v>
      </c>
      <c r="H3450" s="108">
        <v>934.94510000000002</v>
      </c>
    </row>
    <row r="3451" spans="2:8" x14ac:dyDescent="0.3">
      <c r="B3451" s="107">
        <v>43420.100694444445</v>
      </c>
      <c r="C3451" s="108">
        <v>928.93</v>
      </c>
      <c r="D3451" s="108">
        <v>929.18278999999995</v>
      </c>
      <c r="E3451" s="108">
        <v>934.96849999999995</v>
      </c>
      <c r="F3451" s="108">
        <v>931.61749999999995</v>
      </c>
      <c r="G3451" s="108">
        <v>938.95499999999993</v>
      </c>
      <c r="H3451" s="108">
        <v>934.94139999999993</v>
      </c>
    </row>
    <row r="3452" spans="2:8" x14ac:dyDescent="0.3">
      <c r="B3452" s="107">
        <v>43420.101388888892</v>
      </c>
      <c r="C3452" s="108">
        <v>928.86</v>
      </c>
      <c r="D3452" s="108">
        <v>929.11555999999996</v>
      </c>
      <c r="E3452" s="108">
        <v>934.89020000000005</v>
      </c>
      <c r="F3452" s="108">
        <v>931.45439999999996</v>
      </c>
      <c r="G3452" s="108">
        <v>938.88499999999999</v>
      </c>
      <c r="H3452" s="108">
        <v>934.62289999999996</v>
      </c>
    </row>
    <row r="3453" spans="2:8" x14ac:dyDescent="0.3">
      <c r="B3453" s="107">
        <v>43420.102083333339</v>
      </c>
      <c r="C3453" s="108">
        <v>928.86</v>
      </c>
      <c r="D3453" s="108">
        <v>929.11279000000002</v>
      </c>
      <c r="E3453" s="108">
        <v>934.89300000000003</v>
      </c>
      <c r="F3453" s="108">
        <v>931.34500000000003</v>
      </c>
      <c r="G3453" s="108">
        <v>938.88499999999999</v>
      </c>
      <c r="H3453" s="108">
        <v>934.52729999999997</v>
      </c>
    </row>
    <row r="3454" spans="2:8" x14ac:dyDescent="0.3">
      <c r="B3454" s="107">
        <v>43420.102777777778</v>
      </c>
      <c r="C3454" s="108">
        <v>928.93</v>
      </c>
      <c r="D3454" s="108">
        <v>929.1855599999999</v>
      </c>
      <c r="E3454" s="108">
        <v>934.96299999999997</v>
      </c>
      <c r="F3454" s="108">
        <v>931.38479999999993</v>
      </c>
      <c r="G3454" s="108">
        <v>938.952</v>
      </c>
      <c r="H3454" s="108">
        <v>934.61369999999999</v>
      </c>
    </row>
    <row r="3455" spans="2:8" x14ac:dyDescent="0.3">
      <c r="B3455" s="107">
        <v>43420.103472222225</v>
      </c>
      <c r="C3455" s="108">
        <v>928.86</v>
      </c>
      <c r="D3455" s="108">
        <v>929.12094000000002</v>
      </c>
      <c r="E3455" s="108">
        <v>934.90110000000004</v>
      </c>
      <c r="F3455" s="108">
        <v>931.30920000000003</v>
      </c>
      <c r="G3455" s="108">
        <v>938.88400000000001</v>
      </c>
      <c r="H3455" s="108">
        <v>934.56529999999998</v>
      </c>
    </row>
    <row r="3456" spans="2:8" x14ac:dyDescent="0.3">
      <c r="B3456" s="107">
        <v>43420.104166666672</v>
      </c>
      <c r="C3456" s="108">
        <v>928.92</v>
      </c>
      <c r="D3456" s="108">
        <v>929.18373999999994</v>
      </c>
      <c r="E3456" s="108">
        <v>934.9556</v>
      </c>
      <c r="F3456" s="108">
        <v>931.34190000000001</v>
      </c>
      <c r="G3456" s="108">
        <v>938.94200000000001</v>
      </c>
      <c r="H3456" s="108">
        <v>934.58989999999994</v>
      </c>
    </row>
    <row r="3457" spans="2:8" x14ac:dyDescent="0.3">
      <c r="B3457" s="107">
        <v>43420.104861111111</v>
      </c>
      <c r="C3457" s="108">
        <v>928.86</v>
      </c>
      <c r="D3457" s="108">
        <v>929.11823000000004</v>
      </c>
      <c r="E3457" s="108">
        <v>934.89009999999996</v>
      </c>
      <c r="F3457" s="108">
        <v>931.24900000000002</v>
      </c>
      <c r="G3457" s="108">
        <v>938.88200000000006</v>
      </c>
      <c r="H3457" s="108">
        <v>934.39340000000004</v>
      </c>
    </row>
    <row r="3458" spans="2:8" x14ac:dyDescent="0.3">
      <c r="B3458" s="107">
        <v>43420.105555555558</v>
      </c>
      <c r="C3458" s="108">
        <v>928.86</v>
      </c>
      <c r="D3458" s="108">
        <v>929.12102000000004</v>
      </c>
      <c r="E3458" s="108">
        <v>934.89840000000004</v>
      </c>
      <c r="F3458" s="108">
        <v>931.23260000000005</v>
      </c>
      <c r="G3458" s="108">
        <v>938.87900000000002</v>
      </c>
      <c r="H3458" s="108">
        <v>934.3415</v>
      </c>
    </row>
    <row r="3459" spans="2:8" x14ac:dyDescent="0.3">
      <c r="B3459" s="107">
        <v>43420.106250000004</v>
      </c>
      <c r="C3459" s="108">
        <v>928.86</v>
      </c>
      <c r="D3459" s="108">
        <v>929.10996</v>
      </c>
      <c r="E3459" s="108">
        <v>934.88459999999998</v>
      </c>
      <c r="F3459" s="108">
        <v>931.22170000000006</v>
      </c>
      <c r="G3459" s="108">
        <v>938.87900000000002</v>
      </c>
      <c r="H3459" s="108">
        <v>934.47260000000006</v>
      </c>
    </row>
    <row r="3460" spans="2:8" x14ac:dyDescent="0.3">
      <c r="B3460" s="107">
        <v>43420.106944444444</v>
      </c>
      <c r="C3460" s="108">
        <v>928.86</v>
      </c>
      <c r="D3460" s="108">
        <v>929.09888999999998</v>
      </c>
      <c r="E3460" s="108">
        <v>934.87909999999999</v>
      </c>
      <c r="F3460" s="108">
        <v>931.27920000000006</v>
      </c>
      <c r="G3460" s="108">
        <v>938.87900000000002</v>
      </c>
      <c r="H3460" s="108">
        <v>934.59280000000001</v>
      </c>
    </row>
    <row r="3461" spans="2:8" x14ac:dyDescent="0.3">
      <c r="B3461" s="107">
        <v>43420.107638888891</v>
      </c>
      <c r="C3461" s="108">
        <v>928.93</v>
      </c>
      <c r="D3461" s="108">
        <v>929.16612999999995</v>
      </c>
      <c r="E3461" s="108">
        <v>934.93259999999998</v>
      </c>
      <c r="F3461" s="108">
        <v>931.37109999999996</v>
      </c>
      <c r="G3461" s="108">
        <v>938.94599999999991</v>
      </c>
      <c r="H3461" s="108">
        <v>934.67919999999992</v>
      </c>
    </row>
    <row r="3462" spans="2:8" x14ac:dyDescent="0.3">
      <c r="B3462" s="107">
        <v>43420.108333333337</v>
      </c>
      <c r="C3462" s="108">
        <v>928.86</v>
      </c>
      <c r="D3462" s="108">
        <v>929.10446000000002</v>
      </c>
      <c r="E3462" s="108">
        <v>934.86260000000004</v>
      </c>
      <c r="F3462" s="108">
        <v>931.36410000000001</v>
      </c>
      <c r="G3462" s="108">
        <v>938.87599999999998</v>
      </c>
      <c r="H3462" s="108">
        <v>934.77300000000002</v>
      </c>
    </row>
    <row r="3463" spans="2:8" x14ac:dyDescent="0.3">
      <c r="B3463" s="107">
        <v>43420.109027777777</v>
      </c>
      <c r="C3463" s="108">
        <v>928.93</v>
      </c>
      <c r="D3463" s="108">
        <v>929.17445999999995</v>
      </c>
      <c r="E3463" s="108">
        <v>934.9298</v>
      </c>
      <c r="F3463" s="108">
        <v>931.47789999999998</v>
      </c>
      <c r="G3463" s="108">
        <v>938.94599999999991</v>
      </c>
      <c r="H3463" s="108">
        <v>934.94409999999993</v>
      </c>
    </row>
    <row r="3464" spans="2:8" x14ac:dyDescent="0.3">
      <c r="B3464" s="107">
        <v>43420.109722222223</v>
      </c>
      <c r="C3464" s="108">
        <v>928.86</v>
      </c>
      <c r="D3464" s="108">
        <v>929.11</v>
      </c>
      <c r="E3464" s="108">
        <v>934.87090000000001</v>
      </c>
      <c r="F3464" s="108">
        <v>931.46260000000007</v>
      </c>
      <c r="G3464" s="108">
        <v>938.87300000000005</v>
      </c>
      <c r="H3464" s="108">
        <v>934.98879999999997</v>
      </c>
    </row>
    <row r="3465" spans="2:8" x14ac:dyDescent="0.3">
      <c r="B3465" s="107">
        <v>43420.11041666667</v>
      </c>
      <c r="C3465" s="108">
        <v>928.86</v>
      </c>
      <c r="D3465" s="108">
        <v>929.12108999999998</v>
      </c>
      <c r="E3465" s="108">
        <v>934.86540000000002</v>
      </c>
      <c r="F3465" s="108">
        <v>931.53930000000003</v>
      </c>
      <c r="G3465" s="108">
        <v>938.87599999999998</v>
      </c>
      <c r="H3465" s="108">
        <v>935.01610000000005</v>
      </c>
    </row>
    <row r="3466" spans="2:8" x14ac:dyDescent="0.3">
      <c r="B3466" s="107">
        <v>43420.111111111117</v>
      </c>
      <c r="C3466" s="108">
        <v>928.86</v>
      </c>
      <c r="D3466" s="108">
        <v>929.12108999999998</v>
      </c>
      <c r="E3466" s="108">
        <v>934.86810000000003</v>
      </c>
      <c r="F3466" s="108">
        <v>931.56939999999997</v>
      </c>
      <c r="G3466" s="108">
        <v>938.87599999999998</v>
      </c>
      <c r="H3466" s="108">
        <v>934.9778</v>
      </c>
    </row>
    <row r="3467" spans="2:8" x14ac:dyDescent="0.3">
      <c r="B3467" s="107">
        <v>43420.111805555556</v>
      </c>
      <c r="C3467" s="108">
        <v>928.86</v>
      </c>
      <c r="D3467" s="108">
        <v>929.11278000000004</v>
      </c>
      <c r="E3467" s="108">
        <v>934.88470000000007</v>
      </c>
      <c r="F3467" s="108">
        <v>931.58860000000004</v>
      </c>
      <c r="G3467" s="108">
        <v>938.87599999999998</v>
      </c>
      <c r="H3467" s="108">
        <v>935.02700000000004</v>
      </c>
    </row>
    <row r="3468" spans="2:8" x14ac:dyDescent="0.3">
      <c r="B3468" s="107">
        <v>43420.112500000003</v>
      </c>
      <c r="C3468" s="108">
        <v>928.8</v>
      </c>
      <c r="D3468" s="108">
        <v>929.06385999999998</v>
      </c>
      <c r="E3468" s="108">
        <v>934.83019999999999</v>
      </c>
      <c r="F3468" s="108">
        <v>931.59969999999998</v>
      </c>
      <c r="G3468" s="108">
        <v>938.81599999999992</v>
      </c>
      <c r="H3468" s="108">
        <v>934.95609999999999</v>
      </c>
    </row>
    <row r="3469" spans="2:8" x14ac:dyDescent="0.3">
      <c r="B3469" s="107">
        <v>43420.11319444445</v>
      </c>
      <c r="C3469" s="108">
        <v>928.8</v>
      </c>
      <c r="D3469" s="108">
        <v>929.06386999999995</v>
      </c>
      <c r="E3469" s="108">
        <v>934.822</v>
      </c>
      <c r="F3469" s="108">
        <v>931.5915</v>
      </c>
      <c r="G3469" s="108">
        <v>938.81599999999992</v>
      </c>
      <c r="H3469" s="108">
        <v>934.89599999999996</v>
      </c>
    </row>
    <row r="3470" spans="2:8" x14ac:dyDescent="0.3">
      <c r="B3470" s="107">
        <v>43420.113888888889</v>
      </c>
      <c r="C3470" s="108">
        <v>928.8</v>
      </c>
      <c r="D3470" s="108">
        <v>929.0555599999999</v>
      </c>
      <c r="E3470" s="108">
        <v>934.81089999999995</v>
      </c>
      <c r="F3470" s="108">
        <v>931.5148999999999</v>
      </c>
      <c r="G3470" s="108">
        <v>938.81899999999996</v>
      </c>
      <c r="H3470" s="108">
        <v>934.74579999999992</v>
      </c>
    </row>
    <row r="3471" spans="2:8" x14ac:dyDescent="0.3">
      <c r="B3471" s="107">
        <v>43420.114583333336</v>
      </c>
      <c r="C3471" s="108">
        <v>928.86</v>
      </c>
      <c r="D3471" s="108">
        <v>929.13233000000002</v>
      </c>
      <c r="E3471" s="108">
        <v>934.88490000000002</v>
      </c>
      <c r="F3471" s="108">
        <v>931.49840000000006</v>
      </c>
      <c r="G3471" s="108">
        <v>938.87900000000002</v>
      </c>
      <c r="H3471" s="108">
        <v>934.68860000000006</v>
      </c>
    </row>
    <row r="3472" spans="2:8" x14ac:dyDescent="0.3">
      <c r="B3472" s="107">
        <v>43420.115277777782</v>
      </c>
      <c r="C3472" s="108">
        <v>928.86</v>
      </c>
      <c r="D3472" s="108">
        <v>929.12953000000005</v>
      </c>
      <c r="E3472" s="108">
        <v>934.88490000000002</v>
      </c>
      <c r="F3472" s="108">
        <v>931.55860000000007</v>
      </c>
      <c r="G3472" s="108">
        <v>938.87900000000002</v>
      </c>
      <c r="H3472" s="108">
        <v>934.93979999999999</v>
      </c>
    </row>
    <row r="3473" spans="2:8" x14ac:dyDescent="0.3">
      <c r="B3473" s="107">
        <v>43420.115972222222</v>
      </c>
      <c r="C3473" s="108">
        <v>928.86</v>
      </c>
      <c r="D3473" s="108">
        <v>929.13782000000003</v>
      </c>
      <c r="E3473" s="108">
        <v>934.88490000000002</v>
      </c>
      <c r="F3473" s="108">
        <v>931.52850000000001</v>
      </c>
      <c r="G3473" s="108">
        <v>938.88200000000006</v>
      </c>
      <c r="H3473" s="108">
        <v>934.81690000000003</v>
      </c>
    </row>
    <row r="3474" spans="2:8" x14ac:dyDescent="0.3">
      <c r="B3474" s="107">
        <v>43420.116666666669</v>
      </c>
      <c r="C3474" s="108">
        <v>928.8</v>
      </c>
      <c r="D3474" s="108">
        <v>929.07502999999997</v>
      </c>
      <c r="E3474" s="108">
        <v>934.83859999999993</v>
      </c>
      <c r="F3474" s="108">
        <v>931.44110000000001</v>
      </c>
      <c r="G3474" s="108">
        <v>938.822</v>
      </c>
      <c r="H3474" s="108">
        <v>934.7432</v>
      </c>
    </row>
    <row r="3475" spans="2:8" x14ac:dyDescent="0.3">
      <c r="B3475" s="107">
        <v>43420.117361111115</v>
      </c>
      <c r="C3475" s="108">
        <v>928.86</v>
      </c>
      <c r="D3475" s="108">
        <v>929.14331000000004</v>
      </c>
      <c r="E3475" s="108">
        <v>934.89859999999999</v>
      </c>
      <c r="F3475" s="108">
        <v>931.46</v>
      </c>
      <c r="G3475" s="108">
        <v>938.88499999999999</v>
      </c>
      <c r="H3475" s="108">
        <v>934.68029999999999</v>
      </c>
    </row>
    <row r="3476" spans="2:8" x14ac:dyDescent="0.3">
      <c r="B3476" s="107">
        <v>43420.118055555555</v>
      </c>
      <c r="C3476" s="108">
        <v>928.8</v>
      </c>
      <c r="D3476" s="108">
        <v>929.07498999999996</v>
      </c>
      <c r="E3476" s="108">
        <v>934.83579999999995</v>
      </c>
      <c r="F3476" s="108">
        <v>931.29049999999995</v>
      </c>
      <c r="G3476" s="108">
        <v>938.82499999999993</v>
      </c>
      <c r="H3476" s="108">
        <v>934.25159999999994</v>
      </c>
    </row>
    <row r="3477" spans="2:8" x14ac:dyDescent="0.3">
      <c r="B3477" s="107">
        <v>43420.118750000001</v>
      </c>
      <c r="C3477" s="108">
        <v>928.8</v>
      </c>
      <c r="D3477" s="108">
        <v>929.07497999999998</v>
      </c>
      <c r="E3477" s="108">
        <v>934.83029999999997</v>
      </c>
      <c r="F3477" s="108">
        <v>931.23299999999995</v>
      </c>
      <c r="G3477" s="108">
        <v>938.82499999999993</v>
      </c>
      <c r="H3477" s="108">
        <v>934.24069999999995</v>
      </c>
    </row>
    <row r="3478" spans="2:8" x14ac:dyDescent="0.3">
      <c r="B3478" s="107">
        <v>43420.119444444448</v>
      </c>
      <c r="C3478" s="108">
        <v>928.8</v>
      </c>
      <c r="D3478" s="108">
        <v>929.07774999999992</v>
      </c>
      <c r="E3478" s="108">
        <v>934.84129999999993</v>
      </c>
      <c r="F3478" s="108">
        <v>931.16729999999995</v>
      </c>
      <c r="G3478" s="108">
        <v>938.82499999999993</v>
      </c>
      <c r="H3478" s="108">
        <v>934.26249999999993</v>
      </c>
    </row>
    <row r="3479" spans="2:8" x14ac:dyDescent="0.3">
      <c r="B3479" s="107">
        <v>43420.120138888895</v>
      </c>
      <c r="C3479" s="108">
        <v>928.8</v>
      </c>
      <c r="D3479" s="108">
        <v>929.07219999999995</v>
      </c>
      <c r="E3479" s="108">
        <v>934.83299999999997</v>
      </c>
      <c r="F3479" s="108">
        <v>931.1454</v>
      </c>
      <c r="G3479" s="108">
        <v>938.82499999999993</v>
      </c>
      <c r="H3479" s="108">
        <v>934.298</v>
      </c>
    </row>
    <row r="3480" spans="2:8" x14ac:dyDescent="0.3">
      <c r="B3480" s="107">
        <v>43420.120833333334</v>
      </c>
      <c r="C3480" s="108">
        <v>928.8</v>
      </c>
      <c r="D3480" s="108">
        <v>929.07497000000001</v>
      </c>
      <c r="E3480" s="108">
        <v>934.83859999999993</v>
      </c>
      <c r="F3480" s="108">
        <v>931.10709999999995</v>
      </c>
      <c r="G3480" s="108">
        <v>938.822</v>
      </c>
      <c r="H3480" s="108">
        <v>934.23789999999997</v>
      </c>
    </row>
    <row r="3481" spans="2:8" x14ac:dyDescent="0.3">
      <c r="B3481" s="107">
        <v>43420.121527777781</v>
      </c>
      <c r="C3481" s="108">
        <v>928.8</v>
      </c>
      <c r="D3481" s="108">
        <v>929.08880999999997</v>
      </c>
      <c r="E3481" s="108">
        <v>934.84960000000001</v>
      </c>
      <c r="F3481" s="108">
        <v>931.10159999999996</v>
      </c>
      <c r="G3481" s="108">
        <v>938.822</v>
      </c>
      <c r="H3481" s="108">
        <v>934.26519999999994</v>
      </c>
    </row>
    <row r="3482" spans="2:8" x14ac:dyDescent="0.3">
      <c r="B3482" s="107">
        <v>43420.122222222228</v>
      </c>
      <c r="C3482" s="108">
        <v>928.8</v>
      </c>
      <c r="D3482" s="108">
        <v>929.09172999999998</v>
      </c>
      <c r="E3482" s="108">
        <v>934.84429999999998</v>
      </c>
      <c r="F3482" s="108">
        <v>931.12360000000001</v>
      </c>
      <c r="G3482" s="108">
        <v>938.822</v>
      </c>
      <c r="H3482" s="108">
        <v>934.3528</v>
      </c>
    </row>
    <row r="3483" spans="2:8" x14ac:dyDescent="0.3">
      <c r="B3483" s="107">
        <v>43420.122916666667</v>
      </c>
      <c r="C3483" s="108">
        <v>928.8</v>
      </c>
      <c r="D3483" s="108">
        <v>929.08339000000001</v>
      </c>
      <c r="E3483" s="108">
        <v>934.84699999999998</v>
      </c>
      <c r="F3483" s="108">
        <v>931.11809999999991</v>
      </c>
      <c r="G3483" s="108">
        <v>938.822</v>
      </c>
      <c r="H3483" s="108">
        <v>934.2681</v>
      </c>
    </row>
    <row r="3484" spans="2:8" x14ac:dyDescent="0.3">
      <c r="B3484" s="107">
        <v>43420.123611111114</v>
      </c>
      <c r="C3484" s="108">
        <v>928.73</v>
      </c>
      <c r="D3484" s="108">
        <v>929.01075000000003</v>
      </c>
      <c r="E3484" s="108">
        <v>934.78269999999998</v>
      </c>
      <c r="F3484" s="108">
        <v>931.02359999999999</v>
      </c>
      <c r="G3484" s="108">
        <v>938.74900000000002</v>
      </c>
      <c r="H3484" s="108">
        <v>934.26930000000004</v>
      </c>
    </row>
    <row r="3485" spans="2:8" x14ac:dyDescent="0.3">
      <c r="B3485" s="107">
        <v>43420.124305555561</v>
      </c>
      <c r="C3485" s="108">
        <v>928.8</v>
      </c>
      <c r="D3485" s="108">
        <v>929.08346999999992</v>
      </c>
      <c r="E3485" s="108">
        <v>934.85539999999992</v>
      </c>
      <c r="F3485" s="108">
        <v>931.06889999999999</v>
      </c>
      <c r="G3485" s="108">
        <v>938.81899999999996</v>
      </c>
      <c r="H3485" s="108">
        <v>934.29829999999993</v>
      </c>
    </row>
    <row r="3486" spans="2:8" x14ac:dyDescent="0.3">
      <c r="B3486" s="107">
        <v>43420.125</v>
      </c>
      <c r="C3486" s="108">
        <v>928.73</v>
      </c>
      <c r="D3486" s="108">
        <v>929.01066000000003</v>
      </c>
      <c r="E3486" s="108">
        <v>934.78530000000001</v>
      </c>
      <c r="F3486" s="108">
        <v>931.02629999999999</v>
      </c>
      <c r="G3486" s="108">
        <v>938.74700000000007</v>
      </c>
      <c r="H3486" s="108">
        <v>934.32920000000001</v>
      </c>
    </row>
    <row r="3487" spans="2:8" x14ac:dyDescent="0.3">
      <c r="B3487" s="107">
        <v>43420.125694444447</v>
      </c>
      <c r="C3487" s="108">
        <v>928.8</v>
      </c>
      <c r="D3487" s="108">
        <v>929.08616999999992</v>
      </c>
      <c r="E3487" s="108">
        <v>934.84699999999998</v>
      </c>
      <c r="F3487" s="108">
        <v>931.10989999999993</v>
      </c>
      <c r="G3487" s="108">
        <v>938.81599999999992</v>
      </c>
      <c r="H3487" s="108">
        <v>934.42379999999991</v>
      </c>
    </row>
    <row r="3488" spans="2:8" x14ac:dyDescent="0.3">
      <c r="B3488" s="107">
        <v>43420.126388888886</v>
      </c>
      <c r="C3488" s="108">
        <v>928.73</v>
      </c>
      <c r="D3488" s="108">
        <v>929.02166</v>
      </c>
      <c r="E3488" s="108">
        <v>934.79349999999999</v>
      </c>
      <c r="F3488" s="108">
        <v>931.00149999999996</v>
      </c>
      <c r="G3488" s="108">
        <v>938.74599999999998</v>
      </c>
      <c r="H3488" s="108">
        <v>934.23630000000003</v>
      </c>
    </row>
    <row r="3489" spans="2:8" x14ac:dyDescent="0.3">
      <c r="B3489" s="107">
        <v>43420.127083333333</v>
      </c>
      <c r="C3489" s="108">
        <v>928.73</v>
      </c>
      <c r="D3489" s="108">
        <v>929.03272000000004</v>
      </c>
      <c r="E3489" s="108">
        <v>934.80460000000005</v>
      </c>
      <c r="F3489" s="108">
        <v>931.02620000000002</v>
      </c>
      <c r="G3489" s="108">
        <v>938.74400000000003</v>
      </c>
      <c r="H3489" s="108">
        <v>934.32910000000004</v>
      </c>
    </row>
    <row r="3490" spans="2:8" x14ac:dyDescent="0.3">
      <c r="B3490" s="107">
        <v>43420.12777777778</v>
      </c>
      <c r="C3490" s="108">
        <v>928.73</v>
      </c>
      <c r="D3490" s="108">
        <v>929.04933000000005</v>
      </c>
      <c r="E3490" s="108">
        <v>934.8184</v>
      </c>
      <c r="F3490" s="108">
        <v>931.12469999999996</v>
      </c>
      <c r="G3490" s="108">
        <v>938.74400000000003</v>
      </c>
      <c r="H3490" s="108">
        <v>934.6404</v>
      </c>
    </row>
    <row r="3491" spans="2:8" x14ac:dyDescent="0.3">
      <c r="B3491" s="107">
        <v>43420.128472222219</v>
      </c>
      <c r="C3491" s="108">
        <v>928.67</v>
      </c>
      <c r="D3491" s="108">
        <v>929.00040000000001</v>
      </c>
      <c r="E3491" s="108">
        <v>934.7722</v>
      </c>
      <c r="F3491" s="108">
        <v>931.16319999999996</v>
      </c>
      <c r="G3491" s="108">
        <v>938.68099999999993</v>
      </c>
      <c r="H3491" s="108">
        <v>934.78239999999994</v>
      </c>
    </row>
    <row r="3492" spans="2:8" x14ac:dyDescent="0.3">
      <c r="B3492" s="107">
        <v>43420.129166666666</v>
      </c>
      <c r="C3492" s="108">
        <v>928.73</v>
      </c>
      <c r="D3492" s="108">
        <v>929.05223000000001</v>
      </c>
      <c r="E3492" s="108">
        <v>934.84059999999999</v>
      </c>
      <c r="F3492" s="108">
        <v>931.23710000000005</v>
      </c>
      <c r="G3492" s="108">
        <v>938.74099999999999</v>
      </c>
      <c r="H3492" s="108">
        <v>934.77980000000002</v>
      </c>
    </row>
    <row r="3493" spans="2:8" x14ac:dyDescent="0.3">
      <c r="B3493" s="107">
        <v>43420.129861111112</v>
      </c>
      <c r="C3493" s="108">
        <v>928.67</v>
      </c>
      <c r="D3493" s="108">
        <v>928.99527</v>
      </c>
      <c r="E3493" s="108">
        <v>934.78649999999993</v>
      </c>
      <c r="F3493" s="108">
        <v>931.19380000000001</v>
      </c>
      <c r="G3493" s="108">
        <v>938.68099999999993</v>
      </c>
      <c r="H3493" s="108">
        <v>934.7011</v>
      </c>
    </row>
    <row r="3494" spans="2:8" x14ac:dyDescent="0.3">
      <c r="B3494" s="107">
        <v>43420.130555555559</v>
      </c>
      <c r="C3494" s="108">
        <v>928.74</v>
      </c>
      <c r="D3494" s="108">
        <v>929.06803000000002</v>
      </c>
      <c r="E3494" s="108">
        <v>934.85929999999996</v>
      </c>
      <c r="F3494" s="108">
        <v>931.2912</v>
      </c>
      <c r="G3494" s="108">
        <v>938.75099999999998</v>
      </c>
      <c r="H3494" s="108">
        <v>934.74649999999997</v>
      </c>
    </row>
    <row r="3495" spans="2:8" x14ac:dyDescent="0.3">
      <c r="B3495" s="107">
        <v>43420.131249999999</v>
      </c>
      <c r="C3495" s="108">
        <v>928.67</v>
      </c>
      <c r="D3495" s="108">
        <v>929.00086999999996</v>
      </c>
      <c r="E3495" s="108">
        <v>934.79759999999999</v>
      </c>
      <c r="F3495" s="108">
        <v>931.23219999999992</v>
      </c>
      <c r="G3495" s="108">
        <v>938.68200000000002</v>
      </c>
      <c r="H3495" s="108">
        <v>934.64109999999994</v>
      </c>
    </row>
    <row r="3496" spans="2:8" x14ac:dyDescent="0.3">
      <c r="B3496" s="107">
        <v>43420.131944444445</v>
      </c>
      <c r="C3496" s="108">
        <v>928.61</v>
      </c>
      <c r="D3496" s="108">
        <v>928.95492999999999</v>
      </c>
      <c r="E3496" s="108">
        <v>934.74070000000006</v>
      </c>
      <c r="F3496" s="108">
        <v>931.27099999999996</v>
      </c>
      <c r="G3496" s="108">
        <v>938.62200000000007</v>
      </c>
      <c r="H3496" s="108">
        <v>934.79700000000003</v>
      </c>
    </row>
    <row r="3497" spans="2:8" x14ac:dyDescent="0.3">
      <c r="B3497" s="107">
        <v>43420.132638888892</v>
      </c>
      <c r="C3497" s="108">
        <v>928.68</v>
      </c>
      <c r="D3497" s="108">
        <v>929.0249399999999</v>
      </c>
      <c r="E3497" s="108">
        <v>934.81899999999996</v>
      </c>
      <c r="F3497" s="108">
        <v>931.35739999999998</v>
      </c>
      <c r="G3497" s="108">
        <v>938.68899999999996</v>
      </c>
      <c r="H3497" s="108">
        <v>934.89709999999991</v>
      </c>
    </row>
    <row r="3498" spans="2:8" x14ac:dyDescent="0.3">
      <c r="B3498" s="107">
        <v>43420.133333333331</v>
      </c>
      <c r="C3498" s="108">
        <v>928.67</v>
      </c>
      <c r="D3498" s="108">
        <v>929.00094000000001</v>
      </c>
      <c r="E3498" s="108">
        <v>934.8143</v>
      </c>
      <c r="F3498" s="108">
        <v>931.3664</v>
      </c>
      <c r="G3498" s="108">
        <v>938.68200000000002</v>
      </c>
      <c r="H3498" s="108">
        <v>934.91149999999993</v>
      </c>
    </row>
    <row r="3499" spans="2:8" x14ac:dyDescent="0.3">
      <c r="B3499" s="107">
        <v>43420.134027777778</v>
      </c>
      <c r="C3499" s="108">
        <v>928.61</v>
      </c>
      <c r="D3499" s="108">
        <v>928.94375000000002</v>
      </c>
      <c r="E3499" s="108">
        <v>934.74879999999996</v>
      </c>
      <c r="F3499" s="108">
        <v>931.30370000000005</v>
      </c>
      <c r="G3499" s="108">
        <v>938.61900000000003</v>
      </c>
      <c r="H3499" s="108">
        <v>934.83519999999999</v>
      </c>
    </row>
    <row r="3500" spans="2:8" x14ac:dyDescent="0.3">
      <c r="B3500" s="107">
        <v>43420.134722222225</v>
      </c>
      <c r="C3500" s="108">
        <v>928.68</v>
      </c>
      <c r="D3500" s="108">
        <v>929.0027</v>
      </c>
      <c r="E3500" s="108">
        <v>934.8134</v>
      </c>
      <c r="F3500" s="108">
        <v>931.4203</v>
      </c>
      <c r="G3500" s="108">
        <v>938.69200000000001</v>
      </c>
      <c r="H3500" s="108">
        <v>934.97889999999995</v>
      </c>
    </row>
    <row r="3501" spans="2:8" x14ac:dyDescent="0.3">
      <c r="B3501" s="107">
        <v>43420.135416666664</v>
      </c>
      <c r="C3501" s="108">
        <v>928.68</v>
      </c>
      <c r="D3501" s="108">
        <v>928.99996999999996</v>
      </c>
      <c r="E3501" s="108">
        <v>934.8078999999999</v>
      </c>
      <c r="F3501" s="108">
        <v>931.45589999999993</v>
      </c>
      <c r="G3501" s="108">
        <v>938.69200000000001</v>
      </c>
      <c r="H3501" s="108">
        <v>935.05269999999996</v>
      </c>
    </row>
    <row r="3502" spans="2:8" x14ac:dyDescent="0.3">
      <c r="B3502" s="107">
        <v>43420.136111111111</v>
      </c>
      <c r="C3502" s="108">
        <v>928.68</v>
      </c>
      <c r="D3502" s="108">
        <v>928.99997999999994</v>
      </c>
      <c r="E3502" s="108">
        <v>934.80239999999992</v>
      </c>
      <c r="F3502" s="108">
        <v>931.49699999999996</v>
      </c>
      <c r="G3502" s="108">
        <v>938.69200000000001</v>
      </c>
      <c r="H3502" s="108">
        <v>935.15379999999993</v>
      </c>
    </row>
    <row r="3503" spans="2:8" x14ac:dyDescent="0.3">
      <c r="B3503" s="107">
        <v>43420.136805555558</v>
      </c>
      <c r="C3503" s="108">
        <v>928.61</v>
      </c>
      <c r="D3503" s="108">
        <v>928.91876000000002</v>
      </c>
      <c r="E3503" s="108">
        <v>934.73770000000002</v>
      </c>
      <c r="F3503" s="108">
        <v>931.45140000000004</v>
      </c>
      <c r="G3503" s="108">
        <v>938.62200000000007</v>
      </c>
      <c r="H3503" s="108">
        <v>935.07270000000005</v>
      </c>
    </row>
    <row r="3504" spans="2:8" x14ac:dyDescent="0.3">
      <c r="B3504" s="107">
        <v>43420.137499999997</v>
      </c>
      <c r="C3504" s="108">
        <v>928.61</v>
      </c>
      <c r="D3504" s="108">
        <v>928.92988000000003</v>
      </c>
      <c r="E3504" s="108">
        <v>934.73779999999999</v>
      </c>
      <c r="F3504" s="108">
        <v>931.4624</v>
      </c>
      <c r="G3504" s="108">
        <v>938.62200000000007</v>
      </c>
      <c r="H3504" s="108">
        <v>935.03989999999999</v>
      </c>
    </row>
    <row r="3505" spans="2:8" x14ac:dyDescent="0.3">
      <c r="B3505" s="107">
        <v>43420.138194444444</v>
      </c>
      <c r="C3505" s="108">
        <v>928.68</v>
      </c>
      <c r="D3505" s="108">
        <v>928.99160999999992</v>
      </c>
      <c r="E3505" s="108">
        <v>934.79679999999996</v>
      </c>
      <c r="F3505" s="108">
        <v>931.51609999999994</v>
      </c>
      <c r="G3505" s="108">
        <v>938.69200000000001</v>
      </c>
      <c r="H3505" s="108">
        <v>935.04989999999998</v>
      </c>
    </row>
    <row r="3506" spans="2:8" x14ac:dyDescent="0.3">
      <c r="B3506" s="107">
        <v>43420.138888888891</v>
      </c>
      <c r="C3506" s="108">
        <v>928.68</v>
      </c>
      <c r="D3506" s="108">
        <v>928.98070999999993</v>
      </c>
      <c r="E3506" s="108">
        <v>934.78869999999995</v>
      </c>
      <c r="F3506" s="108">
        <v>931.51349999999991</v>
      </c>
      <c r="G3506" s="108">
        <v>938.69200000000001</v>
      </c>
      <c r="H3506" s="108">
        <v>935.10479999999995</v>
      </c>
    </row>
    <row r="3507" spans="2:8" x14ac:dyDescent="0.3">
      <c r="B3507" s="107">
        <v>43420.13958333333</v>
      </c>
      <c r="C3507" s="108">
        <v>928.62</v>
      </c>
      <c r="D3507" s="108">
        <v>928.90696000000003</v>
      </c>
      <c r="E3507" s="108">
        <v>934.73440000000005</v>
      </c>
      <c r="F3507" s="108">
        <v>931.47829999999999</v>
      </c>
      <c r="G3507" s="108">
        <v>938.63200000000006</v>
      </c>
      <c r="H3507" s="108">
        <v>935.07219999999995</v>
      </c>
    </row>
    <row r="3508" spans="2:8" x14ac:dyDescent="0.3">
      <c r="B3508" s="107">
        <v>43420.140277777777</v>
      </c>
      <c r="C3508" s="108">
        <v>928.68</v>
      </c>
      <c r="D3508" s="108">
        <v>928.97800999999993</v>
      </c>
      <c r="E3508" s="108">
        <v>934.78049999999996</v>
      </c>
      <c r="F3508" s="108">
        <v>931.47799999999995</v>
      </c>
      <c r="G3508" s="108">
        <v>938.69200000000001</v>
      </c>
      <c r="H3508" s="108">
        <v>934.9547</v>
      </c>
    </row>
    <row r="3509" spans="2:8" x14ac:dyDescent="0.3">
      <c r="B3509" s="107">
        <v>43420.140972222223</v>
      </c>
      <c r="C3509" s="108">
        <v>928.68</v>
      </c>
      <c r="D3509" s="108">
        <v>928.98074999999994</v>
      </c>
      <c r="E3509" s="108">
        <v>934.79149999999993</v>
      </c>
      <c r="F3509" s="108">
        <v>931.49439999999993</v>
      </c>
      <c r="G3509" s="108">
        <v>938.69200000000001</v>
      </c>
      <c r="H3509" s="108">
        <v>935.00109999999995</v>
      </c>
    </row>
    <row r="3510" spans="2:8" x14ac:dyDescent="0.3">
      <c r="B3510" s="107">
        <v>43420.14166666667</v>
      </c>
      <c r="C3510" s="108">
        <v>928.62</v>
      </c>
      <c r="D3510" s="108">
        <v>928.92366000000004</v>
      </c>
      <c r="E3510" s="108">
        <v>934.73450000000003</v>
      </c>
      <c r="F3510" s="108">
        <v>931.42909999999995</v>
      </c>
      <c r="G3510" s="108">
        <v>938.63200000000006</v>
      </c>
      <c r="H3510" s="108">
        <v>934.85379999999998</v>
      </c>
    </row>
    <row r="3511" spans="2:8" x14ac:dyDescent="0.3">
      <c r="B3511" s="107">
        <v>43420.142361111109</v>
      </c>
      <c r="C3511" s="108">
        <v>928.61</v>
      </c>
      <c r="D3511" s="108">
        <v>928.92177000000004</v>
      </c>
      <c r="E3511" s="108">
        <v>934.72969999999998</v>
      </c>
      <c r="F3511" s="108">
        <v>931.4873</v>
      </c>
      <c r="G3511" s="108">
        <v>938.62200000000007</v>
      </c>
      <c r="H3511" s="108">
        <v>935.02650000000006</v>
      </c>
    </row>
    <row r="3512" spans="2:8" x14ac:dyDescent="0.3">
      <c r="B3512" s="107">
        <v>43420.143055555556</v>
      </c>
      <c r="C3512" s="108">
        <v>928.62</v>
      </c>
      <c r="D3512" s="108">
        <v>928.92083000000002</v>
      </c>
      <c r="E3512" s="108">
        <v>934.73440000000005</v>
      </c>
      <c r="F3512" s="108">
        <v>931.48929999999996</v>
      </c>
      <c r="G3512" s="108">
        <v>938.63200000000006</v>
      </c>
      <c r="H3512" s="108">
        <v>934.97670000000005</v>
      </c>
    </row>
    <row r="3513" spans="2:8" x14ac:dyDescent="0.3">
      <c r="B3513" s="107">
        <v>43420.143750000003</v>
      </c>
      <c r="C3513" s="108">
        <v>928.61</v>
      </c>
      <c r="D3513" s="108">
        <v>928.91618000000005</v>
      </c>
      <c r="E3513" s="108">
        <v>934.7242</v>
      </c>
      <c r="F3513" s="108">
        <v>931.51740000000007</v>
      </c>
      <c r="G3513" s="108">
        <v>938.62200000000007</v>
      </c>
      <c r="H3513" s="108">
        <v>935.01830000000007</v>
      </c>
    </row>
    <row r="3514" spans="2:8" x14ac:dyDescent="0.3">
      <c r="B3514" s="107">
        <v>43420.144444444442</v>
      </c>
      <c r="C3514" s="108">
        <v>928.61</v>
      </c>
      <c r="D3514" s="108">
        <v>928.91341999999997</v>
      </c>
      <c r="E3514" s="108">
        <v>934.7242</v>
      </c>
      <c r="F3514" s="108">
        <v>931.58310000000006</v>
      </c>
      <c r="G3514" s="108">
        <v>938.62200000000007</v>
      </c>
      <c r="H3514" s="108">
        <v>935.12480000000005</v>
      </c>
    </row>
    <row r="3515" spans="2:8" x14ac:dyDescent="0.3">
      <c r="B3515" s="107">
        <v>43420.145138888889</v>
      </c>
      <c r="C3515" s="108">
        <v>928.68</v>
      </c>
      <c r="D3515" s="108">
        <v>928.98341999999991</v>
      </c>
      <c r="E3515" s="108">
        <v>934.79139999999995</v>
      </c>
      <c r="F3515" s="108">
        <v>931.6475999999999</v>
      </c>
      <c r="G3515" s="108">
        <v>938.69200000000001</v>
      </c>
      <c r="H3515" s="108">
        <v>935.0992</v>
      </c>
    </row>
    <row r="3516" spans="2:8" x14ac:dyDescent="0.3">
      <c r="B3516" s="107">
        <v>43420.145833333336</v>
      </c>
      <c r="C3516" s="108">
        <v>928.61</v>
      </c>
      <c r="D3516" s="108">
        <v>928.90803000000005</v>
      </c>
      <c r="E3516" s="108">
        <v>934.71879999999999</v>
      </c>
      <c r="F3516" s="108">
        <v>931.5942</v>
      </c>
      <c r="G3516" s="108">
        <v>938.62200000000007</v>
      </c>
      <c r="H3516" s="108">
        <v>935.00210000000004</v>
      </c>
    </row>
    <row r="3517" spans="2:8" x14ac:dyDescent="0.3">
      <c r="B3517" s="107">
        <v>43420.146527777775</v>
      </c>
      <c r="C3517" s="108">
        <v>928.61</v>
      </c>
      <c r="D3517" s="108">
        <v>928.91076999999996</v>
      </c>
      <c r="E3517" s="108">
        <v>934.7133</v>
      </c>
      <c r="F3517" s="108">
        <v>931.58320000000003</v>
      </c>
      <c r="G3517" s="108">
        <v>938.62200000000007</v>
      </c>
      <c r="H3517" s="108">
        <v>934.90100000000007</v>
      </c>
    </row>
    <row r="3518" spans="2:8" x14ac:dyDescent="0.3">
      <c r="B3518" s="107">
        <v>43420.147222222222</v>
      </c>
      <c r="C3518" s="108">
        <v>928.68</v>
      </c>
      <c r="D3518" s="108">
        <v>928.9613599999999</v>
      </c>
      <c r="E3518" s="108">
        <v>934.7749</v>
      </c>
      <c r="F3518" s="108">
        <v>931.59019999999998</v>
      </c>
      <c r="G3518" s="108">
        <v>938.68899999999996</v>
      </c>
      <c r="H3518" s="108">
        <v>934.85899999999992</v>
      </c>
    </row>
    <row r="3519" spans="2:8" x14ac:dyDescent="0.3">
      <c r="B3519" s="107">
        <v>43420.147916666669</v>
      </c>
      <c r="C3519" s="108">
        <v>928.68</v>
      </c>
      <c r="D3519" s="108">
        <v>928.9530299999999</v>
      </c>
      <c r="E3519" s="108">
        <v>934.76939999999991</v>
      </c>
      <c r="F3519" s="108">
        <v>931.55459999999994</v>
      </c>
      <c r="G3519" s="108">
        <v>938.68899999999996</v>
      </c>
      <c r="H3519" s="108">
        <v>934.78530000000001</v>
      </c>
    </row>
    <row r="3520" spans="2:8" x14ac:dyDescent="0.3">
      <c r="B3520" s="107">
        <v>43420.148611111108</v>
      </c>
      <c r="C3520" s="108">
        <v>928.68</v>
      </c>
      <c r="D3520" s="108">
        <v>928.96130999999991</v>
      </c>
      <c r="E3520" s="108">
        <v>934.76379999999995</v>
      </c>
      <c r="F3520" s="108">
        <v>931.56279999999992</v>
      </c>
      <c r="G3520" s="108">
        <v>938.68899999999996</v>
      </c>
      <c r="H3520" s="108">
        <v>934.86719999999991</v>
      </c>
    </row>
    <row r="3521" spans="2:8" x14ac:dyDescent="0.3">
      <c r="B3521" s="107">
        <v>43420.149305555555</v>
      </c>
      <c r="C3521" s="108">
        <v>928.68</v>
      </c>
      <c r="D3521" s="108">
        <v>928.95868999999993</v>
      </c>
      <c r="E3521" s="108">
        <v>934.76130000000001</v>
      </c>
      <c r="F3521" s="108">
        <v>931.63139999999999</v>
      </c>
      <c r="G3521" s="108">
        <v>938.69200000000001</v>
      </c>
      <c r="H3521" s="108">
        <v>935.0338999999999</v>
      </c>
    </row>
    <row r="3522" spans="2:8" x14ac:dyDescent="0.3">
      <c r="B3522" s="107">
        <v>43420.15</v>
      </c>
      <c r="C3522" s="108">
        <v>928.68</v>
      </c>
      <c r="D3522" s="108">
        <v>928.95326</v>
      </c>
      <c r="E3522" s="108">
        <v>934.7586</v>
      </c>
      <c r="F3522" s="108">
        <v>931.61509999999998</v>
      </c>
      <c r="G3522" s="108">
        <v>938.68999999999994</v>
      </c>
      <c r="H3522" s="108">
        <v>934.97129999999993</v>
      </c>
    </row>
    <row r="3523" spans="2:8" x14ac:dyDescent="0.3">
      <c r="B3523" s="107">
        <v>43420.150694444441</v>
      </c>
      <c r="C3523" s="108">
        <v>928.69</v>
      </c>
      <c r="D3523" s="108">
        <v>928.94950000000006</v>
      </c>
      <c r="E3523" s="108">
        <v>934.7577</v>
      </c>
      <c r="F3523" s="108">
        <v>931.65530000000001</v>
      </c>
      <c r="G3523" s="108">
        <v>938.70300000000009</v>
      </c>
      <c r="H3523" s="108">
        <v>935.09060000000011</v>
      </c>
    </row>
    <row r="3524" spans="2:8" x14ac:dyDescent="0.3">
      <c r="B3524" s="107">
        <v>43420.151388888888</v>
      </c>
      <c r="C3524" s="108">
        <v>928.62</v>
      </c>
      <c r="D3524" s="108">
        <v>928.87941999999998</v>
      </c>
      <c r="E3524" s="108">
        <v>934.67930000000001</v>
      </c>
      <c r="F3524" s="108">
        <v>931.61260000000004</v>
      </c>
      <c r="G3524" s="108">
        <v>938.63</v>
      </c>
      <c r="H3524" s="108">
        <v>934.99869999999999</v>
      </c>
    </row>
    <row r="3525" spans="2:8" x14ac:dyDescent="0.3">
      <c r="B3525" s="107">
        <v>43420.152083333334</v>
      </c>
      <c r="C3525" s="108">
        <v>928.68</v>
      </c>
      <c r="D3525" s="108">
        <v>928.94489999999996</v>
      </c>
      <c r="E3525" s="108">
        <v>934.74199999999996</v>
      </c>
      <c r="F3525" s="108">
        <v>931.71359999999993</v>
      </c>
      <c r="G3525" s="108">
        <v>938.69200000000001</v>
      </c>
      <c r="H3525" s="108">
        <v>935.13779999999997</v>
      </c>
    </row>
    <row r="3526" spans="2:8" x14ac:dyDescent="0.3">
      <c r="B3526" s="107">
        <v>43420.152777777781</v>
      </c>
      <c r="C3526" s="108">
        <v>928.68</v>
      </c>
      <c r="D3526" s="108">
        <v>928.95330999999999</v>
      </c>
      <c r="E3526" s="108">
        <v>934.7476999999999</v>
      </c>
      <c r="F3526" s="108">
        <v>931.68909999999994</v>
      </c>
      <c r="G3526" s="108">
        <v>938.69200000000001</v>
      </c>
      <c r="H3526" s="108">
        <v>935.05049999999994</v>
      </c>
    </row>
    <row r="3527" spans="2:8" x14ac:dyDescent="0.3">
      <c r="B3527" s="107">
        <v>43420.15347222222</v>
      </c>
      <c r="C3527" s="108">
        <v>928.69</v>
      </c>
      <c r="D3527" s="108">
        <v>928.96900000000005</v>
      </c>
      <c r="E3527" s="108">
        <v>934.75510000000008</v>
      </c>
      <c r="F3527" s="108">
        <v>931.7075000000001</v>
      </c>
      <c r="G3527" s="108">
        <v>938.7</v>
      </c>
      <c r="H3527" s="108">
        <v>935.08800000000008</v>
      </c>
    </row>
    <row r="3528" spans="2:8" x14ac:dyDescent="0.3">
      <c r="B3528" s="107">
        <v>43420.154166666667</v>
      </c>
      <c r="C3528" s="108">
        <v>928.62</v>
      </c>
      <c r="D3528" s="108">
        <v>928.89058999999997</v>
      </c>
      <c r="E3528" s="108">
        <v>934.68489999999997</v>
      </c>
      <c r="F3528" s="108">
        <v>931.62909999999999</v>
      </c>
      <c r="G3528" s="108">
        <v>938.63300000000004</v>
      </c>
      <c r="H3528" s="108">
        <v>934.98509999999999</v>
      </c>
    </row>
    <row r="3529" spans="2:8" x14ac:dyDescent="0.3">
      <c r="B3529" s="107">
        <v>43420.154861111114</v>
      </c>
      <c r="C3529" s="108">
        <v>928.62</v>
      </c>
      <c r="D3529" s="108">
        <v>928.89342999999997</v>
      </c>
      <c r="E3529" s="108">
        <v>934.6961</v>
      </c>
      <c r="F3529" s="108">
        <v>931.62919999999997</v>
      </c>
      <c r="G3529" s="108">
        <v>938.63</v>
      </c>
      <c r="H3529" s="108">
        <v>934.95519999999999</v>
      </c>
    </row>
    <row r="3530" spans="2:8" x14ac:dyDescent="0.3">
      <c r="B3530" s="107">
        <v>43420.155555555553</v>
      </c>
      <c r="C3530" s="108">
        <v>928.62</v>
      </c>
      <c r="D3530" s="108">
        <v>928.90457000000004</v>
      </c>
      <c r="E3530" s="108">
        <v>934.69060000000002</v>
      </c>
      <c r="F3530" s="108">
        <v>931.69219999999996</v>
      </c>
      <c r="G3530" s="108">
        <v>938.63300000000004</v>
      </c>
      <c r="H3530" s="108">
        <v>934.98530000000005</v>
      </c>
    </row>
    <row r="3531" spans="2:8" x14ac:dyDescent="0.3">
      <c r="B3531" s="107">
        <v>43420.15625</v>
      </c>
      <c r="C3531" s="108">
        <v>928.62</v>
      </c>
      <c r="D3531" s="108">
        <v>928.90184999999997</v>
      </c>
      <c r="E3531" s="108">
        <v>934.69619999999998</v>
      </c>
      <c r="F3531" s="108">
        <v>931.67859999999996</v>
      </c>
      <c r="G3531" s="108">
        <v>938.63300000000004</v>
      </c>
      <c r="H3531" s="108">
        <v>934.93889999999999</v>
      </c>
    </row>
    <row r="3532" spans="2:8" x14ac:dyDescent="0.3">
      <c r="B3532" s="107">
        <v>43420.156944444447</v>
      </c>
      <c r="C3532" s="108">
        <v>928.62</v>
      </c>
      <c r="D3532" s="108">
        <v>928.91574000000003</v>
      </c>
      <c r="E3532" s="108">
        <v>934.71289999999999</v>
      </c>
      <c r="F3532" s="108">
        <v>931.72249999999997</v>
      </c>
      <c r="G3532" s="108">
        <v>938.63300000000004</v>
      </c>
      <c r="H3532" s="108">
        <v>935.03729999999996</v>
      </c>
    </row>
    <row r="3533" spans="2:8" x14ac:dyDescent="0.3">
      <c r="B3533" s="107">
        <v>43420.157638888886</v>
      </c>
      <c r="C3533" s="108">
        <v>928.62</v>
      </c>
      <c r="D3533" s="108">
        <v>928.91564000000005</v>
      </c>
      <c r="E3533" s="108">
        <v>934.70720000000006</v>
      </c>
      <c r="F3533" s="108">
        <v>931.80169999999998</v>
      </c>
      <c r="G3533" s="108">
        <v>938.63300000000004</v>
      </c>
      <c r="H3533" s="108">
        <v>935.10820000000001</v>
      </c>
    </row>
    <row r="3534" spans="2:8" x14ac:dyDescent="0.3">
      <c r="B3534" s="107">
        <v>43420.158333333333</v>
      </c>
      <c r="C3534" s="108">
        <v>928.62</v>
      </c>
      <c r="D3534" s="108">
        <v>928.91845999999998</v>
      </c>
      <c r="E3534" s="108">
        <v>934.71</v>
      </c>
      <c r="F3534" s="108">
        <v>931.78539999999998</v>
      </c>
      <c r="G3534" s="108">
        <v>938.63300000000004</v>
      </c>
      <c r="H3534" s="108">
        <v>935.06449999999995</v>
      </c>
    </row>
    <row r="3535" spans="2:8" x14ac:dyDescent="0.3">
      <c r="B3535" s="107">
        <v>43420.15902777778</v>
      </c>
      <c r="C3535" s="108">
        <v>928.62</v>
      </c>
      <c r="D3535" s="108">
        <v>928.92127000000005</v>
      </c>
      <c r="E3535" s="108">
        <v>934.71839999999997</v>
      </c>
      <c r="F3535" s="108">
        <v>931.81000000000006</v>
      </c>
      <c r="G3535" s="108">
        <v>938.63300000000004</v>
      </c>
      <c r="H3535" s="108">
        <v>935.06190000000004</v>
      </c>
    </row>
    <row r="3536" spans="2:8" x14ac:dyDescent="0.3">
      <c r="B3536" s="107">
        <v>43420.159722222219</v>
      </c>
      <c r="C3536" s="108">
        <v>928.62</v>
      </c>
      <c r="D3536" s="108">
        <v>928.90745000000004</v>
      </c>
      <c r="E3536" s="108">
        <v>934.71569999999997</v>
      </c>
      <c r="F3536" s="108">
        <v>931.74990000000003</v>
      </c>
      <c r="G3536" s="108">
        <v>938.63300000000004</v>
      </c>
      <c r="H3536" s="108">
        <v>934.89260000000002</v>
      </c>
    </row>
    <row r="3537" spans="2:8" x14ac:dyDescent="0.3">
      <c r="B3537" s="107">
        <v>43420.160416666666</v>
      </c>
      <c r="C3537" s="108">
        <v>928.62</v>
      </c>
      <c r="D3537" s="108">
        <v>928.89900999999998</v>
      </c>
      <c r="E3537" s="108">
        <v>934.6934</v>
      </c>
      <c r="F3537" s="108">
        <v>931.78800000000001</v>
      </c>
      <c r="G3537" s="108">
        <v>938.63300000000004</v>
      </c>
      <c r="H3537" s="108">
        <v>935.03989999999999</v>
      </c>
    </row>
    <row r="3538" spans="2:8" x14ac:dyDescent="0.3">
      <c r="B3538" s="107">
        <v>43420.161111111112</v>
      </c>
      <c r="C3538" s="108">
        <v>928.62</v>
      </c>
      <c r="D3538" s="108">
        <v>928.89891</v>
      </c>
      <c r="E3538" s="108">
        <v>934.69320000000005</v>
      </c>
      <c r="F3538" s="108">
        <v>931.75509999999997</v>
      </c>
      <c r="G3538" s="108">
        <v>938.63300000000004</v>
      </c>
      <c r="H3538" s="108">
        <v>934.83220000000006</v>
      </c>
    </row>
    <row r="3539" spans="2:8" x14ac:dyDescent="0.3">
      <c r="B3539" s="107">
        <v>43420.161805555559</v>
      </c>
      <c r="C3539" s="108">
        <v>928.62</v>
      </c>
      <c r="D3539" s="108">
        <v>928.88774000000001</v>
      </c>
      <c r="E3539" s="108">
        <v>934.68489999999997</v>
      </c>
      <c r="F3539" s="108">
        <v>931.7002</v>
      </c>
      <c r="G3539" s="108">
        <v>938.63200000000006</v>
      </c>
      <c r="H3539" s="108">
        <v>934.75289999999995</v>
      </c>
    </row>
    <row r="3540" spans="2:8" x14ac:dyDescent="0.3">
      <c r="B3540" s="107">
        <v>43420.162499999999</v>
      </c>
      <c r="C3540" s="108">
        <v>928.62</v>
      </c>
      <c r="D3540" s="108">
        <v>928.89052000000004</v>
      </c>
      <c r="E3540" s="108">
        <v>934.69039999999995</v>
      </c>
      <c r="F3540" s="108">
        <v>931.67830000000004</v>
      </c>
      <c r="G3540" s="108">
        <v>938.63200000000006</v>
      </c>
      <c r="H3540" s="108">
        <v>934.76930000000004</v>
      </c>
    </row>
    <row r="3541" spans="2:8" x14ac:dyDescent="0.3">
      <c r="B3541" s="107">
        <v>43420.163194444445</v>
      </c>
      <c r="C3541" s="108">
        <v>928.62</v>
      </c>
      <c r="D3541" s="108">
        <v>928.90430000000003</v>
      </c>
      <c r="E3541" s="108">
        <v>934.69309999999996</v>
      </c>
      <c r="F3541" s="108">
        <v>931.67280000000005</v>
      </c>
      <c r="G3541" s="108">
        <v>938.63499999999999</v>
      </c>
      <c r="H3541" s="108">
        <v>934.78290000000004</v>
      </c>
    </row>
    <row r="3542" spans="2:8" x14ac:dyDescent="0.3">
      <c r="B3542" s="107">
        <v>43420.163888888892</v>
      </c>
      <c r="C3542" s="108">
        <v>928.62</v>
      </c>
      <c r="D3542" s="108">
        <v>928.90979000000004</v>
      </c>
      <c r="E3542" s="108">
        <v>934.70130000000006</v>
      </c>
      <c r="F3542" s="108">
        <v>931.63440000000003</v>
      </c>
      <c r="G3542" s="108">
        <v>938.63499999999999</v>
      </c>
      <c r="H3542" s="108">
        <v>934.7364</v>
      </c>
    </row>
    <row r="3543" spans="2:8" x14ac:dyDescent="0.3">
      <c r="B3543" s="107">
        <v>43420.164583333331</v>
      </c>
      <c r="C3543" s="108">
        <v>928.62</v>
      </c>
      <c r="D3543" s="108">
        <v>928.90421000000003</v>
      </c>
      <c r="E3543" s="108">
        <v>934.70119999999997</v>
      </c>
      <c r="F3543" s="108">
        <v>931.59050000000002</v>
      </c>
      <c r="G3543" s="108">
        <v>938.63499999999999</v>
      </c>
      <c r="H3543" s="108">
        <v>934.65989999999999</v>
      </c>
    </row>
    <row r="3544" spans="2:8" x14ac:dyDescent="0.3">
      <c r="B3544" s="107">
        <v>43420.165277777778</v>
      </c>
      <c r="C3544" s="108">
        <v>928.55</v>
      </c>
      <c r="D3544" s="108">
        <v>928.85649000000001</v>
      </c>
      <c r="E3544" s="108">
        <v>934.65069999999992</v>
      </c>
      <c r="F3544" s="108">
        <v>931.51519999999994</v>
      </c>
      <c r="G3544" s="108">
        <v>938.56499999999994</v>
      </c>
      <c r="H3544" s="108">
        <v>934.5927999999999</v>
      </c>
    </row>
    <row r="3545" spans="2:8" x14ac:dyDescent="0.3">
      <c r="B3545" s="107">
        <v>43420.165972222225</v>
      </c>
      <c r="C3545" s="108">
        <v>928.55</v>
      </c>
      <c r="D3545" s="108">
        <v>928.85903999999994</v>
      </c>
      <c r="E3545" s="108">
        <v>934.65319999999997</v>
      </c>
      <c r="F3545" s="108">
        <v>931.61079999999993</v>
      </c>
      <c r="G3545" s="108">
        <v>938.56499999999994</v>
      </c>
      <c r="H3545" s="108">
        <v>934.73989999999992</v>
      </c>
    </row>
    <row r="3546" spans="2:8" x14ac:dyDescent="0.3">
      <c r="B3546" s="107">
        <v>43420.166666666664</v>
      </c>
      <c r="C3546" s="108">
        <v>928.55</v>
      </c>
      <c r="D3546" s="108">
        <v>928.84805999999992</v>
      </c>
      <c r="E3546" s="108">
        <v>934.64229999999998</v>
      </c>
      <c r="F3546" s="108">
        <v>931.67109999999991</v>
      </c>
      <c r="G3546" s="108">
        <v>938.56499999999994</v>
      </c>
      <c r="H3546" s="108">
        <v>934.8193</v>
      </c>
    </row>
    <row r="3547" spans="2:8" x14ac:dyDescent="0.3">
      <c r="B3547" s="107">
        <v>43420.167361111111</v>
      </c>
      <c r="C3547" s="108">
        <v>928.55</v>
      </c>
      <c r="D3547" s="108">
        <v>928.8590999999999</v>
      </c>
      <c r="E3547" s="108">
        <v>934.65609999999992</v>
      </c>
      <c r="F3547" s="108">
        <v>931.67109999999991</v>
      </c>
      <c r="G3547" s="108">
        <v>938.56499999999994</v>
      </c>
      <c r="H3547" s="108">
        <v>934.80009999999993</v>
      </c>
    </row>
    <row r="3548" spans="2:8" x14ac:dyDescent="0.3">
      <c r="B3548" s="107">
        <v>43420.16805555555</v>
      </c>
      <c r="C3548" s="108">
        <v>928.55</v>
      </c>
      <c r="D3548" s="108">
        <v>928.85077000000001</v>
      </c>
      <c r="E3548" s="108">
        <v>934.65879999999993</v>
      </c>
      <c r="F3548" s="108">
        <v>931.72029999999995</v>
      </c>
      <c r="G3548" s="108">
        <v>938.56499999999994</v>
      </c>
      <c r="H3548" s="108">
        <v>934.82459999999992</v>
      </c>
    </row>
    <row r="3549" spans="2:8" x14ac:dyDescent="0.3">
      <c r="B3549" s="107">
        <v>43420.168749999997</v>
      </c>
      <c r="C3549" s="108">
        <v>928.55</v>
      </c>
      <c r="D3549" s="108">
        <v>928.85089999999991</v>
      </c>
      <c r="E3549" s="108">
        <v>934.65339999999992</v>
      </c>
      <c r="F3549" s="108">
        <v>931.6712</v>
      </c>
      <c r="G3549" s="108">
        <v>938.56499999999994</v>
      </c>
      <c r="H3549" s="108">
        <v>934.77569999999992</v>
      </c>
    </row>
    <row r="3550" spans="2:8" x14ac:dyDescent="0.3">
      <c r="B3550" s="107">
        <v>43420.169444444444</v>
      </c>
      <c r="C3550" s="108">
        <v>928.55</v>
      </c>
      <c r="D3550" s="108">
        <v>928.84807999999998</v>
      </c>
      <c r="E3550" s="108">
        <v>934.64509999999996</v>
      </c>
      <c r="F3550" s="108">
        <v>931.63009999999997</v>
      </c>
      <c r="G3550" s="108">
        <v>938.56499999999994</v>
      </c>
      <c r="H3550" s="108">
        <v>934.68549999999993</v>
      </c>
    </row>
    <row r="3551" spans="2:8" x14ac:dyDescent="0.3">
      <c r="B3551" s="107">
        <v>43420.170138888883</v>
      </c>
      <c r="C3551" s="108">
        <v>928.55</v>
      </c>
      <c r="D3551" s="108">
        <v>928.84818999999993</v>
      </c>
      <c r="E3551" s="108">
        <v>934.64799999999991</v>
      </c>
      <c r="F3551" s="108">
        <v>931.56999999999994</v>
      </c>
      <c r="G3551" s="108">
        <v>938.56799999999998</v>
      </c>
      <c r="H3551" s="108">
        <v>934.55729999999994</v>
      </c>
    </row>
    <row r="3552" spans="2:8" x14ac:dyDescent="0.3">
      <c r="B3552" s="107">
        <v>43420.17083333333</v>
      </c>
      <c r="C3552" s="108">
        <v>928.55</v>
      </c>
      <c r="D3552" s="108">
        <v>928.85366999999997</v>
      </c>
      <c r="E3552" s="108">
        <v>934.65339999999992</v>
      </c>
      <c r="F3552" s="108">
        <v>931.58359999999993</v>
      </c>
      <c r="G3552" s="108">
        <v>938.56799999999998</v>
      </c>
      <c r="H3552" s="108">
        <v>934.54899999999998</v>
      </c>
    </row>
    <row r="3553" spans="2:8" x14ac:dyDescent="0.3">
      <c r="B3553" s="107">
        <v>43420.171527777777</v>
      </c>
      <c r="C3553" s="108">
        <v>928.55</v>
      </c>
      <c r="D3553" s="108">
        <v>928.85939999999994</v>
      </c>
      <c r="E3553" s="108">
        <v>934.65919999999994</v>
      </c>
      <c r="F3553" s="108">
        <v>931.5729</v>
      </c>
      <c r="G3553" s="108">
        <v>938.56799999999998</v>
      </c>
      <c r="H3553" s="108">
        <v>934.51649999999995</v>
      </c>
    </row>
    <row r="3554" spans="2:8" x14ac:dyDescent="0.3">
      <c r="B3554" s="107">
        <v>43420.172222222223</v>
      </c>
      <c r="C3554" s="108">
        <v>928.56</v>
      </c>
      <c r="D3554" s="108">
        <v>928.87777999999992</v>
      </c>
      <c r="E3554" s="108">
        <v>934.6721</v>
      </c>
      <c r="F3554" s="108">
        <v>931.56099999999992</v>
      </c>
      <c r="G3554" s="108">
        <v>938.57799999999997</v>
      </c>
      <c r="H3554" s="108">
        <v>934.52379999999994</v>
      </c>
    </row>
    <row r="3555" spans="2:8" x14ac:dyDescent="0.3">
      <c r="B3555" s="107">
        <v>43420.172916666663</v>
      </c>
      <c r="C3555" s="108">
        <v>928.55</v>
      </c>
      <c r="D3555" s="108">
        <v>928.86767999999995</v>
      </c>
      <c r="E3555" s="108">
        <v>934.65639999999996</v>
      </c>
      <c r="F3555" s="108">
        <v>931.5234999999999</v>
      </c>
      <c r="G3555" s="108">
        <v>938.56799999999998</v>
      </c>
      <c r="H3555" s="108">
        <v>934.56009999999992</v>
      </c>
    </row>
    <row r="3556" spans="2:8" x14ac:dyDescent="0.3">
      <c r="B3556" s="107">
        <v>43420.173611111109</v>
      </c>
      <c r="C3556" s="108">
        <v>928.55</v>
      </c>
      <c r="D3556" s="108">
        <v>928.83989999999994</v>
      </c>
      <c r="E3556" s="108">
        <v>934.64799999999991</v>
      </c>
      <c r="F3556" s="108">
        <v>931.49059999999997</v>
      </c>
      <c r="G3556" s="108">
        <v>938.56799999999998</v>
      </c>
      <c r="H3556" s="108">
        <v>934.54639999999995</v>
      </c>
    </row>
    <row r="3557" spans="2:8" x14ac:dyDescent="0.3">
      <c r="B3557" s="107">
        <v>43420.174305555556</v>
      </c>
      <c r="C3557" s="108">
        <v>928.55</v>
      </c>
      <c r="D3557" s="108">
        <v>928.84829999999999</v>
      </c>
      <c r="E3557" s="108">
        <v>934.63979999999992</v>
      </c>
      <c r="F3557" s="108">
        <v>931.4579</v>
      </c>
      <c r="G3557" s="108">
        <v>938.56799999999998</v>
      </c>
      <c r="H3557" s="108">
        <v>934.46179999999993</v>
      </c>
    </row>
    <row r="3558" spans="2:8" x14ac:dyDescent="0.3">
      <c r="B3558" s="107">
        <v>43420.174999999996</v>
      </c>
      <c r="C3558" s="108">
        <v>928.56</v>
      </c>
      <c r="D3558" s="108">
        <v>928.85005999999998</v>
      </c>
      <c r="E3558" s="108">
        <v>934.65549999999996</v>
      </c>
      <c r="F3558" s="108">
        <v>931.43779999999992</v>
      </c>
      <c r="G3558" s="108">
        <v>938.57799999999997</v>
      </c>
      <c r="H3558" s="108">
        <v>934.51289999999995</v>
      </c>
    </row>
    <row r="3559" spans="2:8" x14ac:dyDescent="0.3">
      <c r="B3559" s="107">
        <v>43420.175694444442</v>
      </c>
      <c r="C3559" s="108">
        <v>928.55</v>
      </c>
      <c r="D3559" s="108">
        <v>928.84280999999999</v>
      </c>
      <c r="E3559" s="108">
        <v>934.6454</v>
      </c>
      <c r="F3559" s="108">
        <v>931.3922</v>
      </c>
      <c r="G3559" s="108">
        <v>938.56799999999998</v>
      </c>
      <c r="H3559" s="108">
        <v>934.47550000000001</v>
      </c>
    </row>
    <row r="3560" spans="2:8" x14ac:dyDescent="0.3">
      <c r="B3560" s="107">
        <v>43420.176388888889</v>
      </c>
      <c r="C3560" s="108">
        <v>928.49</v>
      </c>
      <c r="D3560" s="108">
        <v>928.79118000000005</v>
      </c>
      <c r="E3560" s="108">
        <v>934.5883</v>
      </c>
      <c r="F3560" s="108">
        <v>931.33780000000002</v>
      </c>
      <c r="G3560" s="108">
        <v>938.50800000000004</v>
      </c>
      <c r="H3560" s="108">
        <v>934.47569999999996</v>
      </c>
    </row>
    <row r="3561" spans="2:8" x14ac:dyDescent="0.3">
      <c r="B3561" s="107">
        <v>43420.177083333328</v>
      </c>
      <c r="C3561" s="108">
        <v>928.56</v>
      </c>
      <c r="D3561" s="108">
        <v>928.85014999999999</v>
      </c>
      <c r="E3561" s="108">
        <v>934.65829999999994</v>
      </c>
      <c r="F3561" s="108">
        <v>931.41599999999994</v>
      </c>
      <c r="G3561" s="108">
        <v>938.57799999999997</v>
      </c>
      <c r="H3561" s="108">
        <v>934.57029999999997</v>
      </c>
    </row>
    <row r="3562" spans="2:8" x14ac:dyDescent="0.3">
      <c r="B3562" s="107">
        <v>43420.177777777775</v>
      </c>
      <c r="C3562" s="108">
        <v>928.49</v>
      </c>
      <c r="D3562" s="108">
        <v>928.78296</v>
      </c>
      <c r="E3562" s="108">
        <v>934.58839999999998</v>
      </c>
      <c r="F3562" s="108">
        <v>931.38710000000003</v>
      </c>
      <c r="G3562" s="108">
        <v>938.50800000000004</v>
      </c>
      <c r="H3562" s="108">
        <v>934.63419999999996</v>
      </c>
    </row>
    <row r="3563" spans="2:8" x14ac:dyDescent="0.3">
      <c r="B3563" s="107">
        <v>43420.178472222222</v>
      </c>
      <c r="C3563" s="108">
        <v>928.55</v>
      </c>
      <c r="D3563" s="108">
        <v>928.84267999999997</v>
      </c>
      <c r="E3563" s="108">
        <v>934.65359999999998</v>
      </c>
      <c r="F3563" s="108">
        <v>931.50699999999995</v>
      </c>
      <c r="G3563" s="108">
        <v>938.56799999999998</v>
      </c>
      <c r="H3563" s="108">
        <v>934.79489999999998</v>
      </c>
    </row>
    <row r="3564" spans="2:8" x14ac:dyDescent="0.3">
      <c r="B3564" s="107">
        <v>43420.179166666661</v>
      </c>
      <c r="C3564" s="108">
        <v>928.55</v>
      </c>
      <c r="D3564" s="108">
        <v>928.83445999999992</v>
      </c>
      <c r="E3564" s="108">
        <v>934.6425999999999</v>
      </c>
      <c r="F3564" s="108">
        <v>931.55089999999996</v>
      </c>
      <c r="G3564" s="108">
        <v>938.56799999999998</v>
      </c>
      <c r="H3564" s="108">
        <v>934.81409999999994</v>
      </c>
    </row>
    <row r="3565" spans="2:8" x14ac:dyDescent="0.3">
      <c r="B3565" s="107">
        <v>43420.179861111108</v>
      </c>
      <c r="C3565" s="108">
        <v>928.49</v>
      </c>
      <c r="D3565" s="108">
        <v>928.77992000000006</v>
      </c>
      <c r="E3565" s="108">
        <v>934.58799999999997</v>
      </c>
      <c r="F3565" s="108">
        <v>931.49360000000001</v>
      </c>
      <c r="G3565" s="108">
        <v>938.50800000000004</v>
      </c>
      <c r="H3565" s="108">
        <v>934.69669999999996</v>
      </c>
    </row>
    <row r="3566" spans="2:8" x14ac:dyDescent="0.3">
      <c r="B3566" s="107">
        <v>43420.180555555555</v>
      </c>
      <c r="C3566" s="108">
        <v>928.56</v>
      </c>
      <c r="D3566" s="108">
        <v>928.84175999999991</v>
      </c>
      <c r="E3566" s="108">
        <v>934.64989999999989</v>
      </c>
      <c r="F3566" s="108">
        <v>931.53359999999998</v>
      </c>
      <c r="G3566" s="108">
        <v>938.57499999999993</v>
      </c>
      <c r="H3566" s="108">
        <v>934.67399999999998</v>
      </c>
    </row>
    <row r="3567" spans="2:8" x14ac:dyDescent="0.3">
      <c r="B3567" s="107">
        <v>43420.181249999994</v>
      </c>
      <c r="C3567" s="108">
        <v>928.49</v>
      </c>
      <c r="D3567" s="108">
        <v>928.76904000000002</v>
      </c>
      <c r="E3567" s="108">
        <v>934.56899999999996</v>
      </c>
      <c r="F3567" s="108">
        <v>931.4144</v>
      </c>
      <c r="G3567" s="108">
        <v>938.50599999999997</v>
      </c>
      <c r="H3567" s="108">
        <v>934.48940000000005</v>
      </c>
    </row>
    <row r="3568" spans="2:8" x14ac:dyDescent="0.3">
      <c r="B3568" s="107">
        <v>43420.181944444441</v>
      </c>
      <c r="C3568" s="108">
        <v>928.55</v>
      </c>
      <c r="D3568" s="108">
        <v>928.83169999999996</v>
      </c>
      <c r="E3568" s="108">
        <v>934.63429999999994</v>
      </c>
      <c r="F3568" s="108">
        <v>931.43319999999994</v>
      </c>
      <c r="G3568" s="108">
        <v>938.56499999999994</v>
      </c>
      <c r="H3568" s="108">
        <v>934.49189999999999</v>
      </c>
    </row>
    <row r="3569" spans="2:8" x14ac:dyDescent="0.3">
      <c r="B3569" s="107">
        <v>43420.182638888888</v>
      </c>
      <c r="C3569" s="108">
        <v>928.56</v>
      </c>
      <c r="D3569" s="108">
        <v>928.84453999999994</v>
      </c>
      <c r="E3569" s="108">
        <v>934.6416999999999</v>
      </c>
      <c r="F3569" s="108">
        <v>931.3803999999999</v>
      </c>
      <c r="G3569" s="108">
        <v>938.57499999999993</v>
      </c>
      <c r="H3569" s="108">
        <v>934.42829999999992</v>
      </c>
    </row>
    <row r="3570" spans="2:8" x14ac:dyDescent="0.3">
      <c r="B3570" s="107">
        <v>43420.183333333334</v>
      </c>
      <c r="C3570" s="108">
        <v>928.49</v>
      </c>
      <c r="D3570" s="108">
        <v>928.77736000000004</v>
      </c>
      <c r="E3570" s="108">
        <v>934.58</v>
      </c>
      <c r="F3570" s="108">
        <v>931.26940000000002</v>
      </c>
      <c r="G3570" s="108">
        <v>938.50599999999997</v>
      </c>
      <c r="H3570" s="108">
        <v>934.29550000000006</v>
      </c>
    </row>
    <row r="3571" spans="2:8" x14ac:dyDescent="0.3">
      <c r="B3571" s="107">
        <v>43420.184027777774</v>
      </c>
      <c r="C3571" s="108">
        <v>928.49</v>
      </c>
      <c r="D3571" s="108">
        <v>928.77741000000003</v>
      </c>
      <c r="E3571" s="108">
        <v>934.5856</v>
      </c>
      <c r="F3571" s="108">
        <v>931.2201</v>
      </c>
      <c r="G3571" s="108">
        <v>938.50300000000004</v>
      </c>
      <c r="H3571" s="108">
        <v>934.30100000000004</v>
      </c>
    </row>
    <row r="3572" spans="2:8" x14ac:dyDescent="0.3">
      <c r="B3572" s="107">
        <v>43420.18472222222</v>
      </c>
      <c r="C3572" s="108">
        <v>928.49</v>
      </c>
      <c r="D3572" s="108">
        <v>928.78578000000005</v>
      </c>
      <c r="E3572" s="108">
        <v>934.58569999999997</v>
      </c>
      <c r="F3572" s="108">
        <v>931.20100000000002</v>
      </c>
      <c r="G3572" s="108">
        <v>938.50300000000004</v>
      </c>
      <c r="H3572" s="108">
        <v>934.26290000000006</v>
      </c>
    </row>
    <row r="3573" spans="2:8" x14ac:dyDescent="0.3">
      <c r="B3573" s="107">
        <v>43420.185416666667</v>
      </c>
      <c r="C3573" s="108">
        <v>928.49</v>
      </c>
      <c r="D3573" s="108">
        <v>928.78287999999998</v>
      </c>
      <c r="E3573" s="108">
        <v>934.59100000000001</v>
      </c>
      <c r="F3573" s="108">
        <v>931.21730000000002</v>
      </c>
      <c r="G3573" s="108">
        <v>938.5</v>
      </c>
      <c r="H3573" s="108">
        <v>934.27909999999997</v>
      </c>
    </row>
    <row r="3574" spans="2:8" x14ac:dyDescent="0.3">
      <c r="B3574" s="107">
        <v>43420.186111111107</v>
      </c>
      <c r="C3574" s="108">
        <v>928.49</v>
      </c>
      <c r="D3574" s="108">
        <v>928.79399999999998</v>
      </c>
      <c r="E3574" s="108">
        <v>934.59109999999998</v>
      </c>
      <c r="F3574" s="108">
        <v>931.20090000000005</v>
      </c>
      <c r="G3574" s="108">
        <v>938.5</v>
      </c>
      <c r="H3574" s="108">
        <v>934.22180000000003</v>
      </c>
    </row>
    <row r="3575" spans="2:8" x14ac:dyDescent="0.3">
      <c r="B3575" s="107">
        <v>43420.186805555553</v>
      </c>
      <c r="C3575" s="108">
        <v>928.49</v>
      </c>
      <c r="D3575" s="108">
        <v>928.79128000000003</v>
      </c>
      <c r="E3575" s="108">
        <v>934.59670000000006</v>
      </c>
      <c r="F3575" s="108">
        <v>931.15719999999999</v>
      </c>
      <c r="G3575" s="108">
        <v>938.5</v>
      </c>
      <c r="H3575" s="108">
        <v>934.00610000000006</v>
      </c>
    </row>
    <row r="3576" spans="2:8" x14ac:dyDescent="0.3">
      <c r="B3576" s="107">
        <v>43420.1875</v>
      </c>
      <c r="C3576" s="108">
        <v>928.49</v>
      </c>
      <c r="D3576" s="108">
        <v>928.78853000000004</v>
      </c>
      <c r="E3576" s="108">
        <v>934.60500000000002</v>
      </c>
      <c r="F3576" s="108">
        <v>931.16819999999996</v>
      </c>
      <c r="G3576" s="108">
        <v>938.49699999999996</v>
      </c>
      <c r="H3576" s="108">
        <v>934.2355</v>
      </c>
    </row>
    <row r="3577" spans="2:8" x14ac:dyDescent="0.3">
      <c r="B3577" s="107">
        <v>43420.188194444439</v>
      </c>
      <c r="C3577" s="108">
        <v>928.49</v>
      </c>
      <c r="D3577" s="108">
        <v>928.79133000000002</v>
      </c>
      <c r="E3577" s="108">
        <v>934.59400000000005</v>
      </c>
      <c r="F3577" s="108">
        <v>931.17920000000004</v>
      </c>
      <c r="G3577" s="108">
        <v>938.495</v>
      </c>
      <c r="H3577" s="108">
        <v>934.34209999999996</v>
      </c>
    </row>
    <row r="3578" spans="2:8" x14ac:dyDescent="0.3">
      <c r="B3578" s="107">
        <v>43420.188888888886</v>
      </c>
      <c r="C3578" s="108">
        <v>928.49</v>
      </c>
      <c r="D3578" s="108">
        <v>928.77196000000004</v>
      </c>
      <c r="E3578" s="108">
        <v>934.58569999999997</v>
      </c>
      <c r="F3578" s="108">
        <v>931.15449999999998</v>
      </c>
      <c r="G3578" s="108">
        <v>938.495</v>
      </c>
      <c r="H3578" s="108">
        <v>934.29020000000003</v>
      </c>
    </row>
    <row r="3579" spans="2:8" x14ac:dyDescent="0.3">
      <c r="B3579" s="107">
        <v>43420.189583333333</v>
      </c>
      <c r="C3579" s="108">
        <v>928.49</v>
      </c>
      <c r="D3579" s="108">
        <v>928.76089999999999</v>
      </c>
      <c r="E3579" s="108">
        <v>934.56360000000006</v>
      </c>
      <c r="F3579" s="108">
        <v>931.16280000000006</v>
      </c>
      <c r="G3579" s="108">
        <v>938.49199999999996</v>
      </c>
      <c r="H3579" s="108">
        <v>934.30119999999999</v>
      </c>
    </row>
    <row r="3580" spans="2:8" x14ac:dyDescent="0.3">
      <c r="B3580" s="107">
        <v>43420.190277777772</v>
      </c>
      <c r="C3580" s="108">
        <v>928.49</v>
      </c>
      <c r="D3580" s="108">
        <v>928.75536999999997</v>
      </c>
      <c r="E3580" s="108">
        <v>934.5471</v>
      </c>
      <c r="F3580" s="108">
        <v>931.18740000000003</v>
      </c>
      <c r="G3580" s="108">
        <v>938.49199999999996</v>
      </c>
      <c r="H3580" s="108">
        <v>934.42949999999996</v>
      </c>
    </row>
    <row r="3581" spans="2:8" x14ac:dyDescent="0.3">
      <c r="B3581" s="107">
        <v>43420.190972222219</v>
      </c>
      <c r="C3581" s="108">
        <v>928.49</v>
      </c>
      <c r="D3581" s="108">
        <v>928.74707000000001</v>
      </c>
      <c r="E3581" s="108">
        <v>934.53600000000006</v>
      </c>
      <c r="F3581" s="108">
        <v>931.18470000000002</v>
      </c>
      <c r="G3581" s="108">
        <v>938.48929999999996</v>
      </c>
      <c r="H3581" s="108">
        <v>934.47050000000002</v>
      </c>
    </row>
    <row r="3582" spans="2:8" x14ac:dyDescent="0.3">
      <c r="B3582" s="107">
        <v>43420.191666666666</v>
      </c>
      <c r="C3582" s="108">
        <v>928.49</v>
      </c>
      <c r="D3582" s="108">
        <v>928.74153999999999</v>
      </c>
      <c r="E3582" s="108">
        <v>934.53600000000006</v>
      </c>
      <c r="F3582" s="108">
        <v>931.14089999999999</v>
      </c>
      <c r="G3582" s="108">
        <v>938.48929999999996</v>
      </c>
      <c r="H3582" s="108">
        <v>934.36950000000002</v>
      </c>
    </row>
    <row r="3583" spans="2:8" x14ac:dyDescent="0.3">
      <c r="B3583" s="107">
        <v>43420.192361111105</v>
      </c>
      <c r="C3583" s="108">
        <v>928.49</v>
      </c>
      <c r="D3583" s="108">
        <v>928.74431000000004</v>
      </c>
      <c r="E3583" s="108">
        <v>934.53610000000003</v>
      </c>
      <c r="F3583" s="108">
        <v>931.16560000000004</v>
      </c>
      <c r="G3583" s="108">
        <v>938.48929999999996</v>
      </c>
      <c r="H3583" s="108">
        <v>934.39409999999998</v>
      </c>
    </row>
    <row r="3584" spans="2:8" x14ac:dyDescent="0.3">
      <c r="B3584" s="107">
        <v>43420.193055555552</v>
      </c>
      <c r="C3584" s="108">
        <v>928.49</v>
      </c>
      <c r="D3584" s="108">
        <v>928.75262999999995</v>
      </c>
      <c r="E3584" s="108">
        <v>934.5471</v>
      </c>
      <c r="F3584" s="108">
        <v>931.20939999999996</v>
      </c>
      <c r="G3584" s="108">
        <v>938.48649999999998</v>
      </c>
      <c r="H3584" s="108">
        <v>934.40769999999998</v>
      </c>
    </row>
    <row r="3585" spans="2:8" x14ac:dyDescent="0.3">
      <c r="B3585" s="107">
        <v>43420.193749999999</v>
      </c>
      <c r="C3585" s="108">
        <v>928.49</v>
      </c>
      <c r="D3585" s="108">
        <v>928.75262999999995</v>
      </c>
      <c r="E3585" s="108">
        <v>934.54989999999998</v>
      </c>
      <c r="F3585" s="108">
        <v>931.2586</v>
      </c>
      <c r="G3585" s="108">
        <v>938.48659999999995</v>
      </c>
      <c r="H3585" s="108">
        <v>934.42409999999995</v>
      </c>
    </row>
    <row r="3586" spans="2:8" x14ac:dyDescent="0.3">
      <c r="B3586" s="107">
        <v>43420.194444444445</v>
      </c>
      <c r="C3586" s="108">
        <v>928.49</v>
      </c>
      <c r="D3586" s="108">
        <v>928.77202999999997</v>
      </c>
      <c r="E3586" s="108">
        <v>934.56090000000006</v>
      </c>
      <c r="F3586" s="108">
        <v>931.21209999999996</v>
      </c>
      <c r="G3586" s="108">
        <v>938.48379999999997</v>
      </c>
      <c r="H3586" s="108">
        <v>934.18380000000002</v>
      </c>
    </row>
    <row r="3587" spans="2:8" x14ac:dyDescent="0.3">
      <c r="B3587" s="107">
        <v>43420.195138888885</v>
      </c>
      <c r="C3587" s="108">
        <v>928.49</v>
      </c>
      <c r="D3587" s="108">
        <v>928.76372000000003</v>
      </c>
      <c r="E3587" s="108">
        <v>934.55539999999996</v>
      </c>
      <c r="F3587" s="108">
        <v>931.1327</v>
      </c>
      <c r="G3587" s="108">
        <v>938.48379999999997</v>
      </c>
      <c r="H3587" s="108">
        <v>933.97900000000004</v>
      </c>
    </row>
    <row r="3588" spans="2:8" x14ac:dyDescent="0.3">
      <c r="B3588" s="107">
        <v>43420.195833333331</v>
      </c>
      <c r="C3588" s="108">
        <v>928.49</v>
      </c>
      <c r="D3588" s="108">
        <v>928.76094999999998</v>
      </c>
      <c r="E3588" s="108">
        <v>934.5471</v>
      </c>
      <c r="F3588" s="108">
        <v>931.0643</v>
      </c>
      <c r="G3588" s="108">
        <v>938.48379999999997</v>
      </c>
      <c r="H3588" s="108">
        <v>933.95169999999996</v>
      </c>
    </row>
    <row r="3589" spans="2:8" x14ac:dyDescent="0.3">
      <c r="B3589" s="107">
        <v>43420.196527777778</v>
      </c>
      <c r="C3589" s="108">
        <v>928.49</v>
      </c>
      <c r="D3589" s="108">
        <v>928.75818000000004</v>
      </c>
      <c r="E3589" s="108">
        <v>934.54160000000002</v>
      </c>
      <c r="F3589" s="108">
        <v>931.01779999999997</v>
      </c>
      <c r="G3589" s="108">
        <v>938.48379999999997</v>
      </c>
      <c r="H3589" s="108">
        <v>934.1046</v>
      </c>
    </row>
    <row r="3590" spans="2:8" x14ac:dyDescent="0.3">
      <c r="B3590" s="107">
        <v>43420.197222222218</v>
      </c>
      <c r="C3590" s="108">
        <v>928.56</v>
      </c>
      <c r="D3590" s="108">
        <v>928.81432999999993</v>
      </c>
      <c r="E3590" s="108">
        <v>934.59779999999989</v>
      </c>
      <c r="F3590" s="108">
        <v>930.98919999999998</v>
      </c>
      <c r="G3590" s="108">
        <v>938.55099999999993</v>
      </c>
      <c r="H3590" s="108">
        <v>934.03529999999989</v>
      </c>
    </row>
    <row r="3591" spans="2:8" x14ac:dyDescent="0.3">
      <c r="B3591" s="107">
        <v>43420.197916666664</v>
      </c>
      <c r="C3591" s="108">
        <v>928.5</v>
      </c>
      <c r="D3591" s="108">
        <v>928.75171</v>
      </c>
      <c r="E3591" s="108">
        <v>934.53800000000001</v>
      </c>
      <c r="F3591" s="108">
        <v>931.02790000000005</v>
      </c>
      <c r="G3591" s="108">
        <v>938.49130000000002</v>
      </c>
      <c r="H3591" s="108">
        <v>934.33870000000002</v>
      </c>
    </row>
    <row r="3592" spans="2:8" x14ac:dyDescent="0.3">
      <c r="B3592" s="107">
        <v>43420.198611111111</v>
      </c>
      <c r="C3592" s="108">
        <v>928.56</v>
      </c>
      <c r="D3592" s="108">
        <v>928.80349999999999</v>
      </c>
      <c r="E3592" s="108">
        <v>934.59809999999993</v>
      </c>
      <c r="F3592" s="108">
        <v>931.20579999999995</v>
      </c>
      <c r="G3592" s="108">
        <v>938.54869999999994</v>
      </c>
      <c r="H3592" s="108">
        <v>934.53269999999998</v>
      </c>
    </row>
    <row r="3593" spans="2:8" x14ac:dyDescent="0.3">
      <c r="B3593" s="107">
        <v>43420.19930555555</v>
      </c>
      <c r="C3593" s="108">
        <v>928.5</v>
      </c>
      <c r="D3593" s="108">
        <v>928.73806999999999</v>
      </c>
      <c r="E3593" s="108">
        <v>934.52440000000001</v>
      </c>
      <c r="F3593" s="108">
        <v>931.22529999999995</v>
      </c>
      <c r="G3593" s="108">
        <v>938.48879999999997</v>
      </c>
      <c r="H3593" s="108">
        <v>934.49189999999999</v>
      </c>
    </row>
    <row r="3594" spans="2:8" x14ac:dyDescent="0.3">
      <c r="B3594" s="107">
        <v>43420.2</v>
      </c>
      <c r="C3594" s="108">
        <v>928.57</v>
      </c>
      <c r="D3594" s="108">
        <v>928.81369000000007</v>
      </c>
      <c r="E3594" s="108">
        <v>934.58070000000009</v>
      </c>
      <c r="F3594" s="108">
        <v>931.30360000000007</v>
      </c>
      <c r="G3594" s="108">
        <v>938.55900000000008</v>
      </c>
      <c r="H3594" s="108">
        <v>934.52380000000005</v>
      </c>
    </row>
    <row r="3595" spans="2:8" x14ac:dyDescent="0.3">
      <c r="B3595" s="107">
        <v>43420.200694444444</v>
      </c>
      <c r="C3595" s="108">
        <v>928.5</v>
      </c>
      <c r="D3595" s="108">
        <v>928.73806000000002</v>
      </c>
      <c r="E3595" s="108">
        <v>934.51340000000005</v>
      </c>
      <c r="F3595" s="108">
        <v>931.21699999999998</v>
      </c>
      <c r="G3595" s="108">
        <v>938.48879999999997</v>
      </c>
      <c r="H3595" s="108">
        <v>934.3827</v>
      </c>
    </row>
    <row r="3596" spans="2:8" x14ac:dyDescent="0.3">
      <c r="B3596" s="107">
        <v>43420.201388888883</v>
      </c>
      <c r="C3596" s="108">
        <v>928.5</v>
      </c>
      <c r="D3596" s="108">
        <v>928.73815000000002</v>
      </c>
      <c r="E3596" s="108">
        <v>934.50239999999997</v>
      </c>
      <c r="F3596" s="108">
        <v>931.1816</v>
      </c>
      <c r="G3596" s="108">
        <v>938.48900000000003</v>
      </c>
      <c r="H3596" s="108">
        <v>934.32820000000004</v>
      </c>
    </row>
    <row r="3597" spans="2:8" x14ac:dyDescent="0.3">
      <c r="B3597" s="107">
        <v>43420.20208333333</v>
      </c>
      <c r="C3597" s="108">
        <v>928.5</v>
      </c>
      <c r="D3597" s="108">
        <v>928.73266999999998</v>
      </c>
      <c r="E3597" s="108">
        <v>934.50530000000003</v>
      </c>
      <c r="F3597" s="108">
        <v>931.16520000000003</v>
      </c>
      <c r="G3597" s="108">
        <v>938.48910000000001</v>
      </c>
      <c r="H3597" s="108">
        <v>934.29</v>
      </c>
    </row>
    <row r="3598" spans="2:8" x14ac:dyDescent="0.3">
      <c r="B3598" s="107">
        <v>43420.202777777777</v>
      </c>
      <c r="C3598" s="108">
        <v>928.5</v>
      </c>
      <c r="D3598" s="108">
        <v>928.73541999999998</v>
      </c>
      <c r="E3598" s="108">
        <v>934.50250000000005</v>
      </c>
      <c r="F3598" s="108">
        <v>931.1816</v>
      </c>
      <c r="G3598" s="108">
        <v>938.48630000000003</v>
      </c>
      <c r="H3598" s="108">
        <v>934.33370000000002</v>
      </c>
    </row>
    <row r="3599" spans="2:8" x14ac:dyDescent="0.3">
      <c r="B3599" s="107">
        <v>43420.203472222223</v>
      </c>
      <c r="C3599" s="108">
        <v>928.57</v>
      </c>
      <c r="D3599" s="108">
        <v>928.80255</v>
      </c>
      <c r="E3599" s="108">
        <v>934.56680000000006</v>
      </c>
      <c r="F3599" s="108">
        <v>931.27890000000002</v>
      </c>
      <c r="G3599" s="108">
        <v>938.55610000000001</v>
      </c>
      <c r="H3599" s="108">
        <v>934.47180000000003</v>
      </c>
    </row>
    <row r="3600" spans="2:8" x14ac:dyDescent="0.3">
      <c r="B3600" s="107">
        <v>43420.204166666663</v>
      </c>
      <c r="C3600" s="108">
        <v>928.57</v>
      </c>
      <c r="D3600" s="108">
        <v>928.81094000000007</v>
      </c>
      <c r="E3600" s="108">
        <v>934.56970000000001</v>
      </c>
      <c r="F3600" s="108">
        <v>931.30910000000006</v>
      </c>
      <c r="G3600" s="108">
        <v>938.5562000000001</v>
      </c>
      <c r="H3600" s="108">
        <v>934.51290000000006</v>
      </c>
    </row>
    <row r="3601" spans="2:8" x14ac:dyDescent="0.3">
      <c r="B3601" s="107">
        <v>43420.204861111109</v>
      </c>
      <c r="C3601" s="108">
        <v>928.5</v>
      </c>
      <c r="D3601" s="108">
        <v>928.73545999999999</v>
      </c>
      <c r="E3601" s="108">
        <v>934.49419999999998</v>
      </c>
      <c r="F3601" s="108">
        <v>931.29660000000001</v>
      </c>
      <c r="G3601" s="108">
        <v>938.48910000000001</v>
      </c>
      <c r="H3601" s="108">
        <v>934.52760000000001</v>
      </c>
    </row>
    <row r="3602" spans="2:8" x14ac:dyDescent="0.3">
      <c r="B3602" s="107">
        <v>43420.205555555556</v>
      </c>
      <c r="C3602" s="108">
        <v>928.57</v>
      </c>
      <c r="D3602" s="108">
        <v>928.79705000000001</v>
      </c>
      <c r="E3602" s="108">
        <v>934.55580000000009</v>
      </c>
      <c r="F3602" s="108">
        <v>931.3583000000001</v>
      </c>
      <c r="G3602" s="108">
        <v>938.55889999999999</v>
      </c>
      <c r="H3602" s="108">
        <v>934.56200000000001</v>
      </c>
    </row>
    <row r="3603" spans="2:8" x14ac:dyDescent="0.3">
      <c r="B3603" s="107">
        <v>43420.206249999996</v>
      </c>
      <c r="C3603" s="108">
        <v>928.51</v>
      </c>
      <c r="D3603" s="108">
        <v>928.74004000000002</v>
      </c>
      <c r="E3603" s="108">
        <v>934.49329999999998</v>
      </c>
      <c r="F3603" s="108">
        <v>931.27940000000001</v>
      </c>
      <c r="G3603" s="108">
        <v>938.49929999999995</v>
      </c>
      <c r="H3603" s="108">
        <v>934.47500000000002</v>
      </c>
    </row>
    <row r="3604" spans="2:8" x14ac:dyDescent="0.3">
      <c r="B3604" s="107">
        <v>43420.206944444442</v>
      </c>
      <c r="C3604" s="108">
        <v>928.51</v>
      </c>
      <c r="D3604" s="108">
        <v>928.75668999999994</v>
      </c>
      <c r="E3604" s="108">
        <v>934.49889999999994</v>
      </c>
      <c r="F3604" s="108">
        <v>931.28219999999999</v>
      </c>
      <c r="G3604" s="108">
        <v>938.49929999999995</v>
      </c>
      <c r="H3604" s="108">
        <v>934.52419999999995</v>
      </c>
    </row>
    <row r="3605" spans="2:8" x14ac:dyDescent="0.3">
      <c r="B3605" s="107">
        <v>43420.207638888889</v>
      </c>
      <c r="C3605" s="108">
        <v>928.51</v>
      </c>
      <c r="D3605" s="108">
        <v>928.7595</v>
      </c>
      <c r="E3605" s="108">
        <v>934.51829999999995</v>
      </c>
      <c r="F3605" s="108">
        <v>931.32330000000002</v>
      </c>
      <c r="G3605" s="108">
        <v>938.49940000000004</v>
      </c>
      <c r="H3605" s="108">
        <v>934.60619999999994</v>
      </c>
    </row>
    <row r="3606" spans="2:8" x14ac:dyDescent="0.3">
      <c r="B3606" s="107">
        <v>43420.208333333336</v>
      </c>
      <c r="C3606" s="108">
        <v>928.51</v>
      </c>
      <c r="D3606" s="108">
        <v>928.77612999999997</v>
      </c>
      <c r="E3606" s="108">
        <v>934.52940000000001</v>
      </c>
      <c r="F3606" s="108">
        <v>931.35889999999995</v>
      </c>
      <c r="G3606" s="108">
        <v>938.49940000000004</v>
      </c>
      <c r="H3606" s="108">
        <v>934.7482</v>
      </c>
    </row>
    <row r="3607" spans="2:8" x14ac:dyDescent="0.3">
      <c r="B3607" s="107">
        <v>43420.209027777782</v>
      </c>
      <c r="C3607" s="108">
        <v>928.51</v>
      </c>
      <c r="D3607" s="108">
        <v>928.78723000000002</v>
      </c>
      <c r="E3607" s="108">
        <v>934.53219999999999</v>
      </c>
      <c r="F3607" s="108">
        <v>931.35339999999997</v>
      </c>
      <c r="G3607" s="108">
        <v>938.49940000000004</v>
      </c>
      <c r="H3607" s="108">
        <v>934.66079999999999</v>
      </c>
    </row>
    <row r="3608" spans="2:8" x14ac:dyDescent="0.3">
      <c r="B3608" s="107">
        <v>43420.209722222222</v>
      </c>
      <c r="C3608" s="108">
        <v>928.44</v>
      </c>
      <c r="D3608" s="108">
        <v>928.72262000000001</v>
      </c>
      <c r="E3608" s="108">
        <v>934.47580000000005</v>
      </c>
      <c r="F3608" s="108">
        <v>931.29420000000005</v>
      </c>
      <c r="G3608" s="108">
        <v>938.42920000000004</v>
      </c>
      <c r="H3608" s="108">
        <v>934.59610000000009</v>
      </c>
    </row>
    <row r="3609" spans="2:8" x14ac:dyDescent="0.3">
      <c r="B3609" s="107">
        <v>43420.210416666669</v>
      </c>
      <c r="C3609" s="108">
        <v>928.51</v>
      </c>
      <c r="D3609" s="108">
        <v>928.80097000000001</v>
      </c>
      <c r="E3609" s="108">
        <v>934.54579999999999</v>
      </c>
      <c r="F3609" s="108">
        <v>931.36969999999997</v>
      </c>
      <c r="G3609" s="108">
        <v>938.49929999999995</v>
      </c>
      <c r="H3609" s="108">
        <v>934.67160000000001</v>
      </c>
    </row>
    <row r="3610" spans="2:8" x14ac:dyDescent="0.3">
      <c r="B3610" s="107">
        <v>43420.211111111115</v>
      </c>
      <c r="C3610" s="108">
        <v>928.44</v>
      </c>
      <c r="D3610" s="108">
        <v>928.71730000000002</v>
      </c>
      <c r="E3610" s="108">
        <v>934.48440000000005</v>
      </c>
      <c r="F3610" s="108">
        <v>931.29170000000011</v>
      </c>
      <c r="G3610" s="108">
        <v>938.42950000000008</v>
      </c>
      <c r="H3610" s="108">
        <v>934.59090000000003</v>
      </c>
    </row>
    <row r="3611" spans="2:8" x14ac:dyDescent="0.3">
      <c r="B3611" s="107">
        <v>43420.211805555555</v>
      </c>
      <c r="C3611" s="108">
        <v>928.44</v>
      </c>
      <c r="D3611" s="108">
        <v>928.7200600000001</v>
      </c>
      <c r="E3611" s="108">
        <v>934.47880000000009</v>
      </c>
      <c r="F3611" s="108">
        <v>931.33</v>
      </c>
      <c r="G3611" s="108">
        <v>938.42950000000008</v>
      </c>
      <c r="H3611" s="108">
        <v>934.71650000000011</v>
      </c>
    </row>
    <row r="3612" spans="2:8" x14ac:dyDescent="0.3">
      <c r="B3612" s="107">
        <v>43420.212500000001</v>
      </c>
      <c r="C3612" s="108">
        <v>928.44</v>
      </c>
      <c r="D3612" s="108">
        <v>928.7311400000001</v>
      </c>
      <c r="E3612" s="108">
        <v>934.48710000000005</v>
      </c>
      <c r="F3612" s="108">
        <v>931.31910000000005</v>
      </c>
      <c r="G3612" s="108">
        <v>938.42950000000008</v>
      </c>
      <c r="H3612" s="108">
        <v>934.62090000000001</v>
      </c>
    </row>
    <row r="3613" spans="2:8" x14ac:dyDescent="0.3">
      <c r="B3613" s="107">
        <v>43420.213194444448</v>
      </c>
      <c r="C3613" s="108">
        <v>928.44</v>
      </c>
      <c r="D3613" s="108">
        <v>928.72836000000007</v>
      </c>
      <c r="E3613" s="108">
        <v>934.49820000000011</v>
      </c>
      <c r="F3613" s="108">
        <v>931.28620000000001</v>
      </c>
      <c r="G3613" s="108">
        <v>938.42950000000008</v>
      </c>
      <c r="H3613" s="108">
        <v>934.55540000000008</v>
      </c>
    </row>
    <row r="3614" spans="2:8" x14ac:dyDescent="0.3">
      <c r="B3614" s="107">
        <v>43420.213888888895</v>
      </c>
      <c r="C3614" s="108">
        <v>928.44</v>
      </c>
      <c r="D3614" s="108">
        <v>928.72559000000001</v>
      </c>
      <c r="E3614" s="108">
        <v>934.49540000000002</v>
      </c>
      <c r="F3614" s="108">
        <v>931.28070000000002</v>
      </c>
      <c r="G3614" s="108">
        <v>938.42950000000008</v>
      </c>
      <c r="H3614" s="108">
        <v>934.56630000000007</v>
      </c>
    </row>
    <row r="3615" spans="2:8" x14ac:dyDescent="0.3">
      <c r="B3615" s="107">
        <v>43420.214583333334</v>
      </c>
      <c r="C3615" s="108">
        <v>928.44</v>
      </c>
      <c r="D3615" s="108">
        <v>928.72820000000002</v>
      </c>
      <c r="E3615" s="108">
        <v>934.48970000000008</v>
      </c>
      <c r="F3615" s="108">
        <v>931.29700000000003</v>
      </c>
      <c r="G3615" s="108">
        <v>938.42930000000001</v>
      </c>
      <c r="H3615" s="108">
        <v>934.62340000000006</v>
      </c>
    </row>
    <row r="3616" spans="2:8" x14ac:dyDescent="0.3">
      <c r="B3616" s="107">
        <v>43420.215277777781</v>
      </c>
      <c r="C3616" s="108">
        <v>928.44</v>
      </c>
      <c r="D3616" s="108">
        <v>928.71161000000006</v>
      </c>
      <c r="E3616" s="108">
        <v>934.47590000000002</v>
      </c>
      <c r="F3616" s="108">
        <v>931.34900000000005</v>
      </c>
      <c r="G3616" s="108">
        <v>938.42930000000001</v>
      </c>
      <c r="H3616" s="108">
        <v>934.7600000000001</v>
      </c>
    </row>
    <row r="3617" spans="2:8" x14ac:dyDescent="0.3">
      <c r="B3617" s="107">
        <v>43420.215972222228</v>
      </c>
      <c r="C3617" s="108">
        <v>928.44</v>
      </c>
      <c r="D3617" s="108">
        <v>928.70609000000002</v>
      </c>
      <c r="E3617" s="108">
        <v>934.4593000000001</v>
      </c>
      <c r="F3617" s="108">
        <v>931.38190000000009</v>
      </c>
      <c r="G3617" s="108">
        <v>938.4294000000001</v>
      </c>
      <c r="H3617" s="108">
        <v>934.82830000000001</v>
      </c>
    </row>
    <row r="3618" spans="2:8" x14ac:dyDescent="0.3">
      <c r="B3618" s="107">
        <v>43420.216666666667</v>
      </c>
      <c r="C3618" s="108">
        <v>928.44</v>
      </c>
      <c r="D3618" s="108">
        <v>928.70059000000003</v>
      </c>
      <c r="E3618" s="108">
        <v>934.46490000000006</v>
      </c>
      <c r="F3618" s="108">
        <v>931.40660000000003</v>
      </c>
      <c r="G3618" s="108">
        <v>938.4294000000001</v>
      </c>
      <c r="H3618" s="108">
        <v>934.83930000000009</v>
      </c>
    </row>
    <row r="3619" spans="2:8" x14ac:dyDescent="0.3">
      <c r="B3619" s="107">
        <v>43420.217361111114</v>
      </c>
      <c r="C3619" s="108">
        <v>928.44</v>
      </c>
      <c r="D3619" s="108">
        <v>928.69229000000007</v>
      </c>
      <c r="E3619" s="108">
        <v>934.45390000000009</v>
      </c>
      <c r="F3619" s="108">
        <v>931.38190000000009</v>
      </c>
      <c r="G3619" s="108">
        <v>938.4294000000001</v>
      </c>
      <c r="H3619" s="108">
        <v>934.7410000000001</v>
      </c>
    </row>
    <row r="3620" spans="2:8" x14ac:dyDescent="0.3">
      <c r="B3620" s="107">
        <v>43420.218055555561</v>
      </c>
      <c r="C3620" s="108">
        <v>928.44</v>
      </c>
      <c r="D3620" s="108">
        <v>928.6950700000001</v>
      </c>
      <c r="E3620" s="108">
        <v>934.44560000000001</v>
      </c>
      <c r="F3620" s="108">
        <v>931.43670000000009</v>
      </c>
      <c r="G3620" s="108">
        <v>938.4294000000001</v>
      </c>
      <c r="H3620" s="108">
        <v>934.8202</v>
      </c>
    </row>
    <row r="3621" spans="2:8" x14ac:dyDescent="0.3">
      <c r="B3621" s="107">
        <v>43420.21875</v>
      </c>
      <c r="C3621" s="108">
        <v>928.44</v>
      </c>
      <c r="D3621" s="108">
        <v>928.69230000000005</v>
      </c>
      <c r="E3621" s="108">
        <v>934.43730000000005</v>
      </c>
      <c r="F3621" s="108">
        <v>931.4778</v>
      </c>
      <c r="G3621" s="108">
        <v>938.42950000000008</v>
      </c>
      <c r="H3621" s="108">
        <v>934.83930000000009</v>
      </c>
    </row>
    <row r="3622" spans="2:8" x14ac:dyDescent="0.3">
      <c r="B3622" s="107">
        <v>43420.219444444447</v>
      </c>
      <c r="C3622" s="108">
        <v>928.44</v>
      </c>
      <c r="D3622" s="108">
        <v>928.69231000000002</v>
      </c>
      <c r="E3622" s="108">
        <v>934.44840000000011</v>
      </c>
      <c r="F3622" s="108">
        <v>931.51340000000005</v>
      </c>
      <c r="G3622" s="108">
        <v>938.42950000000008</v>
      </c>
      <c r="H3622" s="108">
        <v>934.8202</v>
      </c>
    </row>
    <row r="3623" spans="2:8" x14ac:dyDescent="0.3">
      <c r="B3623" s="107">
        <v>43420.220138888893</v>
      </c>
      <c r="C3623" s="108">
        <v>928.44</v>
      </c>
      <c r="D3623" s="108">
        <v>928.69508000000008</v>
      </c>
      <c r="E3623" s="108">
        <v>934.44840000000011</v>
      </c>
      <c r="F3623" s="108">
        <v>931.52430000000004</v>
      </c>
      <c r="G3623" s="108">
        <v>938.42950000000008</v>
      </c>
      <c r="H3623" s="108">
        <v>934.8039</v>
      </c>
    </row>
    <row r="3624" spans="2:8" x14ac:dyDescent="0.3">
      <c r="B3624" s="107">
        <v>43420.220833333333</v>
      </c>
      <c r="C3624" s="108">
        <v>928.44</v>
      </c>
      <c r="D3624" s="108">
        <v>928.70897000000002</v>
      </c>
      <c r="E3624" s="108">
        <v>934.45670000000007</v>
      </c>
      <c r="F3624" s="108">
        <v>931.49700000000007</v>
      </c>
      <c r="G3624" s="108">
        <v>938.42950000000008</v>
      </c>
      <c r="H3624" s="108">
        <v>934.7274000000001</v>
      </c>
    </row>
    <row r="3625" spans="2:8" x14ac:dyDescent="0.3">
      <c r="B3625" s="107">
        <v>43420.22152777778</v>
      </c>
      <c r="C3625" s="108">
        <v>928.45</v>
      </c>
      <c r="D3625" s="108">
        <v>928.72744</v>
      </c>
      <c r="E3625" s="108">
        <v>934.47239999999999</v>
      </c>
      <c r="F3625" s="108">
        <v>931.5181</v>
      </c>
      <c r="G3625" s="108">
        <v>938.43979999999999</v>
      </c>
      <c r="H3625" s="108">
        <v>934.75670000000002</v>
      </c>
    </row>
    <row r="3626" spans="2:8" x14ac:dyDescent="0.3">
      <c r="B3626" s="107">
        <v>43420.222222222226</v>
      </c>
      <c r="C3626" s="108">
        <v>928.38</v>
      </c>
      <c r="D3626" s="108">
        <v>928.65479000000005</v>
      </c>
      <c r="E3626" s="108">
        <v>934.40260000000001</v>
      </c>
      <c r="F3626" s="108">
        <v>931.44280000000003</v>
      </c>
      <c r="G3626" s="108">
        <v>938.37</v>
      </c>
      <c r="H3626" s="108">
        <v>934.66509999999994</v>
      </c>
    </row>
    <row r="3627" spans="2:8" x14ac:dyDescent="0.3">
      <c r="B3627" s="107">
        <v>43420.222916666666</v>
      </c>
      <c r="C3627" s="108">
        <v>928.45</v>
      </c>
      <c r="D3627" s="108">
        <v>928.7193400000001</v>
      </c>
      <c r="E3627" s="108">
        <v>934.46440000000007</v>
      </c>
      <c r="F3627" s="108">
        <v>931.50740000000008</v>
      </c>
      <c r="G3627" s="108">
        <v>938.44010000000003</v>
      </c>
      <c r="H3627" s="108">
        <v>934.67240000000004</v>
      </c>
    </row>
    <row r="3628" spans="2:8" x14ac:dyDescent="0.3">
      <c r="B3628" s="107">
        <v>43420.223611111112</v>
      </c>
      <c r="C3628" s="108">
        <v>928.45</v>
      </c>
      <c r="D3628" s="108">
        <v>928.71927000000005</v>
      </c>
      <c r="E3628" s="108">
        <v>934.46980000000008</v>
      </c>
      <c r="F3628" s="108">
        <v>931.50190000000009</v>
      </c>
      <c r="G3628" s="108">
        <v>938.44</v>
      </c>
      <c r="H3628" s="108">
        <v>934.60130000000004</v>
      </c>
    </row>
    <row r="3629" spans="2:8" x14ac:dyDescent="0.3">
      <c r="B3629" s="107">
        <v>43420.224305555559</v>
      </c>
      <c r="C3629" s="108">
        <v>928.45</v>
      </c>
      <c r="D3629" s="108">
        <v>928.70828000000006</v>
      </c>
      <c r="E3629" s="108">
        <v>934.45890000000009</v>
      </c>
      <c r="F3629" s="108">
        <v>931.43080000000009</v>
      </c>
      <c r="G3629" s="108">
        <v>938.44010000000003</v>
      </c>
      <c r="H3629" s="108">
        <v>934.45120000000009</v>
      </c>
    </row>
    <row r="3630" spans="2:8" x14ac:dyDescent="0.3">
      <c r="B3630" s="107">
        <v>43420.225000000006</v>
      </c>
      <c r="C3630" s="108">
        <v>928.45</v>
      </c>
      <c r="D3630" s="108">
        <v>928.68880000000001</v>
      </c>
      <c r="E3630" s="108">
        <v>934.44780000000003</v>
      </c>
      <c r="F3630" s="108">
        <v>931.37049999999999</v>
      </c>
      <c r="G3630" s="108">
        <v>938.44</v>
      </c>
      <c r="H3630" s="108">
        <v>934.44010000000003</v>
      </c>
    </row>
    <row r="3631" spans="2:8" x14ac:dyDescent="0.3">
      <c r="B3631" s="107">
        <v>43420.225694444445</v>
      </c>
      <c r="C3631" s="108">
        <v>928.45</v>
      </c>
      <c r="D3631" s="108">
        <v>928.68619000000001</v>
      </c>
      <c r="E3631" s="108">
        <v>934.43140000000005</v>
      </c>
      <c r="F3631" s="108">
        <v>931.35419999999999</v>
      </c>
      <c r="G3631" s="108">
        <v>938.44030000000009</v>
      </c>
      <c r="H3631" s="108">
        <v>934.43490000000008</v>
      </c>
    </row>
    <row r="3632" spans="2:8" x14ac:dyDescent="0.3">
      <c r="B3632" s="107">
        <v>43420.226388888892</v>
      </c>
      <c r="C3632" s="108">
        <v>928.45</v>
      </c>
      <c r="D3632" s="108">
        <v>928.67240000000004</v>
      </c>
      <c r="E3632" s="108">
        <v>934.41489999999999</v>
      </c>
      <c r="F3632" s="108">
        <v>931.30500000000006</v>
      </c>
      <c r="G3632" s="108">
        <v>938.44030000000009</v>
      </c>
      <c r="H3632" s="108">
        <v>934.3913</v>
      </c>
    </row>
    <row r="3633" spans="2:8" x14ac:dyDescent="0.3">
      <c r="B3633" s="107">
        <v>43420.227083333339</v>
      </c>
      <c r="C3633" s="108">
        <v>928.52</v>
      </c>
      <c r="D3633" s="108">
        <v>928.72843999999998</v>
      </c>
      <c r="E3633" s="108">
        <v>934.47370000000001</v>
      </c>
      <c r="F3633" s="108">
        <v>931.35299999999995</v>
      </c>
      <c r="G3633" s="108">
        <v>938.51019999999994</v>
      </c>
      <c r="H3633" s="108">
        <v>934.41739999999993</v>
      </c>
    </row>
    <row r="3634" spans="2:8" x14ac:dyDescent="0.3">
      <c r="B3634" s="107">
        <v>43420.227777777778</v>
      </c>
      <c r="C3634" s="108">
        <v>928.52</v>
      </c>
      <c r="D3634" s="108">
        <v>928.72573999999997</v>
      </c>
      <c r="E3634" s="108">
        <v>934.45439999999996</v>
      </c>
      <c r="F3634" s="108">
        <v>931.35309999999993</v>
      </c>
      <c r="G3634" s="108">
        <v>938.51030000000003</v>
      </c>
      <c r="H3634" s="108">
        <v>934.45299999999997</v>
      </c>
    </row>
    <row r="3635" spans="2:8" x14ac:dyDescent="0.3">
      <c r="B3635" s="107">
        <v>43420.228472222225</v>
      </c>
      <c r="C3635" s="108">
        <v>928.52</v>
      </c>
      <c r="D3635" s="108">
        <v>928.71470999999997</v>
      </c>
      <c r="E3635" s="108">
        <v>934.43790000000001</v>
      </c>
      <c r="F3635" s="108">
        <v>931.33399999999995</v>
      </c>
      <c r="G3635" s="108">
        <v>938.5104</v>
      </c>
      <c r="H3635" s="108">
        <v>934.41759999999999</v>
      </c>
    </row>
    <row r="3636" spans="2:8" x14ac:dyDescent="0.3">
      <c r="B3636" s="107">
        <v>43420.229166666672</v>
      </c>
      <c r="C3636" s="108">
        <v>928.52</v>
      </c>
      <c r="D3636" s="108">
        <v>928.71474999999998</v>
      </c>
      <c r="E3636" s="108">
        <v>934.43799999999999</v>
      </c>
      <c r="F3636" s="108">
        <v>931.34219999999993</v>
      </c>
      <c r="G3636" s="108">
        <v>938.5104</v>
      </c>
      <c r="H3636" s="108">
        <v>934.47500000000002</v>
      </c>
    </row>
    <row r="3637" spans="2:8" x14ac:dyDescent="0.3">
      <c r="B3637" s="107">
        <v>43420.229861111111</v>
      </c>
      <c r="C3637" s="108">
        <v>928.52</v>
      </c>
      <c r="D3637" s="108">
        <v>928.72023000000002</v>
      </c>
      <c r="E3637" s="108">
        <v>934.43240000000003</v>
      </c>
      <c r="F3637" s="108">
        <v>931.34219999999993</v>
      </c>
      <c r="G3637" s="108">
        <v>938.51030000000003</v>
      </c>
      <c r="H3637" s="108">
        <v>934.43939999999998</v>
      </c>
    </row>
    <row r="3638" spans="2:8" x14ac:dyDescent="0.3">
      <c r="B3638" s="107">
        <v>43420.230555555558</v>
      </c>
      <c r="C3638" s="108">
        <v>928.52</v>
      </c>
      <c r="D3638" s="108">
        <v>928.71750999999995</v>
      </c>
      <c r="E3638" s="108">
        <v>934.41859999999997</v>
      </c>
      <c r="F3638" s="108">
        <v>931.33129999999994</v>
      </c>
      <c r="G3638" s="108">
        <v>938.50760000000002</v>
      </c>
      <c r="H3638" s="108">
        <v>934.43949999999995</v>
      </c>
    </row>
    <row r="3639" spans="2:8" x14ac:dyDescent="0.3">
      <c r="B3639" s="107">
        <v>43420.231250000004</v>
      </c>
      <c r="C3639" s="108">
        <v>928.52</v>
      </c>
      <c r="D3639" s="108">
        <v>928.70645999999999</v>
      </c>
      <c r="E3639" s="108">
        <v>934.40480000000002</v>
      </c>
      <c r="F3639" s="108">
        <v>931.25469999999996</v>
      </c>
      <c r="G3639" s="108">
        <v>938.51049999999998</v>
      </c>
      <c r="H3639" s="108">
        <v>934.27840000000003</v>
      </c>
    </row>
    <row r="3640" spans="2:8" x14ac:dyDescent="0.3">
      <c r="B3640" s="107">
        <v>43420.231944444444</v>
      </c>
      <c r="C3640" s="108">
        <v>928.52</v>
      </c>
      <c r="D3640" s="108">
        <v>928.72034999999994</v>
      </c>
      <c r="E3640" s="108">
        <v>934.41039999999998</v>
      </c>
      <c r="F3640" s="108">
        <v>931.26019999999994</v>
      </c>
      <c r="G3640" s="108">
        <v>938.50779999999997</v>
      </c>
      <c r="H3640" s="108">
        <v>934.31389999999999</v>
      </c>
    </row>
    <row r="3641" spans="2:8" x14ac:dyDescent="0.3">
      <c r="B3641" s="107">
        <v>43420.232638888891</v>
      </c>
      <c r="C3641" s="108">
        <v>928.52</v>
      </c>
      <c r="D3641" s="108">
        <v>928.71759999999995</v>
      </c>
      <c r="E3641" s="108">
        <v>934.41319999999996</v>
      </c>
      <c r="F3641" s="108">
        <v>931.23009999999999</v>
      </c>
      <c r="G3641" s="108">
        <v>938.50779999999997</v>
      </c>
      <c r="H3641" s="108">
        <v>934.22929999999997</v>
      </c>
    </row>
    <row r="3642" spans="2:8" x14ac:dyDescent="0.3">
      <c r="B3642" s="107">
        <v>43420.233333333337</v>
      </c>
      <c r="C3642" s="108">
        <v>928.59</v>
      </c>
      <c r="D3642" s="108">
        <v>928.77654000000007</v>
      </c>
      <c r="E3642" s="108">
        <v>934.46660000000008</v>
      </c>
      <c r="F3642" s="108">
        <v>931.25900000000001</v>
      </c>
      <c r="G3642" s="108">
        <v>938.57780000000002</v>
      </c>
      <c r="H3642" s="108">
        <v>934.28570000000002</v>
      </c>
    </row>
    <row r="3643" spans="2:8" x14ac:dyDescent="0.3">
      <c r="B3643" s="107">
        <v>43420.234027777777</v>
      </c>
      <c r="C3643" s="108">
        <v>928.52</v>
      </c>
      <c r="D3643" s="108">
        <v>928.70362999999998</v>
      </c>
      <c r="E3643" s="108">
        <v>934.39089999999999</v>
      </c>
      <c r="F3643" s="108">
        <v>931.17790000000002</v>
      </c>
      <c r="G3643" s="108">
        <v>938.50760000000002</v>
      </c>
      <c r="H3643" s="108">
        <v>934.29200000000003</v>
      </c>
    </row>
    <row r="3644" spans="2:8" x14ac:dyDescent="0.3">
      <c r="B3644" s="107">
        <v>43420.234722222223</v>
      </c>
      <c r="C3644" s="108">
        <v>928.52</v>
      </c>
      <c r="D3644" s="108">
        <v>928.70647999999994</v>
      </c>
      <c r="E3644" s="108">
        <v>934.39099999999996</v>
      </c>
      <c r="F3644" s="108">
        <v>931.17529999999999</v>
      </c>
      <c r="G3644" s="108">
        <v>938.5077</v>
      </c>
      <c r="H3644" s="108">
        <v>934.34119999999996</v>
      </c>
    </row>
    <row r="3645" spans="2:8" x14ac:dyDescent="0.3">
      <c r="B3645" s="107">
        <v>43420.23541666667</v>
      </c>
      <c r="C3645" s="108">
        <v>928.52</v>
      </c>
      <c r="D3645" s="108">
        <v>928.70650000000001</v>
      </c>
      <c r="E3645" s="108">
        <v>934.40210000000002</v>
      </c>
      <c r="F3645" s="108">
        <v>931.21359999999993</v>
      </c>
      <c r="G3645" s="108">
        <v>938.50779999999997</v>
      </c>
      <c r="H3645" s="108">
        <v>934.37950000000001</v>
      </c>
    </row>
    <row r="3646" spans="2:8" x14ac:dyDescent="0.3">
      <c r="B3646" s="107">
        <v>43420.236111111117</v>
      </c>
      <c r="C3646" s="108">
        <v>928.52</v>
      </c>
      <c r="D3646" s="108">
        <v>928.71483999999998</v>
      </c>
      <c r="E3646" s="108">
        <v>934.39940000000001</v>
      </c>
      <c r="F3646" s="108">
        <v>931.22190000000001</v>
      </c>
      <c r="G3646" s="108">
        <v>938.505</v>
      </c>
      <c r="H3646" s="108">
        <v>934.36310000000003</v>
      </c>
    </row>
    <row r="3647" spans="2:8" x14ac:dyDescent="0.3">
      <c r="B3647" s="107">
        <v>43420.236805555556</v>
      </c>
      <c r="C3647" s="108">
        <v>928.52</v>
      </c>
      <c r="D3647" s="108">
        <v>928.70654000000002</v>
      </c>
      <c r="E3647" s="108">
        <v>934.39660000000003</v>
      </c>
      <c r="F3647" s="108">
        <v>931.22739999999999</v>
      </c>
      <c r="G3647" s="108">
        <v>938.50509999999997</v>
      </c>
      <c r="H3647" s="108">
        <v>934.35220000000004</v>
      </c>
    </row>
    <row r="3648" spans="2:8" x14ac:dyDescent="0.3">
      <c r="B3648" s="107">
        <v>43420.237500000003</v>
      </c>
      <c r="C3648" s="108">
        <v>928.52</v>
      </c>
      <c r="D3648" s="108">
        <v>928.70933000000002</v>
      </c>
      <c r="E3648" s="108">
        <v>934.38279999999997</v>
      </c>
      <c r="F3648" s="108">
        <v>931.22469999999998</v>
      </c>
      <c r="G3648" s="108">
        <v>938.50509999999997</v>
      </c>
      <c r="H3648" s="108">
        <v>934.36590000000001</v>
      </c>
    </row>
    <row r="3649" spans="2:8" x14ac:dyDescent="0.3">
      <c r="B3649" s="107">
        <v>43420.23819444445</v>
      </c>
      <c r="C3649" s="108">
        <v>928.52</v>
      </c>
      <c r="D3649" s="108">
        <v>928.70102999999995</v>
      </c>
      <c r="E3649" s="108">
        <v>934.37180000000001</v>
      </c>
      <c r="F3649" s="108">
        <v>931.25749999999994</v>
      </c>
      <c r="G3649" s="108">
        <v>938.50509999999997</v>
      </c>
      <c r="H3649" s="108">
        <v>934.44240000000002</v>
      </c>
    </row>
    <row r="3650" spans="2:8" x14ac:dyDescent="0.3">
      <c r="B3650" s="107">
        <v>43420.238888888889</v>
      </c>
      <c r="C3650" s="108">
        <v>928.59</v>
      </c>
      <c r="D3650" s="108">
        <v>928.76827000000003</v>
      </c>
      <c r="E3650" s="108">
        <v>934.43349999999998</v>
      </c>
      <c r="F3650" s="108">
        <v>931.36590000000001</v>
      </c>
      <c r="G3650" s="108">
        <v>938.57240000000002</v>
      </c>
      <c r="H3650" s="108">
        <v>934.5779</v>
      </c>
    </row>
    <row r="3651" spans="2:8" x14ac:dyDescent="0.3">
      <c r="B3651" s="107">
        <v>43420.239583333336</v>
      </c>
      <c r="C3651" s="108">
        <v>928.52</v>
      </c>
      <c r="D3651" s="108">
        <v>928.69273999999996</v>
      </c>
      <c r="E3651" s="108">
        <v>934.35519999999997</v>
      </c>
      <c r="F3651" s="108">
        <v>931.30129999999997</v>
      </c>
      <c r="G3651" s="108">
        <v>938.50239999999997</v>
      </c>
      <c r="H3651" s="108">
        <v>934.48609999999996</v>
      </c>
    </row>
    <row r="3652" spans="2:8" x14ac:dyDescent="0.3">
      <c r="B3652" s="107">
        <v>43420.240277777782</v>
      </c>
      <c r="C3652" s="108">
        <v>928.59</v>
      </c>
      <c r="D3652" s="108">
        <v>928.74612000000002</v>
      </c>
      <c r="E3652" s="108">
        <v>934.40590000000009</v>
      </c>
      <c r="F3652" s="108">
        <v>931.37959999999998</v>
      </c>
      <c r="G3652" s="108">
        <v>938.57240000000002</v>
      </c>
      <c r="H3652" s="108">
        <v>934.58339999999998</v>
      </c>
    </row>
    <row r="3653" spans="2:8" x14ac:dyDescent="0.3">
      <c r="B3653" s="107">
        <v>43420.240972222222</v>
      </c>
      <c r="C3653" s="108">
        <v>928.59</v>
      </c>
      <c r="D3653" s="108">
        <v>928.74058000000002</v>
      </c>
      <c r="E3653" s="108">
        <v>934.38380000000006</v>
      </c>
      <c r="F3653" s="108">
        <v>931.36310000000003</v>
      </c>
      <c r="G3653" s="108">
        <v>938.57240000000002</v>
      </c>
      <c r="H3653" s="108">
        <v>934.50420000000008</v>
      </c>
    </row>
    <row r="3654" spans="2:8" x14ac:dyDescent="0.3">
      <c r="B3654" s="107">
        <v>43420.241666666669</v>
      </c>
      <c r="C3654" s="108">
        <v>928.59</v>
      </c>
      <c r="D3654" s="108">
        <v>928.75444000000005</v>
      </c>
      <c r="E3654" s="108">
        <v>934.38380000000006</v>
      </c>
      <c r="F3654" s="108">
        <v>931.38780000000008</v>
      </c>
      <c r="G3654" s="108">
        <v>938.56960000000004</v>
      </c>
      <c r="H3654" s="108">
        <v>934.56700000000001</v>
      </c>
    </row>
    <row r="3655" spans="2:8" x14ac:dyDescent="0.3">
      <c r="B3655" s="107">
        <v>43420.242361111115</v>
      </c>
      <c r="C3655" s="108">
        <v>928.59</v>
      </c>
      <c r="D3655" s="108">
        <v>928.74890000000005</v>
      </c>
      <c r="E3655" s="108">
        <v>934.38930000000005</v>
      </c>
      <c r="F3655" s="108">
        <v>931.4425</v>
      </c>
      <c r="G3655" s="108">
        <v>938.56960000000004</v>
      </c>
      <c r="H3655" s="108">
        <v>934.59160000000008</v>
      </c>
    </row>
    <row r="3656" spans="2:8" x14ac:dyDescent="0.3">
      <c r="B3656" s="107">
        <v>43420.243055555555</v>
      </c>
      <c r="C3656" s="108">
        <v>928.59</v>
      </c>
      <c r="D3656" s="108">
        <v>928.74612999999999</v>
      </c>
      <c r="E3656" s="108">
        <v>934.38380000000006</v>
      </c>
      <c r="F3656" s="108">
        <v>931.56850000000009</v>
      </c>
      <c r="G3656" s="108">
        <v>938.56960000000004</v>
      </c>
      <c r="H3656" s="108">
        <v>934.79920000000004</v>
      </c>
    </row>
    <row r="3657" spans="2:8" x14ac:dyDescent="0.3">
      <c r="B3657" s="107">
        <v>43420.243750000001</v>
      </c>
      <c r="C3657" s="108">
        <v>928.59</v>
      </c>
      <c r="D3657" s="108">
        <v>928.75444000000005</v>
      </c>
      <c r="E3657" s="108">
        <v>934.38930000000005</v>
      </c>
      <c r="F3657" s="108">
        <v>931.61779999999999</v>
      </c>
      <c r="G3657" s="108">
        <v>938.56970000000001</v>
      </c>
      <c r="H3657" s="108">
        <v>934.81560000000002</v>
      </c>
    </row>
    <row r="3658" spans="2:8" x14ac:dyDescent="0.3">
      <c r="B3658" s="107">
        <v>43420.244444444448</v>
      </c>
      <c r="C3658" s="108">
        <v>928.59</v>
      </c>
      <c r="D3658" s="108">
        <v>928.75722000000007</v>
      </c>
      <c r="E3658" s="108">
        <v>934.38930000000005</v>
      </c>
      <c r="F3658" s="108">
        <v>931.66980000000001</v>
      </c>
      <c r="G3658" s="108">
        <v>938.56970000000001</v>
      </c>
      <c r="H3658" s="108">
        <v>934.80740000000003</v>
      </c>
    </row>
    <row r="3659" spans="2:8" x14ac:dyDescent="0.3">
      <c r="B3659" s="107">
        <v>43420.245138888895</v>
      </c>
      <c r="C3659" s="108">
        <v>928.59</v>
      </c>
      <c r="D3659" s="108">
        <v>928.76553000000001</v>
      </c>
      <c r="E3659" s="108">
        <v>934.39490000000001</v>
      </c>
      <c r="F3659" s="108">
        <v>931.67250000000001</v>
      </c>
      <c r="G3659" s="108">
        <v>938.56970000000001</v>
      </c>
      <c r="H3659" s="108">
        <v>934.7364</v>
      </c>
    </row>
    <row r="3660" spans="2:8" x14ac:dyDescent="0.3">
      <c r="B3660" s="107">
        <v>43420.245833333334</v>
      </c>
      <c r="C3660" s="108">
        <v>928.59</v>
      </c>
      <c r="D3660" s="108">
        <v>928.77938000000006</v>
      </c>
      <c r="E3660" s="108">
        <v>934.40590000000009</v>
      </c>
      <c r="F3660" s="108">
        <v>931.66700000000003</v>
      </c>
      <c r="G3660" s="108">
        <v>938.56970000000001</v>
      </c>
      <c r="H3660" s="108">
        <v>934.70360000000005</v>
      </c>
    </row>
    <row r="3661" spans="2:8" x14ac:dyDescent="0.3">
      <c r="B3661" s="107">
        <v>43420.246527777781</v>
      </c>
      <c r="C3661" s="108">
        <v>928.52</v>
      </c>
      <c r="D3661" s="108">
        <v>928.71214999999995</v>
      </c>
      <c r="E3661" s="108">
        <v>934.33320000000003</v>
      </c>
      <c r="F3661" s="108">
        <v>931.61889999999994</v>
      </c>
      <c r="G3661" s="108">
        <v>938.49969999999996</v>
      </c>
      <c r="H3661" s="108">
        <v>934.66909999999996</v>
      </c>
    </row>
    <row r="3662" spans="2:8" x14ac:dyDescent="0.3">
      <c r="B3662" s="107">
        <v>43420.247222222228</v>
      </c>
      <c r="C3662" s="108">
        <v>928.52</v>
      </c>
      <c r="D3662" s="108">
        <v>928.71768999999995</v>
      </c>
      <c r="E3662" s="108">
        <v>934.3442</v>
      </c>
      <c r="F3662" s="108">
        <v>931.6354</v>
      </c>
      <c r="G3662" s="108">
        <v>938.49969999999996</v>
      </c>
      <c r="H3662" s="108">
        <v>934.70190000000002</v>
      </c>
    </row>
    <row r="3663" spans="2:8" x14ac:dyDescent="0.3">
      <c r="B3663" s="107">
        <v>43420.247916666667</v>
      </c>
      <c r="C3663" s="108">
        <v>928.52</v>
      </c>
      <c r="D3663" s="108">
        <v>928.72046</v>
      </c>
      <c r="E3663" s="108">
        <v>934.34140000000002</v>
      </c>
      <c r="F3663" s="108">
        <v>931.63260000000002</v>
      </c>
      <c r="G3663" s="108">
        <v>938.49969999999996</v>
      </c>
      <c r="H3663" s="108">
        <v>934.65</v>
      </c>
    </row>
    <row r="3664" spans="2:8" x14ac:dyDescent="0.3">
      <c r="B3664" s="107">
        <v>43420.248611111114</v>
      </c>
      <c r="C3664" s="108">
        <v>928.52</v>
      </c>
      <c r="D3664" s="108">
        <v>928.71768999999995</v>
      </c>
      <c r="E3664" s="108">
        <v>934.3442</v>
      </c>
      <c r="F3664" s="108">
        <v>931.55869999999993</v>
      </c>
      <c r="G3664" s="108">
        <v>938.49969999999996</v>
      </c>
      <c r="H3664" s="108">
        <v>934.4588</v>
      </c>
    </row>
    <row r="3665" spans="2:8" x14ac:dyDescent="0.3">
      <c r="B3665" s="107">
        <v>43420.249305555561</v>
      </c>
      <c r="C3665" s="108">
        <v>928.52</v>
      </c>
      <c r="D3665" s="108">
        <v>928.73154</v>
      </c>
      <c r="E3665" s="108">
        <v>934.34140000000002</v>
      </c>
      <c r="F3665" s="108">
        <v>931.52589999999998</v>
      </c>
      <c r="G3665" s="108">
        <v>938.49969999999996</v>
      </c>
      <c r="H3665" s="108">
        <v>934.40969999999993</v>
      </c>
    </row>
    <row r="3666" spans="2:8" x14ac:dyDescent="0.3">
      <c r="B3666" s="107">
        <v>43420.25</v>
      </c>
      <c r="C3666" s="108">
        <v>928.52</v>
      </c>
      <c r="D3666" s="108">
        <v>928.72876999999994</v>
      </c>
      <c r="E3666" s="108">
        <v>934.34699999999998</v>
      </c>
      <c r="F3666" s="108">
        <v>931.5231</v>
      </c>
      <c r="G3666" s="108">
        <v>938.49969999999996</v>
      </c>
      <c r="H3666" s="108">
        <v>934.41239999999993</v>
      </c>
    </row>
    <row r="3667" spans="2:8" x14ac:dyDescent="0.3">
      <c r="B3667" s="107">
        <v>43420.250694444447</v>
      </c>
      <c r="C3667" s="108">
        <v>928.52</v>
      </c>
      <c r="D3667" s="108">
        <v>928.73986000000002</v>
      </c>
      <c r="E3667" s="108">
        <v>934.36360000000002</v>
      </c>
      <c r="F3667" s="108">
        <v>931.5204</v>
      </c>
      <c r="G3667" s="108">
        <v>938.49969999999996</v>
      </c>
      <c r="H3667" s="108">
        <v>934.39329999999995</v>
      </c>
    </row>
    <row r="3668" spans="2:8" x14ac:dyDescent="0.3">
      <c r="B3668" s="107">
        <v>43420.251388888886</v>
      </c>
      <c r="C3668" s="108">
        <v>928.52</v>
      </c>
      <c r="D3668" s="108">
        <v>928.74262999999996</v>
      </c>
      <c r="E3668" s="108">
        <v>934.35799999999995</v>
      </c>
      <c r="F3668" s="108">
        <v>931.52859999999998</v>
      </c>
      <c r="G3668" s="108">
        <v>938.49969999999996</v>
      </c>
      <c r="H3668" s="108">
        <v>934.34960000000001</v>
      </c>
    </row>
    <row r="3669" spans="2:8" x14ac:dyDescent="0.3">
      <c r="B3669" s="107">
        <v>43420.252083333333</v>
      </c>
      <c r="C3669" s="108">
        <v>928.52</v>
      </c>
      <c r="D3669" s="108">
        <v>928.74540000000002</v>
      </c>
      <c r="E3669" s="108">
        <v>934.36079999999993</v>
      </c>
      <c r="F3669" s="108">
        <v>931.54779999999994</v>
      </c>
      <c r="G3669" s="108">
        <v>938.50239999999997</v>
      </c>
      <c r="H3669" s="108">
        <v>934.41239999999993</v>
      </c>
    </row>
    <row r="3670" spans="2:8" x14ac:dyDescent="0.3">
      <c r="B3670" s="107">
        <v>43420.25277777778</v>
      </c>
      <c r="C3670" s="108">
        <v>928.52</v>
      </c>
      <c r="D3670" s="108">
        <v>928.73986000000002</v>
      </c>
      <c r="E3670" s="108">
        <v>934.35249999999996</v>
      </c>
      <c r="F3670" s="108">
        <v>931.57240000000002</v>
      </c>
      <c r="G3670" s="108">
        <v>938.50239999999997</v>
      </c>
      <c r="H3670" s="108">
        <v>934.46159999999998</v>
      </c>
    </row>
    <row r="3671" spans="2:8" x14ac:dyDescent="0.3">
      <c r="B3671" s="107">
        <v>43420.253472222219</v>
      </c>
      <c r="C3671" s="108">
        <v>928.46</v>
      </c>
      <c r="D3671" s="108">
        <v>928.66323</v>
      </c>
      <c r="E3671" s="108">
        <v>934.298</v>
      </c>
      <c r="F3671" s="108">
        <v>931.53160000000003</v>
      </c>
      <c r="G3671" s="108">
        <v>938.44240000000002</v>
      </c>
      <c r="H3671" s="108">
        <v>934.48080000000004</v>
      </c>
    </row>
    <row r="3672" spans="2:8" x14ac:dyDescent="0.3">
      <c r="B3672" s="107">
        <v>43420.254166666666</v>
      </c>
      <c r="C3672" s="108">
        <v>928.46</v>
      </c>
      <c r="D3672" s="108">
        <v>928.67708000000005</v>
      </c>
      <c r="E3672" s="108">
        <v>934.28420000000006</v>
      </c>
      <c r="F3672" s="108">
        <v>931.52880000000005</v>
      </c>
      <c r="G3672" s="108">
        <v>938.44240000000002</v>
      </c>
      <c r="H3672" s="108">
        <v>934.46980000000008</v>
      </c>
    </row>
    <row r="3673" spans="2:8" x14ac:dyDescent="0.3">
      <c r="B3673" s="107">
        <v>43420.254861111112</v>
      </c>
      <c r="C3673" s="108">
        <v>928.52</v>
      </c>
      <c r="D3673" s="108">
        <v>928.72876999999994</v>
      </c>
      <c r="E3673" s="108">
        <v>934.34969999999998</v>
      </c>
      <c r="F3673" s="108">
        <v>931.57240000000002</v>
      </c>
      <c r="G3673" s="108">
        <v>938.50239999999997</v>
      </c>
      <c r="H3673" s="108">
        <v>934.52710000000002</v>
      </c>
    </row>
    <row r="3674" spans="2:8" x14ac:dyDescent="0.3">
      <c r="B3674" s="107">
        <v>43420.255555555559</v>
      </c>
      <c r="C3674" s="108">
        <v>928.52</v>
      </c>
      <c r="D3674" s="108">
        <v>928.72876999999994</v>
      </c>
      <c r="E3674" s="108">
        <v>934.33590000000004</v>
      </c>
      <c r="F3674" s="108">
        <v>931.56139999999994</v>
      </c>
      <c r="G3674" s="108">
        <v>938.50519999999995</v>
      </c>
      <c r="H3674" s="108">
        <v>934.4588</v>
      </c>
    </row>
    <row r="3675" spans="2:8" x14ac:dyDescent="0.3">
      <c r="B3675" s="107">
        <v>43420.256249999999</v>
      </c>
      <c r="C3675" s="108">
        <v>928.52</v>
      </c>
      <c r="D3675" s="108">
        <v>928.72322999999994</v>
      </c>
      <c r="E3675" s="108">
        <v>934.33320000000003</v>
      </c>
      <c r="F3675" s="108">
        <v>931.51490000000001</v>
      </c>
      <c r="G3675" s="108">
        <v>938.50519999999995</v>
      </c>
      <c r="H3675" s="108">
        <v>934.39869999999996</v>
      </c>
    </row>
    <row r="3676" spans="2:8" x14ac:dyDescent="0.3">
      <c r="B3676" s="107">
        <v>43420.256944444445</v>
      </c>
      <c r="C3676" s="108">
        <v>928.52</v>
      </c>
      <c r="D3676" s="108">
        <v>928.72046</v>
      </c>
      <c r="E3676" s="108">
        <v>934.33590000000004</v>
      </c>
      <c r="F3676" s="108">
        <v>931.49299999999994</v>
      </c>
      <c r="G3676" s="108">
        <v>938.50519999999995</v>
      </c>
      <c r="H3676" s="108">
        <v>934.39329999999995</v>
      </c>
    </row>
    <row r="3677" spans="2:8" x14ac:dyDescent="0.3">
      <c r="B3677" s="107">
        <v>43420.257638888892</v>
      </c>
      <c r="C3677" s="108">
        <v>928.52</v>
      </c>
      <c r="D3677" s="108">
        <v>928.72046</v>
      </c>
      <c r="E3677" s="108">
        <v>934.32759999999996</v>
      </c>
      <c r="F3677" s="108">
        <v>931.47379999999998</v>
      </c>
      <c r="G3677" s="108">
        <v>938.50519999999995</v>
      </c>
      <c r="H3677" s="108">
        <v>934.34410000000003</v>
      </c>
    </row>
    <row r="3678" spans="2:8" x14ac:dyDescent="0.3">
      <c r="B3678" s="107">
        <v>43420.258333333331</v>
      </c>
      <c r="C3678" s="108">
        <v>928.52</v>
      </c>
      <c r="D3678" s="108">
        <v>928.73154</v>
      </c>
      <c r="E3678" s="108">
        <v>934.3193</v>
      </c>
      <c r="F3678" s="108">
        <v>931.46289999999999</v>
      </c>
      <c r="G3678" s="108">
        <v>938.50519999999995</v>
      </c>
      <c r="H3678" s="108">
        <v>934.36869999999999</v>
      </c>
    </row>
    <row r="3679" spans="2:8" x14ac:dyDescent="0.3">
      <c r="B3679" s="107">
        <v>43420.259027777778</v>
      </c>
      <c r="C3679" s="108">
        <v>928.52</v>
      </c>
      <c r="D3679" s="108">
        <v>928.72322999999994</v>
      </c>
      <c r="E3679" s="108">
        <v>934.3193</v>
      </c>
      <c r="F3679" s="108">
        <v>931.45190000000002</v>
      </c>
      <c r="G3679" s="108">
        <v>938.50519999999995</v>
      </c>
      <c r="H3679" s="108">
        <v>934.34680000000003</v>
      </c>
    </row>
    <row r="3680" spans="2:8" x14ac:dyDescent="0.3">
      <c r="B3680" s="107">
        <v>43420.259722222225</v>
      </c>
      <c r="C3680" s="108">
        <v>928.52</v>
      </c>
      <c r="D3680" s="108">
        <v>928.71768999999995</v>
      </c>
      <c r="E3680" s="108">
        <v>934.32209999999998</v>
      </c>
      <c r="F3680" s="108">
        <v>931.46839999999997</v>
      </c>
      <c r="G3680" s="108">
        <v>938.50519999999995</v>
      </c>
      <c r="H3680" s="108">
        <v>934.35500000000002</v>
      </c>
    </row>
    <row r="3681" spans="2:8" x14ac:dyDescent="0.3">
      <c r="B3681" s="107">
        <v>43420.260416666664</v>
      </c>
      <c r="C3681" s="108">
        <v>928.52</v>
      </c>
      <c r="D3681" s="108">
        <v>928.71768999999995</v>
      </c>
      <c r="E3681" s="108">
        <v>934.3193</v>
      </c>
      <c r="F3681" s="108">
        <v>931.49029999999993</v>
      </c>
      <c r="G3681" s="108">
        <v>938.50519999999995</v>
      </c>
      <c r="H3681" s="108">
        <v>934.42880000000002</v>
      </c>
    </row>
    <row r="3682" spans="2:8" x14ac:dyDescent="0.3">
      <c r="B3682" s="107">
        <v>43420.261111111111</v>
      </c>
      <c r="C3682" s="108">
        <v>928.46</v>
      </c>
      <c r="D3682" s="108">
        <v>928.66600000000005</v>
      </c>
      <c r="E3682" s="108">
        <v>934.2704</v>
      </c>
      <c r="F3682" s="108">
        <v>931.46040000000005</v>
      </c>
      <c r="G3682" s="108">
        <v>938.4452</v>
      </c>
      <c r="H3682" s="108">
        <v>934.36329999999998</v>
      </c>
    </row>
    <row r="3683" spans="2:8" x14ac:dyDescent="0.3">
      <c r="B3683" s="107">
        <v>43420.261805555558</v>
      </c>
      <c r="C3683" s="108">
        <v>928.52</v>
      </c>
      <c r="D3683" s="108">
        <v>928.72046</v>
      </c>
      <c r="E3683" s="108">
        <v>934.32489999999996</v>
      </c>
      <c r="F3683" s="108">
        <v>931.55869999999993</v>
      </c>
      <c r="G3683" s="108">
        <v>938.50519999999995</v>
      </c>
      <c r="H3683" s="108">
        <v>934.45060000000001</v>
      </c>
    </row>
    <row r="3684" spans="2:8" x14ac:dyDescent="0.3">
      <c r="B3684" s="107">
        <v>43420.262499999997</v>
      </c>
      <c r="C3684" s="108">
        <v>928.52</v>
      </c>
      <c r="D3684" s="108">
        <v>928.726</v>
      </c>
      <c r="E3684" s="108">
        <v>934.32209999999998</v>
      </c>
      <c r="F3684" s="108">
        <v>931.59429999999998</v>
      </c>
      <c r="G3684" s="108">
        <v>938.50239999999997</v>
      </c>
      <c r="H3684" s="108">
        <v>934.50530000000003</v>
      </c>
    </row>
    <row r="3685" spans="2:8" x14ac:dyDescent="0.3">
      <c r="B3685" s="107">
        <v>43420.263194444444</v>
      </c>
      <c r="C3685" s="108">
        <v>928.52</v>
      </c>
      <c r="D3685" s="108">
        <v>928.72876999999994</v>
      </c>
      <c r="E3685" s="108">
        <v>934.31659999999999</v>
      </c>
      <c r="F3685" s="108">
        <v>931.62170000000003</v>
      </c>
      <c r="G3685" s="108">
        <v>938.50519999999995</v>
      </c>
      <c r="H3685" s="108">
        <v>934.51890000000003</v>
      </c>
    </row>
    <row r="3686" spans="2:8" x14ac:dyDescent="0.3">
      <c r="B3686" s="107">
        <v>43420.263888888891</v>
      </c>
      <c r="C3686" s="108">
        <v>928.46</v>
      </c>
      <c r="D3686" s="108">
        <v>928.66046000000006</v>
      </c>
      <c r="E3686" s="108">
        <v>934.25660000000005</v>
      </c>
      <c r="F3686" s="108">
        <v>931.55619999999999</v>
      </c>
      <c r="G3686" s="108">
        <v>938.4452</v>
      </c>
      <c r="H3686" s="108">
        <v>934.42070000000001</v>
      </c>
    </row>
    <row r="3687" spans="2:8" x14ac:dyDescent="0.3">
      <c r="B3687" s="107">
        <v>43420.26458333333</v>
      </c>
      <c r="C3687" s="108">
        <v>928.52</v>
      </c>
      <c r="D3687" s="108">
        <v>928.71214999999995</v>
      </c>
      <c r="E3687" s="108">
        <v>934.31380000000001</v>
      </c>
      <c r="F3687" s="108">
        <v>931.61349999999993</v>
      </c>
      <c r="G3687" s="108">
        <v>938.50519999999995</v>
      </c>
      <c r="H3687" s="108">
        <v>934.49979999999994</v>
      </c>
    </row>
    <row r="3688" spans="2:8" x14ac:dyDescent="0.3">
      <c r="B3688" s="107">
        <v>43420.265277777777</v>
      </c>
      <c r="C3688" s="108">
        <v>928.46</v>
      </c>
      <c r="D3688" s="108">
        <v>928.64384000000007</v>
      </c>
      <c r="E3688" s="108">
        <v>934.23720000000003</v>
      </c>
      <c r="F3688" s="108">
        <v>931.50970000000007</v>
      </c>
      <c r="G3688" s="108">
        <v>938.4452</v>
      </c>
      <c r="H3688" s="108">
        <v>934.35790000000009</v>
      </c>
    </row>
    <row r="3689" spans="2:8" x14ac:dyDescent="0.3">
      <c r="B3689" s="107">
        <v>43420.265972222223</v>
      </c>
      <c r="C3689" s="108">
        <v>928.52</v>
      </c>
      <c r="D3689" s="108">
        <v>928.69830000000002</v>
      </c>
      <c r="E3689" s="108">
        <v>934.28059999999994</v>
      </c>
      <c r="F3689" s="108">
        <v>931.54779999999994</v>
      </c>
      <c r="G3689" s="108">
        <v>938.50519999999995</v>
      </c>
      <c r="H3689" s="108">
        <v>934.40689999999995</v>
      </c>
    </row>
    <row r="3690" spans="2:8" x14ac:dyDescent="0.3">
      <c r="B3690" s="107">
        <v>43420.26666666667</v>
      </c>
      <c r="C3690" s="108">
        <v>928.52</v>
      </c>
      <c r="D3690" s="108">
        <v>928.68444999999997</v>
      </c>
      <c r="E3690" s="108">
        <v>934.26679999999999</v>
      </c>
      <c r="F3690" s="108">
        <v>931.53949999999998</v>
      </c>
      <c r="G3690" s="108">
        <v>938.50519999999995</v>
      </c>
      <c r="H3690" s="108">
        <v>934.41509999999994</v>
      </c>
    </row>
    <row r="3691" spans="2:8" x14ac:dyDescent="0.3">
      <c r="B3691" s="107">
        <v>43420.267361111109</v>
      </c>
      <c r="C3691" s="108">
        <v>928.52</v>
      </c>
      <c r="D3691" s="108">
        <v>928.67890999999997</v>
      </c>
      <c r="E3691" s="108">
        <v>934.25850000000003</v>
      </c>
      <c r="F3691" s="108">
        <v>931.51490000000001</v>
      </c>
      <c r="G3691" s="108">
        <v>938.50519999999995</v>
      </c>
      <c r="H3691" s="108">
        <v>934.32769999999994</v>
      </c>
    </row>
    <row r="3692" spans="2:8" x14ac:dyDescent="0.3">
      <c r="B3692" s="107">
        <v>43420.268055555556</v>
      </c>
      <c r="C3692" s="108">
        <v>928.52</v>
      </c>
      <c r="D3692" s="108">
        <v>928.67336</v>
      </c>
      <c r="E3692" s="108">
        <v>934.23919999999998</v>
      </c>
      <c r="F3692" s="108">
        <v>931.49029999999993</v>
      </c>
      <c r="G3692" s="108">
        <v>938.50519999999995</v>
      </c>
      <c r="H3692" s="108">
        <v>934.28679999999997</v>
      </c>
    </row>
    <row r="3693" spans="2:8" x14ac:dyDescent="0.3">
      <c r="B3693" s="107">
        <v>43420.268750000003</v>
      </c>
      <c r="C3693" s="108">
        <v>928.52</v>
      </c>
      <c r="D3693" s="108">
        <v>928.65396999999996</v>
      </c>
      <c r="E3693" s="108">
        <v>934.22540000000004</v>
      </c>
      <c r="F3693" s="108">
        <v>931.51220000000001</v>
      </c>
      <c r="G3693" s="108">
        <v>938.50519999999995</v>
      </c>
      <c r="H3693" s="108">
        <v>934.33590000000004</v>
      </c>
    </row>
    <row r="3694" spans="2:8" x14ac:dyDescent="0.3">
      <c r="B3694" s="107">
        <v>43420.269444444442</v>
      </c>
      <c r="C3694" s="108">
        <v>928.59</v>
      </c>
      <c r="D3694" s="108">
        <v>928.72120000000007</v>
      </c>
      <c r="E3694" s="108">
        <v>934.28980000000001</v>
      </c>
      <c r="F3694" s="108">
        <v>931.5548</v>
      </c>
      <c r="G3694" s="108">
        <v>938.5752</v>
      </c>
      <c r="H3694" s="108">
        <v>934.36770000000001</v>
      </c>
    </row>
    <row r="3695" spans="2:8" x14ac:dyDescent="0.3">
      <c r="B3695" s="107">
        <v>43420.270138888889</v>
      </c>
      <c r="C3695" s="108">
        <v>928.59</v>
      </c>
      <c r="D3695" s="108">
        <v>928.71566000000007</v>
      </c>
      <c r="E3695" s="108">
        <v>934.27600000000007</v>
      </c>
      <c r="F3695" s="108">
        <v>931.5548</v>
      </c>
      <c r="G3695" s="108">
        <v>938.5752</v>
      </c>
      <c r="H3695" s="108">
        <v>934.36220000000003</v>
      </c>
    </row>
    <row r="3696" spans="2:8" x14ac:dyDescent="0.3">
      <c r="B3696" s="107">
        <v>43420.270833333336</v>
      </c>
      <c r="C3696" s="108">
        <v>928.59</v>
      </c>
      <c r="D3696" s="108">
        <v>928.71289000000002</v>
      </c>
      <c r="E3696" s="108">
        <v>934.27050000000008</v>
      </c>
      <c r="F3696" s="108">
        <v>931.57940000000008</v>
      </c>
      <c r="G3696" s="108">
        <v>938.5752</v>
      </c>
      <c r="H3696" s="108">
        <v>934.43870000000004</v>
      </c>
    </row>
    <row r="3697" spans="2:8" x14ac:dyDescent="0.3">
      <c r="B3697" s="107">
        <v>43420.271527777775</v>
      </c>
      <c r="C3697" s="108">
        <v>928.59</v>
      </c>
      <c r="D3697" s="108">
        <v>928.72397000000001</v>
      </c>
      <c r="E3697" s="108">
        <v>934.25670000000002</v>
      </c>
      <c r="F3697" s="108">
        <v>931.63139999999999</v>
      </c>
      <c r="G3697" s="108">
        <v>938.5752</v>
      </c>
      <c r="H3697" s="108">
        <v>934.52340000000004</v>
      </c>
    </row>
    <row r="3698" spans="2:8" x14ac:dyDescent="0.3">
      <c r="B3698" s="107">
        <v>43420.272222222222</v>
      </c>
      <c r="C3698" s="108">
        <v>928.59</v>
      </c>
      <c r="D3698" s="108">
        <v>928.71843000000001</v>
      </c>
      <c r="E3698" s="108">
        <v>934.24840000000006</v>
      </c>
      <c r="F3698" s="108">
        <v>931.65610000000004</v>
      </c>
      <c r="G3698" s="108">
        <v>938.5752</v>
      </c>
      <c r="H3698" s="108">
        <v>934.52340000000004</v>
      </c>
    </row>
    <row r="3699" spans="2:8" x14ac:dyDescent="0.3">
      <c r="B3699" s="107">
        <v>43420.272916666669</v>
      </c>
      <c r="C3699" s="108">
        <v>928.59</v>
      </c>
      <c r="D3699" s="108">
        <v>928.71012000000007</v>
      </c>
      <c r="E3699" s="108">
        <v>934.2346</v>
      </c>
      <c r="F3699" s="108">
        <v>931.64510000000007</v>
      </c>
      <c r="G3699" s="108">
        <v>938.5752</v>
      </c>
      <c r="H3699" s="108">
        <v>934.48790000000008</v>
      </c>
    </row>
    <row r="3700" spans="2:8" x14ac:dyDescent="0.3">
      <c r="B3700" s="107">
        <v>43420.273611111108</v>
      </c>
      <c r="C3700" s="108">
        <v>928.59</v>
      </c>
      <c r="D3700" s="108">
        <v>928.70181000000002</v>
      </c>
      <c r="E3700" s="108">
        <v>934.22630000000004</v>
      </c>
      <c r="F3700" s="108">
        <v>931.63970000000006</v>
      </c>
      <c r="G3700" s="108">
        <v>938.5752</v>
      </c>
      <c r="H3700" s="108">
        <v>934.51520000000005</v>
      </c>
    </row>
    <row r="3701" spans="2:8" x14ac:dyDescent="0.3">
      <c r="B3701" s="107">
        <v>43420.274305555555</v>
      </c>
      <c r="C3701" s="108">
        <v>928.59</v>
      </c>
      <c r="D3701" s="108">
        <v>928.69904000000008</v>
      </c>
      <c r="E3701" s="108">
        <v>934.22070000000008</v>
      </c>
      <c r="F3701" s="108">
        <v>931.63139999999999</v>
      </c>
      <c r="G3701" s="108">
        <v>938.5752</v>
      </c>
      <c r="H3701" s="108">
        <v>934.42230000000006</v>
      </c>
    </row>
    <row r="3702" spans="2:8" x14ac:dyDescent="0.3">
      <c r="B3702" s="107">
        <v>43420.275000000001</v>
      </c>
      <c r="C3702" s="108">
        <v>928.59</v>
      </c>
      <c r="D3702" s="108">
        <v>928.68795</v>
      </c>
      <c r="E3702" s="108">
        <v>934.20410000000004</v>
      </c>
      <c r="F3702" s="108">
        <v>931.61500000000001</v>
      </c>
      <c r="G3702" s="108">
        <v>938.57240000000002</v>
      </c>
      <c r="H3702" s="108">
        <v>934.43050000000005</v>
      </c>
    </row>
    <row r="3703" spans="2:8" x14ac:dyDescent="0.3">
      <c r="B3703" s="107">
        <v>43420.275694444441</v>
      </c>
      <c r="C3703" s="108">
        <v>928.59</v>
      </c>
      <c r="D3703" s="108">
        <v>928.68795</v>
      </c>
      <c r="E3703" s="108">
        <v>934.18200000000002</v>
      </c>
      <c r="F3703" s="108">
        <v>931.58220000000006</v>
      </c>
      <c r="G3703" s="108">
        <v>938.5752</v>
      </c>
      <c r="H3703" s="108">
        <v>934.33220000000006</v>
      </c>
    </row>
    <row r="3704" spans="2:8" x14ac:dyDescent="0.3">
      <c r="B3704" s="107">
        <v>43420.276388888888</v>
      </c>
      <c r="C3704" s="108">
        <v>928.59</v>
      </c>
      <c r="D3704" s="108">
        <v>928.67687000000001</v>
      </c>
      <c r="E3704" s="108">
        <v>934.17930000000001</v>
      </c>
      <c r="F3704" s="108">
        <v>931.5548</v>
      </c>
      <c r="G3704" s="108">
        <v>938.5752</v>
      </c>
      <c r="H3704" s="108">
        <v>934.26120000000003</v>
      </c>
    </row>
    <row r="3705" spans="2:8" x14ac:dyDescent="0.3">
      <c r="B3705" s="107">
        <v>43420.277083333334</v>
      </c>
      <c r="C3705" s="108">
        <v>928.65</v>
      </c>
      <c r="D3705" s="108">
        <v>928.75072999999998</v>
      </c>
      <c r="E3705" s="108">
        <v>934.23929999999996</v>
      </c>
      <c r="F3705" s="108">
        <v>931.61209999999994</v>
      </c>
      <c r="G3705" s="108">
        <v>938.63519999999994</v>
      </c>
      <c r="H3705" s="108">
        <v>934.35939999999994</v>
      </c>
    </row>
    <row r="3706" spans="2:8" x14ac:dyDescent="0.3">
      <c r="B3706" s="107">
        <v>43420.277777777781</v>
      </c>
      <c r="C3706" s="108">
        <v>928.65</v>
      </c>
      <c r="D3706" s="108">
        <v>928.75348999999994</v>
      </c>
      <c r="E3706" s="108">
        <v>934.23649999999998</v>
      </c>
      <c r="F3706" s="108">
        <v>931.66409999999996</v>
      </c>
      <c r="G3706" s="108">
        <v>938.63519999999994</v>
      </c>
      <c r="H3706" s="108">
        <v>934.52049999999997</v>
      </c>
    </row>
    <row r="3707" spans="2:8" x14ac:dyDescent="0.3">
      <c r="B3707" s="107">
        <v>43420.27847222222</v>
      </c>
      <c r="C3707" s="108">
        <v>928.65</v>
      </c>
      <c r="D3707" s="108">
        <v>928.75072999999998</v>
      </c>
      <c r="E3707" s="108">
        <v>934.22820000000002</v>
      </c>
      <c r="F3707" s="108">
        <v>931.65589999999997</v>
      </c>
      <c r="G3707" s="108">
        <v>938.63519999999994</v>
      </c>
      <c r="H3707" s="108">
        <v>934.41679999999997</v>
      </c>
    </row>
    <row r="3708" spans="2:8" x14ac:dyDescent="0.3">
      <c r="B3708" s="107">
        <v>43420.279166666667</v>
      </c>
      <c r="C3708" s="108">
        <v>928.65</v>
      </c>
      <c r="D3708" s="108">
        <v>928.75626999999997</v>
      </c>
      <c r="E3708" s="108">
        <v>934.22820000000002</v>
      </c>
      <c r="F3708" s="108">
        <v>931.65859999999998</v>
      </c>
      <c r="G3708" s="108">
        <v>938.63239999999996</v>
      </c>
      <c r="H3708" s="108">
        <v>934.41399999999999</v>
      </c>
    </row>
    <row r="3709" spans="2:8" x14ac:dyDescent="0.3">
      <c r="B3709" s="107">
        <v>43420.279861111114</v>
      </c>
      <c r="C3709" s="108">
        <v>928.65</v>
      </c>
      <c r="D3709" s="108">
        <v>928.76458000000002</v>
      </c>
      <c r="E3709" s="108">
        <v>934.2337</v>
      </c>
      <c r="F3709" s="108">
        <v>931.65859999999998</v>
      </c>
      <c r="G3709" s="108">
        <v>938.63519999999994</v>
      </c>
      <c r="H3709" s="108">
        <v>934.44409999999993</v>
      </c>
    </row>
    <row r="3710" spans="2:8" x14ac:dyDescent="0.3">
      <c r="B3710" s="107">
        <v>43420.280555555553</v>
      </c>
      <c r="C3710" s="108">
        <v>928.65</v>
      </c>
      <c r="D3710" s="108">
        <v>928.77842999999996</v>
      </c>
      <c r="E3710" s="108">
        <v>934.23929999999996</v>
      </c>
      <c r="F3710" s="108">
        <v>931.7106</v>
      </c>
      <c r="G3710" s="108">
        <v>938.63519999999994</v>
      </c>
      <c r="H3710" s="108">
        <v>934.49869999999999</v>
      </c>
    </row>
    <row r="3711" spans="2:8" x14ac:dyDescent="0.3">
      <c r="B3711" s="107">
        <v>43420.28125</v>
      </c>
      <c r="C3711" s="108">
        <v>928.65</v>
      </c>
      <c r="D3711" s="108">
        <v>928.77012000000002</v>
      </c>
      <c r="E3711" s="108">
        <v>934.22820000000002</v>
      </c>
      <c r="F3711" s="108">
        <v>931.74889999999994</v>
      </c>
      <c r="G3711" s="108">
        <v>938.63519999999994</v>
      </c>
      <c r="H3711" s="108">
        <v>934.59969999999998</v>
      </c>
    </row>
    <row r="3712" spans="2:8" x14ac:dyDescent="0.3">
      <c r="B3712" s="107">
        <v>43420.281944444447</v>
      </c>
      <c r="C3712" s="108">
        <v>928.65</v>
      </c>
      <c r="D3712" s="108">
        <v>928.77288999999996</v>
      </c>
      <c r="E3712" s="108">
        <v>934.23099999999999</v>
      </c>
      <c r="F3712" s="108">
        <v>931.79</v>
      </c>
      <c r="G3712" s="108">
        <v>938.63519999999994</v>
      </c>
      <c r="H3712" s="108">
        <v>934.68439999999998</v>
      </c>
    </row>
    <row r="3713" spans="2:8" x14ac:dyDescent="0.3">
      <c r="B3713" s="107">
        <v>43420.282638888886</v>
      </c>
      <c r="C3713" s="108">
        <v>928.59</v>
      </c>
      <c r="D3713" s="108">
        <v>928.71566000000007</v>
      </c>
      <c r="E3713" s="108">
        <v>934.18200000000002</v>
      </c>
      <c r="F3713" s="108">
        <v>931.76290000000006</v>
      </c>
      <c r="G3713" s="108">
        <v>938.57240000000002</v>
      </c>
      <c r="H3713" s="108">
        <v>934.56709999999998</v>
      </c>
    </row>
    <row r="3714" spans="2:8" x14ac:dyDescent="0.3">
      <c r="B3714" s="107">
        <v>43420.283333333333</v>
      </c>
      <c r="C3714" s="108">
        <v>928.59</v>
      </c>
      <c r="D3714" s="108">
        <v>928.72674000000006</v>
      </c>
      <c r="E3714" s="108">
        <v>934.17370000000005</v>
      </c>
      <c r="F3714" s="108">
        <v>931.7355</v>
      </c>
      <c r="G3714" s="108">
        <v>938.5752</v>
      </c>
      <c r="H3714" s="108">
        <v>934.42230000000006</v>
      </c>
    </row>
    <row r="3715" spans="2:8" x14ac:dyDescent="0.3">
      <c r="B3715" s="107">
        <v>43420.28402777778</v>
      </c>
      <c r="C3715" s="108">
        <v>928.59</v>
      </c>
      <c r="D3715" s="108">
        <v>928.72120000000007</v>
      </c>
      <c r="E3715" s="108">
        <v>934.16550000000007</v>
      </c>
      <c r="F3715" s="108">
        <v>931.70810000000006</v>
      </c>
      <c r="G3715" s="108">
        <v>938.5752</v>
      </c>
      <c r="H3715" s="108">
        <v>934.33490000000006</v>
      </c>
    </row>
    <row r="3716" spans="2:8" x14ac:dyDescent="0.3">
      <c r="B3716" s="107">
        <v>43420.284722222219</v>
      </c>
      <c r="C3716" s="108">
        <v>928.59</v>
      </c>
      <c r="D3716" s="108">
        <v>928.71843000000001</v>
      </c>
      <c r="E3716" s="108">
        <v>934.16820000000007</v>
      </c>
      <c r="F3716" s="108">
        <v>931.73</v>
      </c>
      <c r="G3716" s="108">
        <v>938.57240000000002</v>
      </c>
      <c r="H3716" s="108">
        <v>934.43600000000004</v>
      </c>
    </row>
    <row r="3717" spans="2:8" x14ac:dyDescent="0.3">
      <c r="B3717" s="107">
        <v>43420.285416666666</v>
      </c>
      <c r="C3717" s="108">
        <v>928.65</v>
      </c>
      <c r="D3717" s="108">
        <v>928.76734999999996</v>
      </c>
      <c r="E3717" s="108">
        <v>934.22270000000003</v>
      </c>
      <c r="F3717" s="108">
        <v>931.73529999999994</v>
      </c>
      <c r="G3717" s="108">
        <v>938.63519999999994</v>
      </c>
      <c r="H3717" s="108">
        <v>934.34579999999994</v>
      </c>
    </row>
    <row r="3718" spans="2:8" x14ac:dyDescent="0.3">
      <c r="B3718" s="107">
        <v>43420.286111111112</v>
      </c>
      <c r="C3718" s="108">
        <v>928.65</v>
      </c>
      <c r="D3718" s="108">
        <v>928.76458000000002</v>
      </c>
      <c r="E3718" s="108">
        <v>934.20889999999997</v>
      </c>
      <c r="F3718" s="108">
        <v>931.65859999999998</v>
      </c>
      <c r="G3718" s="108">
        <v>938.63519999999994</v>
      </c>
      <c r="H3718" s="108">
        <v>934.23379999999997</v>
      </c>
    </row>
    <row r="3719" spans="2:8" x14ac:dyDescent="0.3">
      <c r="B3719" s="107">
        <v>43420.286805555559</v>
      </c>
      <c r="C3719" s="108">
        <v>928.65</v>
      </c>
      <c r="D3719" s="108">
        <v>928.76458000000002</v>
      </c>
      <c r="E3719" s="108">
        <v>934.20060000000001</v>
      </c>
      <c r="F3719" s="108">
        <v>931.62029999999993</v>
      </c>
      <c r="G3719" s="108">
        <v>938.63519999999994</v>
      </c>
      <c r="H3719" s="108">
        <v>934.17099999999994</v>
      </c>
    </row>
    <row r="3720" spans="2:8" x14ac:dyDescent="0.3">
      <c r="B3720" s="107">
        <v>43420.287499999999</v>
      </c>
      <c r="C3720" s="108">
        <v>928.65</v>
      </c>
      <c r="D3720" s="108">
        <v>928.76734999999996</v>
      </c>
      <c r="E3720" s="108">
        <v>934.18399999999997</v>
      </c>
      <c r="F3720" s="108">
        <v>931.57650000000001</v>
      </c>
      <c r="G3720" s="108">
        <v>938.63519999999994</v>
      </c>
      <c r="H3720" s="108">
        <v>934.10540000000003</v>
      </c>
    </row>
    <row r="3721" spans="2:8" x14ac:dyDescent="0.3">
      <c r="B3721" s="107">
        <v>43420.288194444445</v>
      </c>
      <c r="C3721" s="108">
        <v>928.65</v>
      </c>
      <c r="D3721" s="108">
        <v>928.75904000000003</v>
      </c>
      <c r="E3721" s="108">
        <v>934.18119999999999</v>
      </c>
      <c r="F3721" s="108">
        <v>931.54909999999995</v>
      </c>
      <c r="G3721" s="108">
        <v>938.63519999999994</v>
      </c>
      <c r="H3721" s="108">
        <v>934.1</v>
      </c>
    </row>
    <row r="3722" spans="2:8" x14ac:dyDescent="0.3">
      <c r="B3722" s="107">
        <v>43420.288888888892</v>
      </c>
      <c r="C3722" s="108">
        <v>928.65</v>
      </c>
      <c r="D3722" s="108">
        <v>928.75072999999998</v>
      </c>
      <c r="E3722" s="108">
        <v>934.16459999999995</v>
      </c>
      <c r="F3722" s="108">
        <v>931.49979999999994</v>
      </c>
      <c r="G3722" s="108">
        <v>938.63519999999994</v>
      </c>
      <c r="H3722" s="108">
        <v>933.99339999999995</v>
      </c>
    </row>
    <row r="3723" spans="2:8" x14ac:dyDescent="0.3">
      <c r="B3723" s="107">
        <v>43420.289583333331</v>
      </c>
      <c r="C3723" s="108">
        <v>928.65</v>
      </c>
      <c r="D3723" s="108">
        <v>928.74794999999995</v>
      </c>
      <c r="E3723" s="108">
        <v>934.16189999999995</v>
      </c>
      <c r="F3723" s="108">
        <v>931.49159999999995</v>
      </c>
      <c r="G3723" s="108">
        <v>938.63519999999994</v>
      </c>
      <c r="H3723" s="108">
        <v>934.00979999999993</v>
      </c>
    </row>
    <row r="3724" spans="2:8" x14ac:dyDescent="0.3">
      <c r="B3724" s="107">
        <v>43420.290277777778</v>
      </c>
      <c r="C3724" s="108">
        <v>928.65</v>
      </c>
      <c r="D3724" s="108">
        <v>928.74240999999995</v>
      </c>
      <c r="E3724" s="108">
        <v>934.1481</v>
      </c>
      <c r="F3724" s="108">
        <v>931.48059999999998</v>
      </c>
      <c r="G3724" s="108">
        <v>938.63519999999994</v>
      </c>
      <c r="H3724" s="108">
        <v>934.07809999999995</v>
      </c>
    </row>
    <row r="3725" spans="2:8" x14ac:dyDescent="0.3">
      <c r="B3725" s="107">
        <v>43420.290972222225</v>
      </c>
      <c r="C3725" s="108">
        <v>928.65</v>
      </c>
      <c r="D3725" s="108">
        <v>928.73964000000001</v>
      </c>
      <c r="E3725" s="108">
        <v>934.1508</v>
      </c>
      <c r="F3725" s="108">
        <v>931.46969999999999</v>
      </c>
      <c r="G3725" s="108">
        <v>938.63519999999994</v>
      </c>
      <c r="H3725" s="108">
        <v>934.08359999999993</v>
      </c>
    </row>
    <row r="3726" spans="2:8" x14ac:dyDescent="0.3">
      <c r="B3726" s="107">
        <v>43420.291666666664</v>
      </c>
      <c r="C3726" s="108">
        <v>928.65</v>
      </c>
      <c r="D3726" s="108">
        <v>928.74794999999995</v>
      </c>
      <c r="E3726" s="108">
        <v>934.15359999999998</v>
      </c>
      <c r="F3726" s="108">
        <v>931.4615</v>
      </c>
      <c r="G3726" s="108">
        <v>938.63519999999994</v>
      </c>
      <c r="H3726" s="108">
        <v>934.09719999999993</v>
      </c>
    </row>
    <row r="3727" spans="2:8" x14ac:dyDescent="0.3">
      <c r="B3727" s="107">
        <v>43420.292361111111</v>
      </c>
      <c r="C3727" s="108">
        <v>928.65</v>
      </c>
      <c r="D3727" s="108">
        <v>928.76458000000002</v>
      </c>
      <c r="E3727" s="108">
        <v>934.1508</v>
      </c>
      <c r="F3727" s="108">
        <v>931.45600000000002</v>
      </c>
      <c r="G3727" s="108">
        <v>938.63519999999994</v>
      </c>
      <c r="H3727" s="108">
        <v>934.11090000000002</v>
      </c>
    </row>
    <row r="3728" spans="2:8" x14ac:dyDescent="0.3">
      <c r="B3728" s="107">
        <v>43420.29305555555</v>
      </c>
      <c r="C3728" s="108">
        <v>928.65</v>
      </c>
      <c r="D3728" s="108">
        <v>928.75626999999997</v>
      </c>
      <c r="E3728" s="108">
        <v>934.13699999999994</v>
      </c>
      <c r="F3728" s="108">
        <v>931.45330000000001</v>
      </c>
      <c r="G3728" s="108">
        <v>938.63519999999994</v>
      </c>
      <c r="H3728" s="108">
        <v>934.14359999999999</v>
      </c>
    </row>
    <row r="3729" spans="2:8" x14ac:dyDescent="0.3">
      <c r="B3729" s="107">
        <v>43420.293749999997</v>
      </c>
      <c r="C3729" s="108">
        <v>928.65</v>
      </c>
      <c r="D3729" s="108">
        <v>928.75904000000003</v>
      </c>
      <c r="E3729" s="108">
        <v>934.14249999999993</v>
      </c>
      <c r="F3729" s="108">
        <v>931.51620000000003</v>
      </c>
      <c r="G3729" s="108">
        <v>938.63519999999994</v>
      </c>
      <c r="H3729" s="108">
        <v>934.25839999999994</v>
      </c>
    </row>
    <row r="3730" spans="2:8" x14ac:dyDescent="0.3">
      <c r="B3730" s="107">
        <v>43420.294444444444</v>
      </c>
      <c r="C3730" s="108">
        <v>928.72</v>
      </c>
      <c r="D3730" s="108">
        <v>928.81518000000005</v>
      </c>
      <c r="E3730" s="108">
        <v>934.19040000000007</v>
      </c>
      <c r="F3730" s="108">
        <v>931.57799999999997</v>
      </c>
      <c r="G3730" s="108">
        <v>938.70519999999999</v>
      </c>
      <c r="H3730" s="108">
        <v>934.22180000000003</v>
      </c>
    </row>
    <row r="3731" spans="2:8" x14ac:dyDescent="0.3">
      <c r="B3731" s="107">
        <v>43420.295138888883</v>
      </c>
      <c r="C3731" s="108">
        <v>928.65</v>
      </c>
      <c r="D3731" s="108">
        <v>928.74240999999995</v>
      </c>
      <c r="E3731" s="108">
        <v>934.10939999999994</v>
      </c>
      <c r="F3731" s="108">
        <v>931.43679999999995</v>
      </c>
      <c r="G3731" s="108">
        <v>938.63519999999994</v>
      </c>
      <c r="H3731" s="108">
        <v>933.97429999999997</v>
      </c>
    </row>
    <row r="3732" spans="2:8" x14ac:dyDescent="0.3">
      <c r="B3732" s="107">
        <v>43420.29583333333</v>
      </c>
      <c r="C3732" s="108">
        <v>928.72</v>
      </c>
      <c r="D3732" s="108">
        <v>928.80410000000006</v>
      </c>
      <c r="E3732" s="108">
        <v>934.17660000000001</v>
      </c>
      <c r="F3732" s="108">
        <v>931.4357</v>
      </c>
      <c r="G3732" s="108">
        <v>938.70519999999999</v>
      </c>
      <c r="H3732" s="108">
        <v>933.96510000000001</v>
      </c>
    </row>
    <row r="3733" spans="2:8" x14ac:dyDescent="0.3">
      <c r="B3733" s="107">
        <v>43420.296527777777</v>
      </c>
      <c r="C3733" s="108">
        <v>928.72</v>
      </c>
      <c r="D3733" s="108">
        <v>928.79302000000007</v>
      </c>
      <c r="E3733" s="108">
        <v>934.16000000000008</v>
      </c>
      <c r="F3733" s="108">
        <v>931.4384</v>
      </c>
      <c r="G3733" s="108">
        <v>938.70519999999999</v>
      </c>
      <c r="H3733" s="108">
        <v>933.99790000000007</v>
      </c>
    </row>
    <row r="3734" spans="2:8" x14ac:dyDescent="0.3">
      <c r="B3734" s="107">
        <v>43420.297222222223</v>
      </c>
      <c r="C3734" s="108">
        <v>928.72</v>
      </c>
      <c r="D3734" s="108">
        <v>928.79025000000001</v>
      </c>
      <c r="E3734" s="108">
        <v>934.14340000000004</v>
      </c>
      <c r="F3734" s="108">
        <v>931.47130000000004</v>
      </c>
      <c r="G3734" s="108">
        <v>938.70519999999999</v>
      </c>
      <c r="H3734" s="108">
        <v>934.12630000000001</v>
      </c>
    </row>
    <row r="3735" spans="2:8" x14ac:dyDescent="0.3">
      <c r="B3735" s="107">
        <v>43420.297916666663</v>
      </c>
      <c r="C3735" s="108">
        <v>928.72</v>
      </c>
      <c r="D3735" s="108">
        <v>928.79025000000001</v>
      </c>
      <c r="E3735" s="108">
        <v>934.13790000000006</v>
      </c>
      <c r="F3735" s="108">
        <v>931.52870000000007</v>
      </c>
      <c r="G3735" s="108">
        <v>938.70240000000001</v>
      </c>
      <c r="H3735" s="108">
        <v>934.25189999999998</v>
      </c>
    </row>
    <row r="3736" spans="2:8" x14ac:dyDescent="0.3">
      <c r="B3736" s="107">
        <v>43420.298611111109</v>
      </c>
      <c r="C3736" s="108">
        <v>928.72</v>
      </c>
      <c r="D3736" s="108">
        <v>928.79025000000001</v>
      </c>
      <c r="E3736" s="108">
        <v>934.12689999999998</v>
      </c>
      <c r="F3736" s="108">
        <v>931.52330000000006</v>
      </c>
      <c r="G3736" s="108">
        <v>938.70240000000001</v>
      </c>
      <c r="H3736" s="108">
        <v>934.15359999999998</v>
      </c>
    </row>
    <row r="3737" spans="2:8" x14ac:dyDescent="0.3">
      <c r="B3737" s="107">
        <v>43420.299305555556</v>
      </c>
      <c r="C3737" s="108">
        <v>928.72</v>
      </c>
      <c r="D3737" s="108">
        <v>928.77638999999999</v>
      </c>
      <c r="E3737" s="108">
        <v>934.11580000000004</v>
      </c>
      <c r="F3737" s="108">
        <v>931.5616</v>
      </c>
      <c r="G3737" s="108">
        <v>938.70240000000001</v>
      </c>
      <c r="H3737" s="108">
        <v>934.25189999999998</v>
      </c>
    </row>
    <row r="3738" spans="2:8" x14ac:dyDescent="0.3">
      <c r="B3738" s="107">
        <v>43420.299999999996</v>
      </c>
      <c r="C3738" s="108">
        <v>928.72</v>
      </c>
      <c r="D3738" s="108">
        <v>928.78194000000008</v>
      </c>
      <c r="E3738" s="108">
        <v>934.11030000000005</v>
      </c>
      <c r="F3738" s="108">
        <v>931.69569999999999</v>
      </c>
      <c r="G3738" s="108">
        <v>938.70240000000001</v>
      </c>
      <c r="H3738" s="108">
        <v>934.38840000000005</v>
      </c>
    </row>
    <row r="3739" spans="2:8" x14ac:dyDescent="0.3">
      <c r="B3739" s="107">
        <v>43420.300694444442</v>
      </c>
      <c r="C3739" s="108">
        <v>928.72</v>
      </c>
      <c r="D3739" s="108">
        <v>928.77638999999999</v>
      </c>
      <c r="E3739" s="108">
        <v>934.10750000000007</v>
      </c>
      <c r="F3739" s="108">
        <v>931.70400000000006</v>
      </c>
      <c r="G3739" s="108">
        <v>938.70240000000001</v>
      </c>
      <c r="H3739" s="108">
        <v>934.34469999999999</v>
      </c>
    </row>
    <row r="3740" spans="2:8" x14ac:dyDescent="0.3">
      <c r="B3740" s="107">
        <v>43420.301388888889</v>
      </c>
      <c r="C3740" s="108">
        <v>928.72</v>
      </c>
      <c r="D3740" s="108">
        <v>928.79025000000001</v>
      </c>
      <c r="E3740" s="108">
        <v>934.11300000000006</v>
      </c>
      <c r="F3740" s="108">
        <v>931.77240000000006</v>
      </c>
      <c r="G3740" s="108">
        <v>938.70240000000001</v>
      </c>
      <c r="H3740" s="108">
        <v>934.4076</v>
      </c>
    </row>
    <row r="3741" spans="2:8" x14ac:dyDescent="0.3">
      <c r="B3741" s="107">
        <v>43420.302083333328</v>
      </c>
      <c r="C3741" s="108">
        <v>928.72</v>
      </c>
      <c r="D3741" s="108">
        <v>928.79579000000001</v>
      </c>
      <c r="E3741" s="108">
        <v>934.11300000000006</v>
      </c>
      <c r="F3741" s="108">
        <v>931.80799999999999</v>
      </c>
      <c r="G3741" s="108">
        <v>938.70240000000001</v>
      </c>
      <c r="H3741" s="108">
        <v>934.43489999999997</v>
      </c>
    </row>
    <row r="3742" spans="2:8" x14ac:dyDescent="0.3">
      <c r="B3742" s="107">
        <v>43420.302777777775</v>
      </c>
      <c r="C3742" s="108">
        <v>928.72</v>
      </c>
      <c r="D3742" s="108">
        <v>928.79579000000001</v>
      </c>
      <c r="E3742" s="108">
        <v>934.0992</v>
      </c>
      <c r="F3742" s="108">
        <v>931.82170000000008</v>
      </c>
      <c r="G3742" s="108">
        <v>938.70240000000001</v>
      </c>
      <c r="H3742" s="108">
        <v>934.39120000000003</v>
      </c>
    </row>
    <row r="3743" spans="2:8" x14ac:dyDescent="0.3">
      <c r="B3743" s="107">
        <v>43420.303472222222</v>
      </c>
      <c r="C3743" s="108">
        <v>928.72</v>
      </c>
      <c r="D3743" s="108">
        <v>928.79025000000001</v>
      </c>
      <c r="E3743" s="108">
        <v>934.10199999999998</v>
      </c>
      <c r="F3743" s="108">
        <v>931.85450000000003</v>
      </c>
      <c r="G3743" s="108">
        <v>938.70240000000001</v>
      </c>
      <c r="H3743" s="108">
        <v>934.51949999999999</v>
      </c>
    </row>
    <row r="3744" spans="2:8" x14ac:dyDescent="0.3">
      <c r="B3744" s="107">
        <v>43420.304166666661</v>
      </c>
      <c r="C3744" s="108">
        <v>928.72</v>
      </c>
      <c r="D3744" s="108">
        <v>928.79579000000001</v>
      </c>
      <c r="E3744" s="108">
        <v>934.09640000000002</v>
      </c>
      <c r="F3744" s="108">
        <v>931.86</v>
      </c>
      <c r="G3744" s="108">
        <v>938.70240000000001</v>
      </c>
      <c r="H3744" s="108">
        <v>934.43759999999997</v>
      </c>
    </row>
    <row r="3745" spans="2:8" x14ac:dyDescent="0.3">
      <c r="B3745" s="107">
        <v>43420.304861111108</v>
      </c>
      <c r="C3745" s="108">
        <v>928.72</v>
      </c>
      <c r="D3745" s="108">
        <v>928.78194000000008</v>
      </c>
      <c r="E3745" s="108">
        <v>934.08540000000005</v>
      </c>
      <c r="F3745" s="108">
        <v>931.82720000000006</v>
      </c>
      <c r="G3745" s="108">
        <v>938.70240000000001</v>
      </c>
      <c r="H3745" s="108">
        <v>934.3229</v>
      </c>
    </row>
    <row r="3746" spans="2:8" x14ac:dyDescent="0.3">
      <c r="B3746" s="107">
        <v>43420.305555555555</v>
      </c>
      <c r="C3746" s="108">
        <v>928.78</v>
      </c>
      <c r="D3746" s="108">
        <v>928.84470999999996</v>
      </c>
      <c r="E3746" s="108">
        <v>934.13709999999992</v>
      </c>
      <c r="F3746" s="108">
        <v>931.80779999999993</v>
      </c>
      <c r="G3746" s="108">
        <v>938.76239999999996</v>
      </c>
      <c r="H3746" s="108">
        <v>934.20809999999994</v>
      </c>
    </row>
    <row r="3747" spans="2:8" x14ac:dyDescent="0.3">
      <c r="B3747" s="107">
        <v>43420.306249999994</v>
      </c>
      <c r="C3747" s="108">
        <v>928.72</v>
      </c>
      <c r="D3747" s="108">
        <v>928.78471000000002</v>
      </c>
      <c r="E3747" s="108">
        <v>934.07159999999999</v>
      </c>
      <c r="F3747" s="108">
        <v>931.69569999999999</v>
      </c>
      <c r="G3747" s="108">
        <v>938.70240000000001</v>
      </c>
      <c r="H3747" s="108">
        <v>934.09890000000007</v>
      </c>
    </row>
    <row r="3748" spans="2:8" x14ac:dyDescent="0.3">
      <c r="B3748" s="107">
        <v>43420.306944444441</v>
      </c>
      <c r="C3748" s="108">
        <v>928.72</v>
      </c>
      <c r="D3748" s="108">
        <v>928.79302000000007</v>
      </c>
      <c r="E3748" s="108">
        <v>934.07709999999997</v>
      </c>
      <c r="F3748" s="108">
        <v>931.66840000000002</v>
      </c>
      <c r="G3748" s="108">
        <v>938.70519999999999</v>
      </c>
      <c r="H3748" s="108">
        <v>934.0498</v>
      </c>
    </row>
    <row r="3749" spans="2:8" x14ac:dyDescent="0.3">
      <c r="B3749" s="107">
        <v>43420.307638888888</v>
      </c>
      <c r="C3749" s="108">
        <v>928.72</v>
      </c>
      <c r="D3749" s="108">
        <v>928.79856000000007</v>
      </c>
      <c r="E3749" s="108">
        <v>934.07990000000007</v>
      </c>
      <c r="F3749" s="108">
        <v>931.67380000000003</v>
      </c>
      <c r="G3749" s="108">
        <v>938.70240000000001</v>
      </c>
      <c r="H3749" s="108">
        <v>934.12630000000001</v>
      </c>
    </row>
    <row r="3750" spans="2:8" x14ac:dyDescent="0.3">
      <c r="B3750" s="107">
        <v>43420.308333333334</v>
      </c>
      <c r="C3750" s="108">
        <v>928.72</v>
      </c>
      <c r="D3750" s="108">
        <v>928.79856000000007</v>
      </c>
      <c r="E3750" s="108">
        <v>934.07159999999999</v>
      </c>
      <c r="F3750" s="108">
        <v>931.63830000000007</v>
      </c>
      <c r="G3750" s="108">
        <v>938.70240000000001</v>
      </c>
      <c r="H3750" s="108">
        <v>934.02520000000004</v>
      </c>
    </row>
    <row r="3751" spans="2:8" x14ac:dyDescent="0.3">
      <c r="B3751" s="107">
        <v>43420.309027777774</v>
      </c>
      <c r="C3751" s="108">
        <v>928.72</v>
      </c>
      <c r="D3751" s="108">
        <v>928.78748000000007</v>
      </c>
      <c r="E3751" s="108">
        <v>934.06330000000003</v>
      </c>
      <c r="F3751" s="108">
        <v>931.65470000000005</v>
      </c>
      <c r="G3751" s="108">
        <v>938.70519999999999</v>
      </c>
      <c r="H3751" s="108">
        <v>933.98419999999999</v>
      </c>
    </row>
    <row r="3752" spans="2:8" x14ac:dyDescent="0.3">
      <c r="B3752" s="107">
        <v>43420.30972222222</v>
      </c>
      <c r="C3752" s="108">
        <v>928.72</v>
      </c>
      <c r="D3752" s="108">
        <v>928.79856000000007</v>
      </c>
      <c r="E3752" s="108">
        <v>934.06330000000003</v>
      </c>
      <c r="F3752" s="108">
        <v>931.65470000000005</v>
      </c>
      <c r="G3752" s="108">
        <v>938.70519999999999</v>
      </c>
      <c r="H3752" s="108">
        <v>933.95420000000001</v>
      </c>
    </row>
    <row r="3753" spans="2:8" x14ac:dyDescent="0.3">
      <c r="B3753" s="107">
        <v>43420.310416666667</v>
      </c>
      <c r="C3753" s="108">
        <v>928.72</v>
      </c>
      <c r="D3753" s="108">
        <v>928.79302000000007</v>
      </c>
      <c r="E3753" s="108">
        <v>934.04669999999999</v>
      </c>
      <c r="F3753" s="108">
        <v>931.66840000000002</v>
      </c>
      <c r="G3753" s="108">
        <v>938.70519999999999</v>
      </c>
      <c r="H3753" s="108">
        <v>933.91320000000007</v>
      </c>
    </row>
    <row r="3754" spans="2:8" x14ac:dyDescent="0.3">
      <c r="B3754" s="107">
        <v>43420.311111111107</v>
      </c>
      <c r="C3754" s="108">
        <v>928.72</v>
      </c>
      <c r="D3754" s="108">
        <v>928.79025000000001</v>
      </c>
      <c r="E3754" s="108">
        <v>934.04669999999999</v>
      </c>
      <c r="F3754" s="108">
        <v>931.60540000000003</v>
      </c>
      <c r="G3754" s="108">
        <v>938.70519999999999</v>
      </c>
      <c r="H3754" s="108">
        <v>933.83130000000006</v>
      </c>
    </row>
    <row r="3755" spans="2:8" x14ac:dyDescent="0.3">
      <c r="B3755" s="107">
        <v>43420.311805555553</v>
      </c>
      <c r="C3755" s="108">
        <v>928.78</v>
      </c>
      <c r="D3755" s="108">
        <v>928.85024999999996</v>
      </c>
      <c r="E3755" s="108">
        <v>934.09839999999997</v>
      </c>
      <c r="F3755" s="108">
        <v>931.59969999999998</v>
      </c>
      <c r="G3755" s="108">
        <v>938.76519999999994</v>
      </c>
      <c r="H3755" s="108">
        <v>933.85029999999995</v>
      </c>
    </row>
    <row r="3756" spans="2:8" x14ac:dyDescent="0.3">
      <c r="B3756" s="107">
        <v>43420.3125</v>
      </c>
      <c r="C3756" s="108">
        <v>928.72</v>
      </c>
      <c r="D3756" s="108">
        <v>928.78471000000002</v>
      </c>
      <c r="E3756" s="108">
        <v>934.03290000000004</v>
      </c>
      <c r="F3756" s="108">
        <v>931.47670000000005</v>
      </c>
      <c r="G3756" s="108">
        <v>938.70519999999999</v>
      </c>
      <c r="H3756" s="108">
        <v>933.74940000000004</v>
      </c>
    </row>
    <row r="3757" spans="2:8" x14ac:dyDescent="0.3">
      <c r="B3757" s="107">
        <v>43420.313194444439</v>
      </c>
      <c r="C3757" s="108">
        <v>928.78</v>
      </c>
      <c r="D3757" s="108">
        <v>928.83916999999997</v>
      </c>
      <c r="E3757" s="108">
        <v>934.08730000000003</v>
      </c>
      <c r="F3757" s="108">
        <v>931.50389999999993</v>
      </c>
      <c r="G3757" s="108">
        <v>938.76519999999994</v>
      </c>
      <c r="H3757" s="108">
        <v>933.78750000000002</v>
      </c>
    </row>
    <row r="3758" spans="2:8" x14ac:dyDescent="0.3">
      <c r="B3758" s="107">
        <v>43420.313888888886</v>
      </c>
      <c r="C3758" s="108">
        <v>928.72</v>
      </c>
      <c r="D3758" s="108">
        <v>928.78748000000007</v>
      </c>
      <c r="E3758" s="108">
        <v>934.03010000000006</v>
      </c>
      <c r="F3758" s="108">
        <v>931.41650000000004</v>
      </c>
      <c r="G3758" s="108">
        <v>938.70519999999999</v>
      </c>
      <c r="H3758" s="108">
        <v>933.74660000000006</v>
      </c>
    </row>
    <row r="3759" spans="2:8" x14ac:dyDescent="0.3">
      <c r="B3759" s="107">
        <v>43420.314583333333</v>
      </c>
      <c r="C3759" s="108">
        <v>928.78</v>
      </c>
      <c r="D3759" s="108">
        <v>928.85302000000001</v>
      </c>
      <c r="E3759" s="108">
        <v>934.09010000000001</v>
      </c>
      <c r="F3759" s="108">
        <v>931.44359999999995</v>
      </c>
      <c r="G3759" s="108">
        <v>938.76519999999994</v>
      </c>
      <c r="H3759" s="108">
        <v>933.79570000000001</v>
      </c>
    </row>
    <row r="3760" spans="2:8" x14ac:dyDescent="0.3">
      <c r="B3760" s="107">
        <v>43420.315277777772</v>
      </c>
      <c r="C3760" s="108">
        <v>928.78</v>
      </c>
      <c r="D3760" s="108">
        <v>928.85578999999996</v>
      </c>
      <c r="E3760" s="108">
        <v>934.09010000000001</v>
      </c>
      <c r="F3760" s="108">
        <v>931.43</v>
      </c>
      <c r="G3760" s="108">
        <v>938.76519999999994</v>
      </c>
      <c r="H3760" s="108">
        <v>933.77109999999993</v>
      </c>
    </row>
    <row r="3761" spans="2:8" x14ac:dyDescent="0.3">
      <c r="B3761" s="107">
        <v>43420.315972222219</v>
      </c>
      <c r="C3761" s="108">
        <v>928.78</v>
      </c>
      <c r="D3761" s="108">
        <v>928.86410000000001</v>
      </c>
      <c r="E3761" s="108">
        <v>934.08730000000003</v>
      </c>
      <c r="F3761" s="108">
        <v>931.45190000000002</v>
      </c>
      <c r="G3761" s="108">
        <v>938.76519999999994</v>
      </c>
      <c r="H3761" s="108">
        <v>933.8066</v>
      </c>
    </row>
    <row r="3762" spans="2:8" x14ac:dyDescent="0.3">
      <c r="B3762" s="107">
        <v>43420.316666666666</v>
      </c>
      <c r="C3762" s="108">
        <v>928.72</v>
      </c>
      <c r="D3762" s="108">
        <v>928.79579000000001</v>
      </c>
      <c r="E3762" s="108">
        <v>934.01080000000002</v>
      </c>
      <c r="F3762" s="108">
        <v>931.34810000000004</v>
      </c>
      <c r="G3762" s="108">
        <v>938.70519999999999</v>
      </c>
      <c r="H3762" s="108">
        <v>933.65100000000007</v>
      </c>
    </row>
    <row r="3763" spans="2:8" x14ac:dyDescent="0.3">
      <c r="B3763" s="107">
        <v>43420.317361111105</v>
      </c>
      <c r="C3763" s="108">
        <v>928.78</v>
      </c>
      <c r="D3763" s="108">
        <v>928.85024999999996</v>
      </c>
      <c r="E3763" s="108">
        <v>934.07349999999997</v>
      </c>
      <c r="F3763" s="108">
        <v>931.4135</v>
      </c>
      <c r="G3763" s="108">
        <v>938.76519999999994</v>
      </c>
      <c r="H3763" s="108">
        <v>933.74929999999995</v>
      </c>
    </row>
    <row r="3764" spans="2:8" x14ac:dyDescent="0.3">
      <c r="B3764" s="107">
        <v>43420.318055555552</v>
      </c>
      <c r="C3764" s="108">
        <v>928.78</v>
      </c>
      <c r="D3764" s="108">
        <v>928.86132999999995</v>
      </c>
      <c r="E3764" s="108">
        <v>934.07349999999997</v>
      </c>
      <c r="F3764" s="108">
        <v>931.42719999999997</v>
      </c>
      <c r="G3764" s="108">
        <v>938.76519999999994</v>
      </c>
      <c r="H3764" s="108">
        <v>933.77390000000003</v>
      </c>
    </row>
    <row r="3765" spans="2:8" x14ac:dyDescent="0.3">
      <c r="B3765" s="107">
        <v>43420.318749999999</v>
      </c>
      <c r="C3765" s="108">
        <v>928.72</v>
      </c>
      <c r="D3765" s="108">
        <v>928.80410000000006</v>
      </c>
      <c r="E3765" s="108">
        <v>934.01909999999998</v>
      </c>
      <c r="F3765" s="108">
        <v>931.38909999999998</v>
      </c>
      <c r="G3765" s="108">
        <v>938.70519999999999</v>
      </c>
      <c r="H3765" s="108">
        <v>933.77670000000001</v>
      </c>
    </row>
    <row r="3766" spans="2:8" x14ac:dyDescent="0.3">
      <c r="B3766" s="107">
        <v>43420.319444444445</v>
      </c>
      <c r="C3766" s="108">
        <v>928.72</v>
      </c>
      <c r="D3766" s="108">
        <v>928.80964000000006</v>
      </c>
      <c r="E3766" s="108">
        <v>934.0163</v>
      </c>
      <c r="F3766" s="108">
        <v>931.44940000000008</v>
      </c>
      <c r="G3766" s="108">
        <v>938.70519999999999</v>
      </c>
      <c r="H3766" s="108">
        <v>933.90499999999997</v>
      </c>
    </row>
    <row r="3767" spans="2:8" x14ac:dyDescent="0.3">
      <c r="B3767" s="107">
        <v>43420.320138888885</v>
      </c>
      <c r="C3767" s="108">
        <v>928.72</v>
      </c>
      <c r="D3767" s="108">
        <v>928.80687</v>
      </c>
      <c r="E3767" s="108">
        <v>934.02730000000008</v>
      </c>
      <c r="F3767" s="108">
        <v>931.51780000000008</v>
      </c>
      <c r="G3767" s="108">
        <v>938.70519999999999</v>
      </c>
      <c r="H3767" s="108">
        <v>933.98970000000008</v>
      </c>
    </row>
    <row r="3768" spans="2:8" x14ac:dyDescent="0.3">
      <c r="B3768" s="107">
        <v>43420.320833333331</v>
      </c>
      <c r="C3768" s="108">
        <v>928.72</v>
      </c>
      <c r="D3768" s="108">
        <v>928.80964000000006</v>
      </c>
      <c r="E3768" s="108">
        <v>934.02179999999998</v>
      </c>
      <c r="F3768" s="108">
        <v>931.55340000000001</v>
      </c>
      <c r="G3768" s="108">
        <v>938.70519999999999</v>
      </c>
      <c r="H3768" s="108">
        <v>934.00340000000006</v>
      </c>
    </row>
    <row r="3769" spans="2:8" x14ac:dyDescent="0.3">
      <c r="B3769" s="107">
        <v>43420.321527777778</v>
      </c>
      <c r="C3769" s="108">
        <v>928.72</v>
      </c>
      <c r="D3769" s="108">
        <v>928.80687</v>
      </c>
      <c r="E3769" s="108">
        <v>934.0163</v>
      </c>
      <c r="F3769" s="108">
        <v>931.57530000000008</v>
      </c>
      <c r="G3769" s="108">
        <v>938.70240000000001</v>
      </c>
      <c r="H3769" s="108">
        <v>934.05250000000001</v>
      </c>
    </row>
    <row r="3770" spans="2:8" x14ac:dyDescent="0.3">
      <c r="B3770" s="107">
        <v>43420.322222222218</v>
      </c>
      <c r="C3770" s="108">
        <v>928.72</v>
      </c>
      <c r="D3770" s="108">
        <v>928.79579000000001</v>
      </c>
      <c r="E3770" s="108">
        <v>934.00250000000005</v>
      </c>
      <c r="F3770" s="108">
        <v>931.64100000000008</v>
      </c>
      <c r="G3770" s="108">
        <v>938.70519999999999</v>
      </c>
      <c r="H3770" s="108">
        <v>934.10170000000005</v>
      </c>
    </row>
    <row r="3771" spans="2:8" x14ac:dyDescent="0.3">
      <c r="B3771" s="107">
        <v>43420.322916666664</v>
      </c>
      <c r="C3771" s="108">
        <v>928.72</v>
      </c>
      <c r="D3771" s="108">
        <v>928.78471000000002</v>
      </c>
      <c r="E3771" s="108">
        <v>933.98869999999999</v>
      </c>
      <c r="F3771" s="108">
        <v>931.68209999999999</v>
      </c>
      <c r="G3771" s="108">
        <v>938.70519999999999</v>
      </c>
      <c r="H3771" s="108">
        <v>934.1508</v>
      </c>
    </row>
    <row r="3772" spans="2:8" x14ac:dyDescent="0.3">
      <c r="B3772" s="107">
        <v>43420.323611111111</v>
      </c>
      <c r="C3772" s="108">
        <v>928.72</v>
      </c>
      <c r="D3772" s="108">
        <v>928.77917000000002</v>
      </c>
      <c r="E3772" s="108">
        <v>933.97760000000005</v>
      </c>
      <c r="F3772" s="108">
        <v>931.75049999999999</v>
      </c>
      <c r="G3772" s="108">
        <v>938.70519999999999</v>
      </c>
      <c r="H3772" s="108">
        <v>934.2328</v>
      </c>
    </row>
    <row r="3773" spans="2:8" x14ac:dyDescent="0.3">
      <c r="B3773" s="107">
        <v>43420.32430555555</v>
      </c>
      <c r="C3773" s="108">
        <v>928.78</v>
      </c>
      <c r="D3773" s="108">
        <v>928.83362999999997</v>
      </c>
      <c r="E3773" s="108">
        <v>934.0127</v>
      </c>
      <c r="F3773" s="108">
        <v>931.83789999999999</v>
      </c>
      <c r="G3773" s="108">
        <v>938.76519999999994</v>
      </c>
      <c r="H3773" s="108">
        <v>934.25450000000001</v>
      </c>
    </row>
    <row r="3774" spans="2:8" x14ac:dyDescent="0.3">
      <c r="B3774" s="107">
        <v>43420.324999999997</v>
      </c>
      <c r="C3774" s="108">
        <v>928.78</v>
      </c>
      <c r="D3774" s="108">
        <v>928.82254</v>
      </c>
      <c r="E3774" s="108">
        <v>934.00720000000001</v>
      </c>
      <c r="F3774" s="108">
        <v>931.85159999999996</v>
      </c>
      <c r="G3774" s="108">
        <v>938.76789999999994</v>
      </c>
      <c r="H3774" s="108">
        <v>934.22449999999992</v>
      </c>
    </row>
    <row r="3775" spans="2:8" x14ac:dyDescent="0.3">
      <c r="B3775" s="107">
        <v>43420.325694444444</v>
      </c>
      <c r="C3775" s="108">
        <v>928.78</v>
      </c>
      <c r="D3775" s="108">
        <v>928.81976999999995</v>
      </c>
      <c r="E3775" s="108">
        <v>934.00439999999992</v>
      </c>
      <c r="F3775" s="108">
        <v>931.84609999999998</v>
      </c>
      <c r="G3775" s="108">
        <v>938.76789999999994</v>
      </c>
      <c r="H3775" s="108">
        <v>934.19169999999997</v>
      </c>
    </row>
    <row r="3776" spans="2:8" x14ac:dyDescent="0.3">
      <c r="B3776" s="107">
        <v>43420.326388888883</v>
      </c>
      <c r="C3776" s="108">
        <v>928.85</v>
      </c>
      <c r="D3776" s="108">
        <v>928.89254000000005</v>
      </c>
      <c r="E3776" s="108">
        <v>934.05510000000004</v>
      </c>
      <c r="F3776" s="108">
        <v>931.70799999999997</v>
      </c>
      <c r="G3776" s="108">
        <v>938.83789999999999</v>
      </c>
      <c r="H3776" s="108">
        <v>934.29449999999997</v>
      </c>
    </row>
    <row r="3777" spans="2:8" x14ac:dyDescent="0.3">
      <c r="B3777" s="107">
        <v>43420.32708333333</v>
      </c>
      <c r="C3777" s="108">
        <v>928.85</v>
      </c>
      <c r="D3777" s="108">
        <v>928.87592000000006</v>
      </c>
      <c r="E3777" s="108">
        <v>934.04960000000005</v>
      </c>
      <c r="F3777" s="108">
        <v>931.67520000000002</v>
      </c>
      <c r="G3777" s="108">
        <v>938.84069999999997</v>
      </c>
      <c r="H3777" s="108">
        <v>934.30809999999997</v>
      </c>
    </row>
    <row r="3778" spans="2:8" x14ac:dyDescent="0.3">
      <c r="B3778" s="107">
        <v>43420.327777777777</v>
      </c>
      <c r="C3778" s="108">
        <v>928.78</v>
      </c>
      <c r="D3778" s="108">
        <v>928.80038000000002</v>
      </c>
      <c r="E3778" s="108">
        <v>933.94639999999993</v>
      </c>
      <c r="F3778" s="108">
        <v>931.62159999999994</v>
      </c>
      <c r="G3778" s="108">
        <v>938.77069999999992</v>
      </c>
      <c r="H3778" s="108">
        <v>934.24630000000002</v>
      </c>
    </row>
    <row r="3779" spans="2:8" x14ac:dyDescent="0.3">
      <c r="B3779" s="107">
        <v>43420.328472222223</v>
      </c>
      <c r="C3779" s="108">
        <v>928.85</v>
      </c>
      <c r="D3779" s="108">
        <v>928.85653000000002</v>
      </c>
      <c r="E3779" s="108">
        <v>934.00810000000001</v>
      </c>
      <c r="F3779" s="108">
        <v>931.73810000000003</v>
      </c>
      <c r="G3779" s="108">
        <v>938.84069999999997</v>
      </c>
      <c r="H3779" s="108">
        <v>934.34360000000004</v>
      </c>
    </row>
    <row r="3780" spans="2:8" x14ac:dyDescent="0.3">
      <c r="B3780" s="107">
        <v>43420.329166666663</v>
      </c>
      <c r="C3780" s="108">
        <v>928.85</v>
      </c>
      <c r="D3780" s="108">
        <v>928.86484000000007</v>
      </c>
      <c r="E3780" s="108">
        <v>933.99149999999997</v>
      </c>
      <c r="F3780" s="108">
        <v>931.77920000000006</v>
      </c>
      <c r="G3780" s="108">
        <v>938.84350000000006</v>
      </c>
      <c r="H3780" s="108">
        <v>934.38189999999997</v>
      </c>
    </row>
    <row r="3781" spans="2:8" x14ac:dyDescent="0.3">
      <c r="B3781" s="107">
        <v>43420.329861111109</v>
      </c>
      <c r="C3781" s="108">
        <v>928.85</v>
      </c>
      <c r="D3781" s="108">
        <v>928.84267</v>
      </c>
      <c r="E3781" s="108">
        <v>933.96940000000006</v>
      </c>
      <c r="F3781" s="108">
        <v>931.8066</v>
      </c>
      <c r="G3781" s="108">
        <v>938.84350000000006</v>
      </c>
      <c r="H3781" s="108">
        <v>934.34910000000002</v>
      </c>
    </row>
    <row r="3782" spans="2:8" x14ac:dyDescent="0.3">
      <c r="B3782" s="107">
        <v>43420.330555555556</v>
      </c>
      <c r="C3782" s="108">
        <v>928.92</v>
      </c>
      <c r="D3782" s="108">
        <v>928.89882</v>
      </c>
      <c r="E3782" s="108">
        <v>934.03109999999992</v>
      </c>
      <c r="F3782" s="108">
        <v>931.73699999999997</v>
      </c>
      <c r="G3782" s="108">
        <v>938.9162</v>
      </c>
      <c r="H3782" s="108">
        <v>934.42459999999994</v>
      </c>
    </row>
    <row r="3783" spans="2:8" x14ac:dyDescent="0.3">
      <c r="B3783" s="107">
        <v>43420.331249999996</v>
      </c>
      <c r="C3783" s="108">
        <v>928.92</v>
      </c>
      <c r="D3783" s="108">
        <v>928.89328</v>
      </c>
      <c r="E3783" s="108">
        <v>934.00619999999992</v>
      </c>
      <c r="F3783" s="108">
        <v>931.69589999999994</v>
      </c>
      <c r="G3783" s="108">
        <v>938.9162</v>
      </c>
      <c r="H3783" s="108">
        <v>934.35359999999991</v>
      </c>
    </row>
    <row r="3784" spans="2:8" x14ac:dyDescent="0.3">
      <c r="B3784" s="107">
        <v>43420.331944444442</v>
      </c>
      <c r="C3784" s="108">
        <v>928.92</v>
      </c>
      <c r="D3784" s="108">
        <v>928.87666000000002</v>
      </c>
      <c r="E3784" s="108">
        <v>933.96749999999997</v>
      </c>
      <c r="F3784" s="108">
        <v>931.80809999999997</v>
      </c>
      <c r="G3784" s="108">
        <v>938.91899999999998</v>
      </c>
      <c r="H3784" s="108">
        <v>934.47919999999999</v>
      </c>
    </row>
    <row r="3785" spans="2:8" x14ac:dyDescent="0.3">
      <c r="B3785" s="107">
        <v>43420.332638888889</v>
      </c>
      <c r="C3785" s="108">
        <v>928.92</v>
      </c>
      <c r="D3785" s="108">
        <v>928.86556999999993</v>
      </c>
      <c r="E3785" s="108">
        <v>933.94819999999993</v>
      </c>
      <c r="F3785" s="108">
        <v>931.66300000000001</v>
      </c>
      <c r="G3785" s="108">
        <v>938.91899999999998</v>
      </c>
      <c r="H3785" s="108">
        <v>934.53649999999993</v>
      </c>
    </row>
    <row r="3786" spans="2:8" x14ac:dyDescent="0.3">
      <c r="B3786" s="107">
        <v>43420.333333333336</v>
      </c>
      <c r="C3786" s="108">
        <v>928.92</v>
      </c>
      <c r="D3786" s="108">
        <v>928.85448999999994</v>
      </c>
      <c r="E3786" s="108">
        <v>933.9316</v>
      </c>
      <c r="F3786" s="108">
        <v>931.75889999999993</v>
      </c>
      <c r="G3786" s="108">
        <v>938.92199999999991</v>
      </c>
      <c r="H3786" s="108">
        <v>934.50099999999998</v>
      </c>
    </row>
  </sheetData>
  <mergeCells count="2">
    <mergeCell ref="B3:B4"/>
    <mergeCell ref="C4:H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687F0-3D19-4C88-91D5-14C46FB3D575}">
  <dimension ref="B2:L8"/>
  <sheetViews>
    <sheetView workbookViewId="0">
      <selection activeCell="H6" sqref="H6:H7"/>
    </sheetView>
  </sheetViews>
  <sheetFormatPr defaultRowHeight="14.4" x14ac:dyDescent="0.3"/>
  <cols>
    <col min="8" max="8" width="11.5546875" customWidth="1"/>
    <col min="9" max="9" width="10.5546875" customWidth="1"/>
  </cols>
  <sheetData>
    <row r="2" spans="2:12" ht="15" thickBot="1" x14ac:dyDescent="0.35">
      <c r="B2" s="98" t="s">
        <v>134</v>
      </c>
    </row>
    <row r="3" spans="2:12" ht="54.75" customHeight="1" thickTop="1" x14ac:dyDescent="0.3">
      <c r="B3" s="111" t="s">
        <v>135</v>
      </c>
      <c r="C3" s="112" t="s">
        <v>136</v>
      </c>
      <c r="D3" s="112" t="s">
        <v>137</v>
      </c>
      <c r="E3" s="112" t="s">
        <v>138</v>
      </c>
      <c r="F3" s="112" t="s">
        <v>139</v>
      </c>
      <c r="G3" s="112" t="s">
        <v>140</v>
      </c>
      <c r="H3" s="112" t="s">
        <v>141</v>
      </c>
      <c r="I3" s="113" t="s">
        <v>675</v>
      </c>
    </row>
    <row r="4" spans="2:12" x14ac:dyDescent="0.3">
      <c r="B4" s="517">
        <v>2</v>
      </c>
      <c r="C4" s="5" t="s">
        <v>7</v>
      </c>
      <c r="D4" s="5">
        <v>2</v>
      </c>
      <c r="E4" s="5">
        <v>73</v>
      </c>
      <c r="F4" s="5" t="s">
        <v>142</v>
      </c>
      <c r="G4" s="5">
        <v>0.3</v>
      </c>
      <c r="H4" s="66">
        <v>1.8151242819395622E-3</v>
      </c>
      <c r="I4" s="114">
        <f>+H4/2.5</f>
        <v>7.2604971277582489E-4</v>
      </c>
      <c r="K4" s="115"/>
      <c r="L4" s="115"/>
    </row>
    <row r="5" spans="2:12" x14ac:dyDescent="0.3">
      <c r="B5" s="517"/>
      <c r="C5" s="5" t="s">
        <v>8</v>
      </c>
      <c r="D5" s="5">
        <v>2</v>
      </c>
      <c r="E5" s="5">
        <v>73</v>
      </c>
      <c r="F5" s="5" t="s">
        <v>143</v>
      </c>
      <c r="G5" s="5">
        <v>0.3</v>
      </c>
      <c r="H5" s="66">
        <v>3.4100563536169981E-5</v>
      </c>
      <c r="I5" s="114">
        <f>+H5/2.5</f>
        <v>1.3640225414467992E-5</v>
      </c>
    </row>
    <row r="6" spans="2:12" x14ac:dyDescent="0.3">
      <c r="B6" s="15">
        <v>3</v>
      </c>
      <c r="C6" s="5" t="s">
        <v>8</v>
      </c>
      <c r="D6" s="5">
        <v>1</v>
      </c>
      <c r="E6" s="5">
        <v>73</v>
      </c>
      <c r="F6" s="5" t="s">
        <v>144</v>
      </c>
      <c r="G6" s="5">
        <v>0.3</v>
      </c>
      <c r="H6" s="66">
        <v>9.9378785162552497E-5</v>
      </c>
      <c r="I6" s="114">
        <f>+H6/2.5</f>
        <v>3.9751514065020999E-5</v>
      </c>
    </row>
    <row r="7" spans="2:12" ht="15" thickBot="1" x14ac:dyDescent="0.35">
      <c r="B7" s="73">
        <v>4</v>
      </c>
      <c r="C7" s="9" t="s">
        <v>11</v>
      </c>
      <c r="D7" s="9">
        <v>1</v>
      </c>
      <c r="E7" s="9">
        <v>147</v>
      </c>
      <c r="F7" s="9" t="s">
        <v>145</v>
      </c>
      <c r="G7" s="9">
        <v>0.3</v>
      </c>
      <c r="H7" s="116">
        <v>5.9919561642127249E-4</v>
      </c>
      <c r="I7" s="117">
        <f>+H7/2.5</f>
        <v>2.39678246568509E-4</v>
      </c>
    </row>
    <row r="8" spans="2:12" ht="15" thickTop="1" x14ac:dyDescent="0.3"/>
  </sheetData>
  <mergeCells count="1">
    <mergeCell ref="B4:B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69CCB-0CE1-460B-8C43-AB06254E3F44}">
  <dimension ref="A2:AH35"/>
  <sheetViews>
    <sheetView topLeftCell="V1" workbookViewId="0">
      <selection activeCell="AB17" sqref="AB17"/>
    </sheetView>
  </sheetViews>
  <sheetFormatPr defaultColWidth="9.109375" defaultRowHeight="13.2" x14ac:dyDescent="0.25"/>
  <cols>
    <col min="1" max="1" width="14.88671875" style="11" bestFit="1" customWidth="1"/>
    <col min="2" max="2" width="10.33203125" style="11" bestFit="1" customWidth="1"/>
    <col min="3" max="3" width="16.44140625" style="11" customWidth="1"/>
    <col min="4" max="4" width="17.44140625" style="11" customWidth="1"/>
    <col min="5" max="5" width="19.33203125" style="11" bestFit="1" customWidth="1"/>
    <col min="6" max="6" width="9.5546875" style="11" bestFit="1" customWidth="1"/>
    <col min="7" max="7" width="13.88671875" style="11" customWidth="1"/>
    <col min="8" max="9" width="16.6640625" style="11" customWidth="1"/>
    <col min="10" max="10" width="13.44140625" style="11" customWidth="1"/>
    <col min="11" max="11" width="9.109375" style="11"/>
    <col min="12" max="12" width="10.5546875" style="11" customWidth="1"/>
    <col min="13" max="13" width="15.33203125" style="11" customWidth="1"/>
    <col min="14" max="14" width="13.33203125" style="11" customWidth="1"/>
    <col min="15" max="15" width="11" style="11" customWidth="1"/>
    <col min="16" max="16" width="9.109375" style="11"/>
    <col min="17" max="17" width="14.109375" style="11" customWidth="1"/>
    <col min="18" max="18" width="14.88671875" style="11" customWidth="1"/>
    <col min="19" max="19" width="16.44140625" style="11" customWidth="1"/>
    <col min="20" max="20" width="16.5546875" style="11" customWidth="1"/>
    <col min="21" max="21" width="8.88671875" style="11" bestFit="1" customWidth="1"/>
    <col min="22" max="22" width="10.44140625" style="11" bestFit="1" customWidth="1"/>
    <col min="23" max="23" width="12.88671875" style="11" customWidth="1"/>
    <col min="24" max="24" width="14.6640625" style="11" customWidth="1"/>
    <col min="25" max="25" width="14.44140625" style="11" customWidth="1"/>
    <col min="26" max="26" width="14.88671875" style="11" customWidth="1"/>
    <col min="27" max="27" width="12.6640625" style="11" customWidth="1"/>
    <col min="28" max="28" width="9.109375" style="11"/>
    <col min="29" max="29" width="12" style="11" customWidth="1"/>
    <col min="30" max="30" width="16.109375" style="11" customWidth="1"/>
    <col min="31" max="31" width="29.5546875" style="11" customWidth="1"/>
    <col min="32" max="32" width="12.44140625" style="11" customWidth="1"/>
    <col min="33" max="33" width="9.109375" style="11"/>
    <col min="34" max="34" width="25.6640625" style="11" customWidth="1"/>
    <col min="35" max="16384" width="9.109375" style="11"/>
  </cols>
  <sheetData>
    <row r="2" spans="1:34" x14ac:dyDescent="0.25">
      <c r="G2" s="507"/>
      <c r="H2" s="507"/>
      <c r="I2" s="507"/>
      <c r="J2" s="507"/>
    </row>
    <row r="3" spans="1:34" ht="15.75" customHeight="1" thickBot="1" x14ac:dyDescent="0.3">
      <c r="A3" s="11" t="s">
        <v>586</v>
      </c>
      <c r="G3" s="561" t="s">
        <v>148</v>
      </c>
      <c r="H3" s="561"/>
      <c r="I3" s="561"/>
      <c r="J3" s="119">
        <v>928.38</v>
      </c>
      <c r="AA3" s="11">
        <v>928.38</v>
      </c>
    </row>
    <row r="4" spans="1:34" ht="45" customHeight="1" thickTop="1" x14ac:dyDescent="0.25">
      <c r="A4" s="511" t="s">
        <v>149</v>
      </c>
      <c r="B4" s="513"/>
      <c r="C4" s="513"/>
      <c r="D4" s="513"/>
      <c r="E4" s="515"/>
      <c r="G4" s="557" t="s">
        <v>150</v>
      </c>
      <c r="H4" s="559"/>
      <c r="I4" s="559"/>
      <c r="J4" s="560"/>
      <c r="Q4" s="557" t="s">
        <v>580</v>
      </c>
      <c r="R4" s="559"/>
      <c r="S4" s="559"/>
      <c r="T4" s="560"/>
      <c r="V4" s="557" t="s">
        <v>581</v>
      </c>
      <c r="W4" s="558"/>
      <c r="X4" s="559"/>
      <c r="Y4" s="559"/>
      <c r="Z4" s="559"/>
      <c r="AA4" s="560"/>
    </row>
    <row r="5" spans="1:34" ht="26.4" x14ac:dyDescent="0.25">
      <c r="A5" s="566" t="s">
        <v>151</v>
      </c>
      <c r="B5" s="470" t="s">
        <v>127</v>
      </c>
      <c r="C5" s="470" t="s">
        <v>146</v>
      </c>
      <c r="D5" s="470" t="s">
        <v>152</v>
      </c>
      <c r="E5" s="29" t="s">
        <v>128</v>
      </c>
      <c r="G5" s="468" t="s">
        <v>127</v>
      </c>
      <c r="H5" s="469" t="str">
        <f>+D5</f>
        <v>AP-2 (70-73 ft)</v>
      </c>
      <c r="I5" s="469" t="str">
        <f>+C5</f>
        <v>AP-1 (30-33 ft)</v>
      </c>
      <c r="J5" s="29" t="s">
        <v>128</v>
      </c>
      <c r="Q5" s="468" t="s">
        <v>127</v>
      </c>
      <c r="R5" s="470" t="s">
        <v>154</v>
      </c>
      <c r="S5" s="470" t="s">
        <v>147</v>
      </c>
      <c r="T5" s="29" t="s">
        <v>128</v>
      </c>
      <c r="V5" s="468" t="s">
        <v>127</v>
      </c>
      <c r="W5" s="470" t="s">
        <v>152</v>
      </c>
      <c r="X5" s="470" t="s">
        <v>154</v>
      </c>
      <c r="Y5" s="470" t="s">
        <v>146</v>
      </c>
      <c r="Z5" s="470" t="s">
        <v>147</v>
      </c>
      <c r="AA5" s="29" t="s">
        <v>128</v>
      </c>
      <c r="AC5" s="562" t="s">
        <v>674</v>
      </c>
      <c r="AD5" s="562"/>
      <c r="AE5" s="562"/>
      <c r="AF5" s="562"/>
    </row>
    <row r="6" spans="1:34" ht="25.5" customHeight="1" x14ac:dyDescent="0.25">
      <c r="A6" s="566"/>
      <c r="B6" s="470" t="s">
        <v>155</v>
      </c>
      <c r="C6" s="470" t="s">
        <v>156</v>
      </c>
      <c r="D6" s="470" t="s">
        <v>156</v>
      </c>
      <c r="E6" s="29" t="s">
        <v>157</v>
      </c>
      <c r="G6" s="471" t="s">
        <v>155</v>
      </c>
      <c r="H6" s="470" t="s">
        <v>158</v>
      </c>
      <c r="I6" s="470" t="s">
        <v>158</v>
      </c>
      <c r="J6" s="29" t="s">
        <v>158</v>
      </c>
      <c r="L6" s="562" t="s">
        <v>159</v>
      </c>
      <c r="M6" s="562"/>
      <c r="N6" s="562"/>
      <c r="O6" s="562"/>
      <c r="Q6" s="468" t="s">
        <v>155</v>
      </c>
      <c r="R6" s="469" t="s">
        <v>158</v>
      </c>
      <c r="S6" s="469" t="s">
        <v>158</v>
      </c>
      <c r="T6" s="29" t="s">
        <v>158</v>
      </c>
      <c r="U6" s="121"/>
      <c r="V6" s="468" t="s">
        <v>155</v>
      </c>
      <c r="W6" s="122" t="s">
        <v>157</v>
      </c>
      <c r="X6" s="469" t="s">
        <v>157</v>
      </c>
      <c r="Y6" s="469" t="s">
        <v>157</v>
      </c>
      <c r="Z6" s="469" t="s">
        <v>157</v>
      </c>
      <c r="AA6" s="29" t="s">
        <v>157</v>
      </c>
      <c r="AC6" s="563"/>
      <c r="AD6" s="563"/>
      <c r="AE6" s="563"/>
      <c r="AF6" s="563"/>
    </row>
    <row r="7" spans="1:34" x14ac:dyDescent="0.25">
      <c r="A7" s="485">
        <v>43418.458333333336</v>
      </c>
      <c r="B7" s="124">
        <f>(A7-A7)*1440</f>
        <v>0</v>
      </c>
      <c r="C7" s="125">
        <v>939.10511000000008</v>
      </c>
      <c r="D7" s="125">
        <v>938.65443000000005</v>
      </c>
      <c r="E7" s="102">
        <v>938.97</v>
      </c>
      <c r="F7" s="119"/>
      <c r="G7" s="126">
        <f t="shared" ref="G7:G34" si="0">+B7</f>
        <v>0</v>
      </c>
      <c r="H7" s="100">
        <f t="shared" ref="H7:H34" si="1">(D7-$J$3)/10</f>
        <v>1.0274430000000052</v>
      </c>
      <c r="I7" s="100">
        <f t="shared" ref="I7:I34" si="2">(C7-$J$3)/10</f>
        <v>1.0725110000000087</v>
      </c>
      <c r="J7" s="127">
        <f t="shared" ref="J7:J34" si="3">(E7-$J$3)/10</f>
        <v>1.0590000000000033</v>
      </c>
      <c r="L7" s="562"/>
      <c r="M7" s="562"/>
      <c r="N7" s="562"/>
      <c r="O7" s="562"/>
      <c r="Q7" s="126">
        <f t="shared" ref="Q7:Q34" si="4">+B7</f>
        <v>0</v>
      </c>
      <c r="R7" s="125"/>
      <c r="S7" s="100"/>
      <c r="T7" s="102"/>
      <c r="U7" s="474"/>
      <c r="V7" s="126">
        <f t="shared" ref="V7:V34" si="5">+B7</f>
        <v>0</v>
      </c>
      <c r="W7" s="487">
        <f t="shared" ref="W7:W34" si="6">+(H7*10)+$AA$3</f>
        <v>938.65443000000005</v>
      </c>
      <c r="X7" s="129"/>
      <c r="Y7" s="487">
        <f t="shared" ref="Y7:Y34" si="7">+(I7*10)+$AA$3</f>
        <v>939.10511000000008</v>
      </c>
      <c r="Z7" s="129"/>
      <c r="AA7" s="130"/>
      <c r="AC7" s="555" t="s">
        <v>160</v>
      </c>
      <c r="AD7" s="555" t="s">
        <v>161</v>
      </c>
      <c r="AE7" s="555" t="s">
        <v>677</v>
      </c>
      <c r="AF7" s="555" t="s">
        <v>166</v>
      </c>
      <c r="AG7" s="555" t="s">
        <v>167</v>
      </c>
      <c r="AH7" s="555" t="s">
        <v>676</v>
      </c>
    </row>
    <row r="8" spans="1:34" ht="12.75" customHeight="1" x14ac:dyDescent="0.25">
      <c r="A8" s="485">
        <v>43418.527777777781</v>
      </c>
      <c r="B8" s="124">
        <f>+(A8-$A$7)*1440</f>
        <v>100.00000000116415</v>
      </c>
      <c r="C8" s="125">
        <v>937.90338000000008</v>
      </c>
      <c r="D8" s="125">
        <v>938.70440000000008</v>
      </c>
      <c r="E8" s="102">
        <v>937.19</v>
      </c>
      <c r="F8" s="119"/>
      <c r="G8" s="126">
        <f t="shared" si="0"/>
        <v>100.00000000116415</v>
      </c>
      <c r="H8" s="100">
        <f t="shared" si="1"/>
        <v>1.0324400000000082</v>
      </c>
      <c r="I8" s="100">
        <f t="shared" si="2"/>
        <v>0.95233800000000879</v>
      </c>
      <c r="J8" s="127">
        <f t="shared" si="3"/>
        <v>0.88100000000000589</v>
      </c>
      <c r="L8" s="564" t="s">
        <v>160</v>
      </c>
      <c r="M8" s="564" t="s">
        <v>161</v>
      </c>
      <c r="N8" s="565" t="s">
        <v>162</v>
      </c>
      <c r="O8" s="565" t="s">
        <v>163</v>
      </c>
      <c r="Q8" s="126">
        <f t="shared" si="4"/>
        <v>100.00000000116415</v>
      </c>
      <c r="R8" s="100">
        <v>1.0295000000000001</v>
      </c>
      <c r="S8" s="100">
        <v>0.94579999999999997</v>
      </c>
      <c r="T8" s="102">
        <v>0.88100000000000001</v>
      </c>
      <c r="U8" s="474"/>
      <c r="V8" s="126">
        <f t="shared" si="5"/>
        <v>100.00000000116415</v>
      </c>
      <c r="W8" s="487">
        <f t="shared" si="6"/>
        <v>938.70440000000008</v>
      </c>
      <c r="X8" s="100">
        <f t="shared" ref="X8:X34" si="8">+(R8*10)+$AA$3</f>
        <v>938.67499999999995</v>
      </c>
      <c r="Y8" s="487">
        <f t="shared" si="7"/>
        <v>937.90338000000008</v>
      </c>
      <c r="Z8" s="100">
        <f t="shared" ref="Z8:Z34" si="9">+(S8*10)+$AA$3</f>
        <v>937.83799999999997</v>
      </c>
      <c r="AA8" s="30">
        <f t="shared" ref="AA8:AA34" si="10">(T8*10)+$AA$3</f>
        <v>937.18999999999994</v>
      </c>
      <c r="AC8" s="556"/>
      <c r="AD8" s="556"/>
      <c r="AE8" s="556"/>
      <c r="AF8" s="556"/>
      <c r="AG8" s="556"/>
      <c r="AH8" s="556"/>
    </row>
    <row r="9" spans="1:34" x14ac:dyDescent="0.25">
      <c r="A9" s="485">
        <v>43418.597222222226</v>
      </c>
      <c r="B9" s="124">
        <f t="shared" ref="B9:B34" si="11">+(A9-$A$7)*1440</f>
        <v>200.00000000232831</v>
      </c>
      <c r="C9" s="125">
        <v>936.32984999999996</v>
      </c>
      <c r="D9" s="125">
        <v>938.81859999999995</v>
      </c>
      <c r="E9" s="102">
        <v>935.4</v>
      </c>
      <c r="F9" s="119"/>
      <c r="G9" s="126">
        <f t="shared" si="0"/>
        <v>200.00000000232831</v>
      </c>
      <c r="H9" s="100">
        <f t="shared" si="1"/>
        <v>1.0438599999999951</v>
      </c>
      <c r="I9" s="100">
        <f t="shared" si="2"/>
        <v>0.79498499999999694</v>
      </c>
      <c r="J9" s="127">
        <f t="shared" si="3"/>
        <v>0.70199999999999818</v>
      </c>
      <c r="L9" s="564"/>
      <c r="M9" s="564"/>
      <c r="N9" s="565"/>
      <c r="O9" s="565"/>
      <c r="Q9" s="126">
        <f t="shared" si="4"/>
        <v>200.00000000232831</v>
      </c>
      <c r="R9" s="100">
        <v>1.0302</v>
      </c>
      <c r="S9" s="100">
        <v>0.7923</v>
      </c>
      <c r="T9" s="102">
        <v>0.70199999999999996</v>
      </c>
      <c r="U9" s="474"/>
      <c r="V9" s="126">
        <f t="shared" si="5"/>
        <v>200.00000000232831</v>
      </c>
      <c r="W9" s="487">
        <f t="shared" si="6"/>
        <v>938.81859999999995</v>
      </c>
      <c r="X9" s="100">
        <f t="shared" si="8"/>
        <v>938.68200000000002</v>
      </c>
      <c r="Y9" s="487">
        <f t="shared" si="7"/>
        <v>936.32984999999996</v>
      </c>
      <c r="Z9" s="100">
        <f t="shared" si="9"/>
        <v>936.303</v>
      </c>
      <c r="AA9" s="30">
        <f t="shared" si="10"/>
        <v>935.4</v>
      </c>
      <c r="AC9" s="16">
        <v>1</v>
      </c>
      <c r="AD9" s="16" t="s">
        <v>578</v>
      </c>
      <c r="AE9" s="100">
        <v>3.5000000000000003E-2</v>
      </c>
      <c r="AF9" s="16">
        <v>0.3</v>
      </c>
      <c r="AG9" s="125">
        <f>+AE9/0.9869</f>
        <v>3.546458607761678E-2</v>
      </c>
      <c r="AH9" s="101">
        <f>+AG9*83.1/86400</f>
        <v>3.4110035914930024E-5</v>
      </c>
    </row>
    <row r="10" spans="1:34" x14ac:dyDescent="0.25">
      <c r="A10" s="485">
        <v>43418.666666666664</v>
      </c>
      <c r="B10" s="124">
        <f t="shared" si="11"/>
        <v>299.99999999301508</v>
      </c>
      <c r="C10" s="100">
        <v>935.36463000000003</v>
      </c>
      <c r="D10" s="125">
        <v>938.79500000000007</v>
      </c>
      <c r="E10" s="102">
        <v>934.59</v>
      </c>
      <c r="F10" s="119"/>
      <c r="G10" s="126">
        <f t="shared" si="0"/>
        <v>299.99999999301508</v>
      </c>
      <c r="H10" s="100">
        <f t="shared" si="1"/>
        <v>1.0415000000000076</v>
      </c>
      <c r="I10" s="100">
        <f>(C10-$J$3)/10</f>
        <v>0.69846300000000383</v>
      </c>
      <c r="J10" s="127">
        <f t="shared" si="3"/>
        <v>0.62100000000000366</v>
      </c>
      <c r="L10" s="16">
        <v>1</v>
      </c>
      <c r="M10" s="16" t="s">
        <v>576</v>
      </c>
      <c r="N10" s="16">
        <v>1</v>
      </c>
      <c r="O10" s="16">
        <v>0.3</v>
      </c>
      <c r="Q10" s="126">
        <f t="shared" si="4"/>
        <v>299.99999999301508</v>
      </c>
      <c r="R10" s="100">
        <v>1.0285</v>
      </c>
      <c r="S10" s="100">
        <v>0.69340000000000002</v>
      </c>
      <c r="T10" s="102">
        <v>0.621</v>
      </c>
      <c r="U10" s="474"/>
      <c r="V10" s="126">
        <f t="shared" si="5"/>
        <v>299.99999999301508</v>
      </c>
      <c r="W10" s="487">
        <f t="shared" si="6"/>
        <v>938.79500000000007</v>
      </c>
      <c r="X10" s="100">
        <f t="shared" si="8"/>
        <v>938.66499999999996</v>
      </c>
      <c r="Y10" s="487">
        <f t="shared" si="7"/>
        <v>935.36463000000003</v>
      </c>
      <c r="Z10" s="100">
        <f t="shared" si="9"/>
        <v>935.31399999999996</v>
      </c>
      <c r="AA10" s="30">
        <f t="shared" si="10"/>
        <v>934.59</v>
      </c>
      <c r="AC10" s="16">
        <v>2</v>
      </c>
      <c r="AD10" s="16" t="s">
        <v>579</v>
      </c>
      <c r="AE10" s="100">
        <v>1.863</v>
      </c>
      <c r="AF10" s="16">
        <v>0.3</v>
      </c>
      <c r="AG10" s="125">
        <f>+AE10/0.9869</f>
        <v>1.8877292532171446</v>
      </c>
      <c r="AH10" s="101">
        <f>+AG10*83.1/86400</f>
        <v>1.8156284831289896E-3</v>
      </c>
    </row>
    <row r="11" spans="1:34" x14ac:dyDescent="0.25">
      <c r="A11" s="485">
        <v>43418.736111111117</v>
      </c>
      <c r="B11" s="124">
        <f t="shared" si="11"/>
        <v>400.00000000465661</v>
      </c>
      <c r="C11" s="125">
        <v>934.84193000000005</v>
      </c>
      <c r="D11" s="125">
        <v>938.86279999999999</v>
      </c>
      <c r="E11" s="102">
        <v>934.37</v>
      </c>
      <c r="F11" s="119"/>
      <c r="G11" s="126">
        <f t="shared" si="0"/>
        <v>400.00000000465661</v>
      </c>
      <c r="H11" s="100">
        <f t="shared" si="1"/>
        <v>1.0482799999999997</v>
      </c>
      <c r="I11" s="100">
        <f t="shared" si="2"/>
        <v>0.64619300000000524</v>
      </c>
      <c r="J11" s="127">
        <f t="shared" si="3"/>
        <v>0.59900000000000087</v>
      </c>
      <c r="L11" s="16">
        <v>2</v>
      </c>
      <c r="M11" s="16" t="s">
        <v>577</v>
      </c>
      <c r="N11" s="16">
        <v>1</v>
      </c>
      <c r="O11" s="16">
        <v>0.3</v>
      </c>
      <c r="Q11" s="126">
        <f t="shared" si="4"/>
        <v>400.00000000465661</v>
      </c>
      <c r="R11" s="100">
        <v>1.0237000000000001</v>
      </c>
      <c r="S11" s="100">
        <v>0.64859999999999995</v>
      </c>
      <c r="T11" s="102">
        <v>0.59899999999999998</v>
      </c>
      <c r="U11" s="474"/>
      <c r="V11" s="126">
        <f t="shared" si="5"/>
        <v>400.00000000465661</v>
      </c>
      <c r="W11" s="487">
        <f t="shared" si="6"/>
        <v>938.86279999999999</v>
      </c>
      <c r="X11" s="100">
        <f t="shared" si="8"/>
        <v>938.61699999999996</v>
      </c>
      <c r="Y11" s="487">
        <f t="shared" si="7"/>
        <v>934.84193000000005</v>
      </c>
      <c r="Z11" s="100">
        <f t="shared" si="9"/>
        <v>934.86599999999999</v>
      </c>
      <c r="AA11" s="30">
        <f t="shared" si="10"/>
        <v>934.37</v>
      </c>
    </row>
    <row r="12" spans="1:34" x14ac:dyDescent="0.25">
      <c r="A12" s="485">
        <v>43418.805555555555</v>
      </c>
      <c r="B12" s="124">
        <f t="shared" si="11"/>
        <v>499.99999999534339</v>
      </c>
      <c r="C12" s="125">
        <v>934.72585000000004</v>
      </c>
      <c r="D12" s="125">
        <v>938.74950000000001</v>
      </c>
      <c r="E12" s="102">
        <v>934.5</v>
      </c>
      <c r="F12" s="119"/>
      <c r="G12" s="126">
        <f t="shared" si="0"/>
        <v>499.99999999534339</v>
      </c>
      <c r="H12" s="100">
        <f t="shared" si="1"/>
        <v>1.0369500000000016</v>
      </c>
      <c r="I12" s="100">
        <f t="shared" si="2"/>
        <v>0.63458500000000417</v>
      </c>
      <c r="J12" s="127">
        <f t="shared" si="3"/>
        <v>0.61200000000000043</v>
      </c>
      <c r="Q12" s="126">
        <f t="shared" si="4"/>
        <v>499.99999999534339</v>
      </c>
      <c r="R12" s="100">
        <v>1.0156000000000001</v>
      </c>
      <c r="S12" s="100">
        <v>0.64190000000000003</v>
      </c>
      <c r="T12" s="102">
        <v>0.61199999999999999</v>
      </c>
      <c r="U12" s="474"/>
      <c r="V12" s="126">
        <f t="shared" si="5"/>
        <v>499.99999999534339</v>
      </c>
      <c r="W12" s="487">
        <f t="shared" si="6"/>
        <v>938.74950000000001</v>
      </c>
      <c r="X12" s="100">
        <f t="shared" si="8"/>
        <v>938.53599999999994</v>
      </c>
      <c r="Y12" s="487">
        <f t="shared" si="7"/>
        <v>934.72585000000004</v>
      </c>
      <c r="Z12" s="100">
        <f t="shared" si="9"/>
        <v>934.79899999999998</v>
      </c>
      <c r="AA12" s="30">
        <f t="shared" si="10"/>
        <v>934.5</v>
      </c>
      <c r="AC12" s="11" t="s">
        <v>621</v>
      </c>
    </row>
    <row r="13" spans="1:34" x14ac:dyDescent="0.25">
      <c r="A13" s="485">
        <v>43418.875</v>
      </c>
      <c r="B13" s="124">
        <f t="shared" si="11"/>
        <v>599.99999999650754</v>
      </c>
      <c r="C13" s="125">
        <v>934.65959999999995</v>
      </c>
      <c r="D13" s="125">
        <v>938.64580000000001</v>
      </c>
      <c r="E13" s="102">
        <v>934.51</v>
      </c>
      <c r="F13" s="119"/>
      <c r="G13" s="126">
        <f t="shared" si="0"/>
        <v>599.99999999650754</v>
      </c>
      <c r="H13" s="100">
        <f t="shared" si="1"/>
        <v>1.0265800000000014</v>
      </c>
      <c r="I13" s="100">
        <f t="shared" si="2"/>
        <v>0.62795999999999597</v>
      </c>
      <c r="J13" s="127">
        <f t="shared" si="3"/>
        <v>0.61299999999999955</v>
      </c>
      <c r="Q13" s="126">
        <f t="shared" si="4"/>
        <v>599.99999999650754</v>
      </c>
      <c r="R13" s="100">
        <v>1.0047999999999999</v>
      </c>
      <c r="S13" s="100">
        <v>0.63880000000000003</v>
      </c>
      <c r="T13" s="102">
        <v>0.61299999999999999</v>
      </c>
      <c r="U13" s="474"/>
      <c r="V13" s="126">
        <f t="shared" si="5"/>
        <v>599.99999999650754</v>
      </c>
      <c r="W13" s="487">
        <f t="shared" si="6"/>
        <v>938.64580000000001</v>
      </c>
      <c r="X13" s="100">
        <f t="shared" si="8"/>
        <v>938.428</v>
      </c>
      <c r="Y13" s="487">
        <f t="shared" si="7"/>
        <v>934.65959999999995</v>
      </c>
      <c r="Z13" s="100">
        <f t="shared" si="9"/>
        <v>934.76800000000003</v>
      </c>
      <c r="AA13" s="30">
        <f t="shared" si="10"/>
        <v>934.51</v>
      </c>
    </row>
    <row r="14" spans="1:34" x14ac:dyDescent="0.25">
      <c r="A14" s="485">
        <v>43418.944444444445</v>
      </c>
      <c r="B14" s="124">
        <f t="shared" si="11"/>
        <v>699.99999999767169</v>
      </c>
      <c r="C14" s="125">
        <v>934.70234000000005</v>
      </c>
      <c r="D14" s="125">
        <v>938.53740000000005</v>
      </c>
      <c r="E14" s="102">
        <v>934.63</v>
      </c>
      <c r="F14" s="119"/>
      <c r="G14" s="126">
        <f t="shared" si="0"/>
        <v>699.99999999767169</v>
      </c>
      <c r="H14" s="100">
        <f t="shared" si="1"/>
        <v>1.0157400000000052</v>
      </c>
      <c r="I14" s="100">
        <f t="shared" si="2"/>
        <v>0.6322340000000054</v>
      </c>
      <c r="J14" s="127">
        <f t="shared" si="3"/>
        <v>0.625</v>
      </c>
      <c r="Q14" s="126">
        <f t="shared" si="4"/>
        <v>699.99999999767169</v>
      </c>
      <c r="R14" s="100">
        <v>0.9919</v>
      </c>
      <c r="S14" s="100">
        <v>0.64390000000000003</v>
      </c>
      <c r="T14" s="102">
        <v>0.625</v>
      </c>
      <c r="U14" s="474"/>
      <c r="V14" s="126">
        <f t="shared" si="5"/>
        <v>699.99999999767169</v>
      </c>
      <c r="W14" s="487">
        <f t="shared" si="6"/>
        <v>938.53740000000005</v>
      </c>
      <c r="X14" s="100">
        <f t="shared" si="8"/>
        <v>938.29899999999998</v>
      </c>
      <c r="Y14" s="487">
        <f t="shared" si="7"/>
        <v>934.70234000000005</v>
      </c>
      <c r="Z14" s="100">
        <f t="shared" si="9"/>
        <v>934.81899999999996</v>
      </c>
      <c r="AA14" s="30">
        <f t="shared" si="10"/>
        <v>934.63</v>
      </c>
    </row>
    <row r="15" spans="1:34" x14ac:dyDescent="0.25">
      <c r="A15" s="485">
        <v>43419.013888888891</v>
      </c>
      <c r="B15" s="124">
        <f t="shared" si="11"/>
        <v>799.99999999883585</v>
      </c>
      <c r="C15" s="125">
        <v>934.60710999999992</v>
      </c>
      <c r="D15" s="125">
        <v>938.38419999999996</v>
      </c>
      <c r="E15" s="102">
        <v>934.4</v>
      </c>
      <c r="F15" s="119"/>
      <c r="G15" s="126">
        <f t="shared" si="0"/>
        <v>799.99999999883585</v>
      </c>
      <c r="H15" s="100">
        <f t="shared" si="1"/>
        <v>1.000419999999997</v>
      </c>
      <c r="I15" s="100">
        <f t="shared" si="2"/>
        <v>0.62271099999999246</v>
      </c>
      <c r="J15" s="127">
        <f t="shared" si="3"/>
        <v>0.6019999999999982</v>
      </c>
      <c r="Q15" s="126">
        <f t="shared" si="4"/>
        <v>799.99999999883585</v>
      </c>
      <c r="R15" s="100">
        <v>0.97760000000000002</v>
      </c>
      <c r="S15" s="100">
        <v>0.62929999999999997</v>
      </c>
      <c r="T15" s="102">
        <v>0.60199999999999998</v>
      </c>
      <c r="U15" s="474"/>
      <c r="V15" s="126">
        <f t="shared" si="5"/>
        <v>799.99999999883585</v>
      </c>
      <c r="W15" s="487">
        <f t="shared" si="6"/>
        <v>938.38419999999996</v>
      </c>
      <c r="X15" s="100">
        <f t="shared" si="8"/>
        <v>938.15599999999995</v>
      </c>
      <c r="Y15" s="487">
        <f t="shared" si="7"/>
        <v>934.60710999999992</v>
      </c>
      <c r="Z15" s="100">
        <f t="shared" si="9"/>
        <v>934.673</v>
      </c>
      <c r="AA15" s="30">
        <f t="shared" si="10"/>
        <v>934.4</v>
      </c>
    </row>
    <row r="16" spans="1:34" x14ac:dyDescent="0.25">
      <c r="A16" s="485">
        <v>43419.083333333336</v>
      </c>
      <c r="B16" s="124">
        <f t="shared" si="11"/>
        <v>900</v>
      </c>
      <c r="C16" s="125">
        <v>934.13099999999997</v>
      </c>
      <c r="D16" s="125">
        <v>938.23419999999999</v>
      </c>
      <c r="E16" s="102">
        <v>933.77</v>
      </c>
      <c r="F16" s="119"/>
      <c r="G16" s="126">
        <f t="shared" si="0"/>
        <v>900</v>
      </c>
      <c r="H16" s="100">
        <f t="shared" si="1"/>
        <v>0.98541999999999919</v>
      </c>
      <c r="I16" s="100">
        <f t="shared" si="2"/>
        <v>0.57509999999999761</v>
      </c>
      <c r="J16" s="127">
        <f t="shared" si="3"/>
        <v>0.53899999999999859</v>
      </c>
      <c r="Q16" s="126">
        <f t="shared" si="4"/>
        <v>900</v>
      </c>
      <c r="R16" s="100">
        <v>0.96250000000000002</v>
      </c>
      <c r="S16" s="100">
        <v>0.58289999999999997</v>
      </c>
      <c r="T16" s="102">
        <v>0.53900000000000003</v>
      </c>
      <c r="U16" s="474"/>
      <c r="V16" s="126">
        <f t="shared" si="5"/>
        <v>900</v>
      </c>
      <c r="W16" s="487">
        <f t="shared" si="6"/>
        <v>938.23419999999999</v>
      </c>
      <c r="X16" s="100">
        <f t="shared" si="8"/>
        <v>938.005</v>
      </c>
      <c r="Y16" s="487">
        <f t="shared" si="7"/>
        <v>934.13099999999997</v>
      </c>
      <c r="Z16" s="100">
        <f t="shared" si="9"/>
        <v>934.20899999999995</v>
      </c>
      <c r="AA16" s="30">
        <f t="shared" si="10"/>
        <v>933.77</v>
      </c>
    </row>
    <row r="17" spans="1:27" x14ac:dyDescent="0.25">
      <c r="A17" s="485">
        <v>43419.152777777781</v>
      </c>
      <c r="B17" s="124">
        <f t="shared" si="11"/>
        <v>1000.0000000011642</v>
      </c>
      <c r="C17" s="125">
        <v>933.58090000000004</v>
      </c>
      <c r="D17" s="125">
        <v>938.13990000000001</v>
      </c>
      <c r="E17" s="102">
        <v>933.12</v>
      </c>
      <c r="F17" s="119"/>
      <c r="G17" s="126">
        <f t="shared" si="0"/>
        <v>1000.0000000011642</v>
      </c>
      <c r="H17" s="100">
        <f t="shared" si="1"/>
        <v>0.97599000000000158</v>
      </c>
      <c r="I17" s="100">
        <f t="shared" si="2"/>
        <v>0.52009000000000472</v>
      </c>
      <c r="J17" s="127">
        <f t="shared" si="3"/>
        <v>0.47400000000000092</v>
      </c>
      <c r="Q17" s="126">
        <f t="shared" si="4"/>
        <v>1000.0000000011642</v>
      </c>
      <c r="R17" s="100">
        <v>0.94650000000000001</v>
      </c>
      <c r="S17" s="100">
        <v>0.52590000000000003</v>
      </c>
      <c r="T17" s="102">
        <v>0.47399999999999998</v>
      </c>
      <c r="U17" s="474"/>
      <c r="V17" s="126">
        <f t="shared" si="5"/>
        <v>1000.0000000011642</v>
      </c>
      <c r="W17" s="487">
        <f t="shared" si="6"/>
        <v>938.13990000000001</v>
      </c>
      <c r="X17" s="100">
        <f t="shared" si="8"/>
        <v>937.84500000000003</v>
      </c>
      <c r="Y17" s="487">
        <f t="shared" si="7"/>
        <v>933.58090000000004</v>
      </c>
      <c r="Z17" s="100">
        <f t="shared" si="9"/>
        <v>933.63900000000001</v>
      </c>
      <c r="AA17" s="30">
        <f t="shared" si="10"/>
        <v>933.12</v>
      </c>
    </row>
    <row r="18" spans="1:27" x14ac:dyDescent="0.25">
      <c r="A18" s="485">
        <v>43419.222222222226</v>
      </c>
      <c r="B18" s="124">
        <f t="shared" si="11"/>
        <v>1100.0000000023283</v>
      </c>
      <c r="C18" s="125">
        <v>933.13690999999994</v>
      </c>
      <c r="D18" s="125">
        <v>937.99479999999994</v>
      </c>
      <c r="E18" s="102">
        <v>932.68</v>
      </c>
      <c r="F18" s="119"/>
      <c r="G18" s="126">
        <f t="shared" si="0"/>
        <v>1100.0000000023283</v>
      </c>
      <c r="H18" s="100">
        <f t="shared" si="1"/>
        <v>0.96147999999999456</v>
      </c>
      <c r="I18" s="100">
        <f t="shared" si="2"/>
        <v>0.47569099999999481</v>
      </c>
      <c r="J18" s="127">
        <f t="shared" si="3"/>
        <v>0.42999999999999544</v>
      </c>
      <c r="K18" s="482"/>
      <c r="Q18" s="126">
        <f t="shared" si="4"/>
        <v>1100.0000000023283</v>
      </c>
      <c r="R18" s="100">
        <v>0.92969999999999997</v>
      </c>
      <c r="S18" s="100">
        <v>0.47920000000000001</v>
      </c>
      <c r="T18" s="102">
        <v>0.43</v>
      </c>
      <c r="U18" s="474"/>
      <c r="V18" s="126">
        <f t="shared" si="5"/>
        <v>1100.0000000023283</v>
      </c>
      <c r="W18" s="487">
        <f t="shared" si="6"/>
        <v>937.99479999999994</v>
      </c>
      <c r="X18" s="100">
        <f t="shared" si="8"/>
        <v>937.67700000000002</v>
      </c>
      <c r="Y18" s="487">
        <f t="shared" si="7"/>
        <v>933.13690999999994</v>
      </c>
      <c r="Z18" s="100">
        <f t="shared" si="9"/>
        <v>933.17200000000003</v>
      </c>
      <c r="AA18" s="30">
        <f t="shared" si="10"/>
        <v>932.68</v>
      </c>
    </row>
    <row r="19" spans="1:27" x14ac:dyDescent="0.25">
      <c r="A19" s="485">
        <v>43419.291666666664</v>
      </c>
      <c r="B19" s="124">
        <f t="shared" si="11"/>
        <v>1199.9999999930151</v>
      </c>
      <c r="C19" s="125">
        <v>932.99829</v>
      </c>
      <c r="D19" s="125">
        <v>937.7002</v>
      </c>
      <c r="E19" s="102">
        <v>932.75</v>
      </c>
      <c r="F19" s="119"/>
      <c r="G19" s="126">
        <f t="shared" si="0"/>
        <v>1199.9999999930151</v>
      </c>
      <c r="H19" s="100">
        <f t="shared" si="1"/>
        <v>0.93201999999999996</v>
      </c>
      <c r="I19" s="100">
        <f t="shared" si="2"/>
        <v>0.46182900000000016</v>
      </c>
      <c r="J19" s="127">
        <f t="shared" si="3"/>
        <v>0.43700000000000044</v>
      </c>
      <c r="Q19" s="126">
        <f t="shared" si="4"/>
        <v>1199.9999999930151</v>
      </c>
      <c r="R19" s="100">
        <v>0.91200000000000003</v>
      </c>
      <c r="S19" s="100">
        <v>0.46870000000000001</v>
      </c>
      <c r="T19" s="102">
        <v>0.437</v>
      </c>
      <c r="U19" s="489"/>
      <c r="V19" s="126">
        <f t="shared" si="5"/>
        <v>1199.9999999930151</v>
      </c>
      <c r="W19" s="487">
        <f t="shared" si="6"/>
        <v>937.7002</v>
      </c>
      <c r="X19" s="100">
        <f t="shared" si="8"/>
        <v>937.5</v>
      </c>
      <c r="Y19" s="487">
        <f t="shared" si="7"/>
        <v>932.99829</v>
      </c>
      <c r="Z19" s="100">
        <f t="shared" si="9"/>
        <v>933.06700000000001</v>
      </c>
      <c r="AA19" s="30">
        <f t="shared" si="10"/>
        <v>932.75</v>
      </c>
    </row>
    <row r="20" spans="1:27" x14ac:dyDescent="0.25">
      <c r="A20" s="485">
        <v>43419.361111111117</v>
      </c>
      <c r="B20" s="124">
        <f t="shared" si="11"/>
        <v>1300.0000000046566</v>
      </c>
      <c r="C20" s="125">
        <v>933.47628000000009</v>
      </c>
      <c r="D20" s="125">
        <v>937.48650000000009</v>
      </c>
      <c r="E20" s="102">
        <v>933.57</v>
      </c>
      <c r="F20" s="119"/>
      <c r="G20" s="126">
        <f t="shared" si="0"/>
        <v>1300.0000000046566</v>
      </c>
      <c r="H20" s="100">
        <f t="shared" si="1"/>
        <v>0.91065000000000962</v>
      </c>
      <c r="I20" s="100">
        <f t="shared" si="2"/>
        <v>0.5096280000000093</v>
      </c>
      <c r="J20" s="127">
        <f t="shared" si="3"/>
        <v>0.51900000000000546</v>
      </c>
      <c r="Q20" s="126">
        <f t="shared" si="4"/>
        <v>1300.0000000046566</v>
      </c>
      <c r="R20" s="100">
        <v>0.89359999999999995</v>
      </c>
      <c r="S20" s="100">
        <v>0.51749999999999996</v>
      </c>
      <c r="T20" s="102">
        <v>0.51900000000000002</v>
      </c>
      <c r="U20" s="474"/>
      <c r="V20" s="126">
        <f t="shared" si="5"/>
        <v>1300.0000000046566</v>
      </c>
      <c r="W20" s="487">
        <f t="shared" si="6"/>
        <v>937.48650000000009</v>
      </c>
      <c r="X20" s="100">
        <f t="shared" si="8"/>
        <v>937.31600000000003</v>
      </c>
      <c r="Y20" s="487">
        <f t="shared" si="7"/>
        <v>933.47628000000009</v>
      </c>
      <c r="Z20" s="100">
        <f t="shared" si="9"/>
        <v>933.55499999999995</v>
      </c>
      <c r="AA20" s="30">
        <f t="shared" si="10"/>
        <v>933.57</v>
      </c>
    </row>
    <row r="21" spans="1:27" x14ac:dyDescent="0.25">
      <c r="A21" s="485">
        <v>43419.430555555555</v>
      </c>
      <c r="B21" s="124">
        <f t="shared" si="11"/>
        <v>1399.9999999953434</v>
      </c>
      <c r="C21" s="125">
        <v>933.62346000000002</v>
      </c>
      <c r="D21" s="125">
        <v>937.21309999999994</v>
      </c>
      <c r="E21" s="102">
        <v>933.51</v>
      </c>
      <c r="F21" s="119"/>
      <c r="G21" s="126">
        <f t="shared" si="0"/>
        <v>1399.9999999953434</v>
      </c>
      <c r="H21" s="100">
        <f t="shared" si="1"/>
        <v>0.88330999999999449</v>
      </c>
      <c r="I21" s="100">
        <f t="shared" si="2"/>
        <v>0.52434600000000275</v>
      </c>
      <c r="J21" s="127">
        <f t="shared" si="3"/>
        <v>0.51299999999999957</v>
      </c>
      <c r="Q21" s="126">
        <f t="shared" si="4"/>
        <v>1399.9999999953434</v>
      </c>
      <c r="R21" s="100">
        <v>0.87509999999999999</v>
      </c>
      <c r="S21" s="100">
        <v>0.5272</v>
      </c>
      <c r="T21" s="102">
        <v>0.51300000000000001</v>
      </c>
      <c r="U21" s="474"/>
      <c r="V21" s="126">
        <f t="shared" si="5"/>
        <v>1399.9999999953434</v>
      </c>
      <c r="W21" s="487">
        <f t="shared" si="6"/>
        <v>937.21309999999994</v>
      </c>
      <c r="X21" s="100">
        <f t="shared" si="8"/>
        <v>937.13099999999997</v>
      </c>
      <c r="Y21" s="487">
        <f t="shared" si="7"/>
        <v>933.62346000000002</v>
      </c>
      <c r="Z21" s="100">
        <f t="shared" si="9"/>
        <v>933.65200000000004</v>
      </c>
      <c r="AA21" s="30">
        <f t="shared" si="10"/>
        <v>933.51</v>
      </c>
    </row>
    <row r="22" spans="1:27" x14ac:dyDescent="0.25">
      <c r="A22" s="485">
        <v>43419.5</v>
      </c>
      <c r="B22" s="124">
        <f t="shared" si="11"/>
        <v>1499.9999999965075</v>
      </c>
      <c r="C22" s="125">
        <v>932.82766000000004</v>
      </c>
      <c r="D22" s="125">
        <v>936.94050000000004</v>
      </c>
      <c r="E22" s="102">
        <v>932.32</v>
      </c>
      <c r="F22" s="119"/>
      <c r="G22" s="126">
        <f t="shared" si="0"/>
        <v>1499.9999999965075</v>
      </c>
      <c r="H22" s="100">
        <f t="shared" si="1"/>
        <v>0.85605000000000475</v>
      </c>
      <c r="I22" s="100">
        <f t="shared" si="2"/>
        <v>0.44476600000000416</v>
      </c>
      <c r="J22" s="127">
        <f t="shared" si="3"/>
        <v>0.39400000000000546</v>
      </c>
      <c r="Q22" s="126">
        <f t="shared" si="4"/>
        <v>1499.9999999965075</v>
      </c>
      <c r="R22" s="100">
        <v>0.85670000000000002</v>
      </c>
      <c r="S22" s="100">
        <v>0.45169999999999999</v>
      </c>
      <c r="T22" s="102">
        <v>0.39400000000000002</v>
      </c>
      <c r="U22" s="474"/>
      <c r="V22" s="126">
        <f t="shared" si="5"/>
        <v>1499.9999999965075</v>
      </c>
      <c r="W22" s="487">
        <f t="shared" si="6"/>
        <v>936.94050000000004</v>
      </c>
      <c r="X22" s="100">
        <f t="shared" si="8"/>
        <v>936.947</v>
      </c>
      <c r="Y22" s="487">
        <f t="shared" si="7"/>
        <v>932.82766000000004</v>
      </c>
      <c r="Z22" s="100">
        <f t="shared" si="9"/>
        <v>932.89700000000005</v>
      </c>
      <c r="AA22" s="30">
        <f t="shared" si="10"/>
        <v>932.32</v>
      </c>
    </row>
    <row r="23" spans="1:27" x14ac:dyDescent="0.25">
      <c r="A23" s="485">
        <v>43419.569444444445</v>
      </c>
      <c r="B23" s="124">
        <f t="shared" si="11"/>
        <v>1599.9999999976717</v>
      </c>
      <c r="C23" s="125">
        <v>931.33651000000009</v>
      </c>
      <c r="D23" s="125">
        <v>936.7328</v>
      </c>
      <c r="E23" s="102">
        <v>930.45</v>
      </c>
      <c r="F23" s="119"/>
      <c r="G23" s="126">
        <f t="shared" si="0"/>
        <v>1599.9999999976717</v>
      </c>
      <c r="H23" s="100">
        <f t="shared" si="1"/>
        <v>0.83528000000000024</v>
      </c>
      <c r="I23" s="100">
        <f t="shared" si="2"/>
        <v>0.29565100000000938</v>
      </c>
      <c r="J23" s="127">
        <f t="shared" si="3"/>
        <v>0.20700000000000501</v>
      </c>
      <c r="Q23" s="126">
        <f t="shared" si="4"/>
        <v>1599.9999999976717</v>
      </c>
      <c r="R23" s="100">
        <v>0.83809999999999996</v>
      </c>
      <c r="S23" s="100">
        <v>0.30680000000000002</v>
      </c>
      <c r="T23" s="102">
        <v>0.20699999999999999</v>
      </c>
      <c r="U23" s="474"/>
      <c r="V23" s="126">
        <f t="shared" si="5"/>
        <v>1599.9999999976717</v>
      </c>
      <c r="W23" s="487">
        <f t="shared" si="6"/>
        <v>936.7328</v>
      </c>
      <c r="X23" s="100">
        <f t="shared" si="8"/>
        <v>936.76099999999997</v>
      </c>
      <c r="Y23" s="487">
        <f t="shared" si="7"/>
        <v>931.33651000000009</v>
      </c>
      <c r="Z23" s="100">
        <f t="shared" si="9"/>
        <v>931.44799999999998</v>
      </c>
      <c r="AA23" s="30">
        <f t="shared" si="10"/>
        <v>930.45</v>
      </c>
    </row>
    <row r="24" spans="1:27" x14ac:dyDescent="0.25">
      <c r="A24" s="485">
        <v>43419.638888888891</v>
      </c>
      <c r="B24" s="124">
        <f t="shared" si="11"/>
        <v>1699.9999999988358</v>
      </c>
      <c r="C24" s="125">
        <v>930.20699999999999</v>
      </c>
      <c r="D24" s="125">
        <v>936.59379999999999</v>
      </c>
      <c r="E24" s="102">
        <v>929.34</v>
      </c>
      <c r="F24" s="119"/>
      <c r="G24" s="126">
        <f t="shared" si="0"/>
        <v>1699.9999999988358</v>
      </c>
      <c r="H24" s="100">
        <f t="shared" si="1"/>
        <v>0.82137999999999922</v>
      </c>
      <c r="I24" s="100">
        <f t="shared" si="2"/>
        <v>0.18269999999999981</v>
      </c>
      <c r="J24" s="127">
        <f t="shared" si="3"/>
        <v>9.6000000000003638E-2</v>
      </c>
      <c r="Q24" s="126">
        <f t="shared" si="4"/>
        <v>1699.9999999988358</v>
      </c>
      <c r="R24" s="100">
        <v>0.81830000000000003</v>
      </c>
      <c r="S24" s="100">
        <v>0.19040000000000001</v>
      </c>
      <c r="T24" s="102">
        <v>9.6000000000000002E-2</v>
      </c>
      <c r="U24" s="474"/>
      <c r="V24" s="126">
        <f t="shared" si="5"/>
        <v>1699.9999999988358</v>
      </c>
      <c r="W24" s="487">
        <f t="shared" si="6"/>
        <v>936.59379999999999</v>
      </c>
      <c r="X24" s="100">
        <f t="shared" si="8"/>
        <v>936.56299999999999</v>
      </c>
      <c r="Y24" s="487">
        <f t="shared" si="7"/>
        <v>930.20699999999999</v>
      </c>
      <c r="Z24" s="100">
        <f t="shared" si="9"/>
        <v>930.28399999999999</v>
      </c>
      <c r="AA24" s="30">
        <f t="shared" si="10"/>
        <v>929.34</v>
      </c>
    </row>
    <row r="25" spans="1:27" x14ac:dyDescent="0.25">
      <c r="A25" s="485">
        <v>43419.708333333336</v>
      </c>
      <c r="B25" s="124">
        <f t="shared" si="11"/>
        <v>1800</v>
      </c>
      <c r="C25" s="125">
        <v>929.71869000000004</v>
      </c>
      <c r="D25" s="125">
        <v>936.39110000000005</v>
      </c>
      <c r="E25" s="102">
        <v>929.24</v>
      </c>
      <c r="F25" s="119"/>
      <c r="G25" s="126">
        <f t="shared" si="0"/>
        <v>1800</v>
      </c>
      <c r="H25" s="100">
        <f t="shared" si="1"/>
        <v>0.80111000000000554</v>
      </c>
      <c r="I25" s="100">
        <f t="shared" si="2"/>
        <v>0.13386900000000423</v>
      </c>
      <c r="J25" s="127">
        <f t="shared" si="3"/>
        <v>8.6000000000001367E-2</v>
      </c>
      <c r="Q25" s="126">
        <f t="shared" si="4"/>
        <v>1800</v>
      </c>
      <c r="R25" s="100">
        <v>0.79679999999999995</v>
      </c>
      <c r="S25" s="100">
        <v>0.1477</v>
      </c>
      <c r="T25" s="102">
        <v>8.5999999999999993E-2</v>
      </c>
      <c r="U25" s="474"/>
      <c r="V25" s="126">
        <f t="shared" si="5"/>
        <v>1800</v>
      </c>
      <c r="W25" s="487">
        <f t="shared" si="6"/>
        <v>936.39110000000005</v>
      </c>
      <c r="X25" s="100">
        <f t="shared" si="8"/>
        <v>936.34799999999996</v>
      </c>
      <c r="Y25" s="487">
        <f t="shared" si="7"/>
        <v>929.71869000000004</v>
      </c>
      <c r="Z25" s="100">
        <f t="shared" si="9"/>
        <v>929.85699999999997</v>
      </c>
      <c r="AA25" s="30">
        <f t="shared" si="10"/>
        <v>929.24</v>
      </c>
    </row>
    <row r="26" spans="1:27" x14ac:dyDescent="0.25">
      <c r="A26" s="485">
        <v>43419.777777777781</v>
      </c>
      <c r="B26" s="124">
        <f t="shared" si="11"/>
        <v>1900.0000000011642</v>
      </c>
      <c r="C26" s="125">
        <v>929.77206999999999</v>
      </c>
      <c r="D26" s="125">
        <v>936.18360000000007</v>
      </c>
      <c r="E26" s="102">
        <v>929.61</v>
      </c>
      <c r="F26" s="119"/>
      <c r="G26" s="126">
        <f t="shared" si="0"/>
        <v>1900.0000000011642</v>
      </c>
      <c r="H26" s="100">
        <f t="shared" si="1"/>
        <v>0.78036000000000738</v>
      </c>
      <c r="I26" s="100">
        <f t="shared" si="2"/>
        <v>0.13920699999999897</v>
      </c>
      <c r="J26" s="127">
        <f t="shared" si="3"/>
        <v>0.12300000000000182</v>
      </c>
      <c r="Q26" s="126">
        <f t="shared" si="4"/>
        <v>1900.0000000011642</v>
      </c>
      <c r="R26" s="100">
        <v>0.77329999999999999</v>
      </c>
      <c r="S26" s="100">
        <v>0.15709999999999999</v>
      </c>
      <c r="T26" s="102">
        <v>0.123</v>
      </c>
      <c r="U26" s="474"/>
      <c r="V26" s="126">
        <f t="shared" si="5"/>
        <v>1900.0000000011642</v>
      </c>
      <c r="W26" s="487">
        <f t="shared" si="6"/>
        <v>936.18360000000007</v>
      </c>
      <c r="X26" s="100">
        <f t="shared" si="8"/>
        <v>936.11299999999994</v>
      </c>
      <c r="Y26" s="487">
        <f t="shared" si="7"/>
        <v>929.77206999999999</v>
      </c>
      <c r="Z26" s="100">
        <f t="shared" si="9"/>
        <v>929.95100000000002</v>
      </c>
      <c r="AA26" s="30">
        <f t="shared" si="10"/>
        <v>929.61</v>
      </c>
    </row>
    <row r="27" spans="1:27" x14ac:dyDescent="0.25">
      <c r="A27" s="485">
        <v>43419.847222222226</v>
      </c>
      <c r="B27" s="124">
        <f t="shared" si="11"/>
        <v>2000.0000000023283</v>
      </c>
      <c r="C27" s="125">
        <v>929.89445000000001</v>
      </c>
      <c r="D27" s="125">
        <v>935.91319999999996</v>
      </c>
      <c r="E27" s="102">
        <v>929.79</v>
      </c>
      <c r="F27" s="119"/>
      <c r="G27" s="126">
        <f t="shared" si="0"/>
        <v>2000.0000000023283</v>
      </c>
      <c r="H27" s="100">
        <f t="shared" si="1"/>
        <v>0.75331999999999655</v>
      </c>
      <c r="I27" s="100">
        <f t="shared" si="2"/>
        <v>0.15144500000000108</v>
      </c>
      <c r="J27" s="127">
        <f t="shared" si="3"/>
        <v>0.14099999999999682</v>
      </c>
      <c r="Q27" s="126">
        <f t="shared" si="4"/>
        <v>2000.0000000023283</v>
      </c>
      <c r="R27" s="100">
        <v>0.74819999999999998</v>
      </c>
      <c r="S27" s="100">
        <v>0.16950000000000001</v>
      </c>
      <c r="T27" s="102">
        <v>0.14099999999999999</v>
      </c>
      <c r="U27" s="474"/>
      <c r="V27" s="126">
        <f t="shared" si="5"/>
        <v>2000.0000000023283</v>
      </c>
      <c r="W27" s="487">
        <f t="shared" si="6"/>
        <v>935.91319999999996</v>
      </c>
      <c r="X27" s="100">
        <f t="shared" si="8"/>
        <v>935.86199999999997</v>
      </c>
      <c r="Y27" s="487">
        <f t="shared" si="7"/>
        <v>929.89445000000001</v>
      </c>
      <c r="Z27" s="100">
        <f t="shared" si="9"/>
        <v>930.07500000000005</v>
      </c>
      <c r="AA27" s="30">
        <f t="shared" si="10"/>
        <v>929.79</v>
      </c>
    </row>
    <row r="28" spans="1:27" x14ac:dyDescent="0.25">
      <c r="A28" s="485">
        <v>43419.916666666664</v>
      </c>
      <c r="B28" s="124">
        <f t="shared" si="11"/>
        <v>2099.9999999930151</v>
      </c>
      <c r="C28" s="125">
        <v>929.74824999999998</v>
      </c>
      <c r="D28" s="125">
        <v>935.56640000000004</v>
      </c>
      <c r="E28" s="102">
        <v>929.59</v>
      </c>
      <c r="F28" s="119"/>
      <c r="G28" s="126">
        <f t="shared" si="0"/>
        <v>2099.9999999930151</v>
      </c>
      <c r="H28" s="100">
        <f t="shared" si="1"/>
        <v>0.71864000000000483</v>
      </c>
      <c r="I28" s="100">
        <f t="shared" si="2"/>
        <v>0.13682499999999892</v>
      </c>
      <c r="J28" s="127">
        <f t="shared" si="3"/>
        <v>0.12100000000000363</v>
      </c>
      <c r="Q28" s="126">
        <f t="shared" si="4"/>
        <v>2099.9999999930151</v>
      </c>
      <c r="R28" s="100">
        <v>0.72219999999999995</v>
      </c>
      <c r="S28" s="100">
        <v>0.15809999999999999</v>
      </c>
      <c r="T28" s="102">
        <v>0.121</v>
      </c>
      <c r="U28" s="474"/>
      <c r="V28" s="126">
        <f t="shared" si="5"/>
        <v>2099.9999999930151</v>
      </c>
      <c r="W28" s="487">
        <f t="shared" si="6"/>
        <v>935.56640000000004</v>
      </c>
      <c r="X28" s="100">
        <f t="shared" si="8"/>
        <v>935.60199999999998</v>
      </c>
      <c r="Y28" s="487">
        <f t="shared" si="7"/>
        <v>929.74824999999998</v>
      </c>
      <c r="Z28" s="100">
        <f t="shared" si="9"/>
        <v>929.96100000000001</v>
      </c>
      <c r="AA28" s="30">
        <f t="shared" si="10"/>
        <v>929.59</v>
      </c>
    </row>
    <row r="29" spans="1:27" x14ac:dyDescent="0.25">
      <c r="A29" s="485">
        <v>43419.986111111117</v>
      </c>
      <c r="B29" s="124">
        <f t="shared" si="11"/>
        <v>2200.0000000046566</v>
      </c>
      <c r="C29" s="125">
        <v>929.63281999999992</v>
      </c>
      <c r="D29" s="125">
        <v>935.33510000000001</v>
      </c>
      <c r="E29" s="102">
        <v>929.41</v>
      </c>
      <c r="F29" s="119"/>
      <c r="G29" s="126">
        <f t="shared" si="0"/>
        <v>2200.0000000046566</v>
      </c>
      <c r="H29" s="100">
        <f t="shared" si="1"/>
        <v>0.69551000000000163</v>
      </c>
      <c r="I29" s="100">
        <f t="shared" si="2"/>
        <v>0.12528199999999287</v>
      </c>
      <c r="J29" s="127">
        <f t="shared" si="3"/>
        <v>0.10299999999999727</v>
      </c>
      <c r="Q29" s="126">
        <f t="shared" si="4"/>
        <v>2200.0000000046566</v>
      </c>
      <c r="R29" s="100">
        <v>0.69579999999999997</v>
      </c>
      <c r="S29" s="100">
        <v>0.1414</v>
      </c>
      <c r="T29" s="102">
        <v>0.10299999999999999</v>
      </c>
      <c r="U29" s="474"/>
      <c r="V29" s="126">
        <f t="shared" si="5"/>
        <v>2200.0000000046566</v>
      </c>
      <c r="W29" s="487">
        <f t="shared" si="6"/>
        <v>935.33510000000001</v>
      </c>
      <c r="X29" s="100">
        <f t="shared" si="8"/>
        <v>935.33799999999997</v>
      </c>
      <c r="Y29" s="487">
        <f t="shared" si="7"/>
        <v>929.63281999999992</v>
      </c>
      <c r="Z29" s="100">
        <f t="shared" si="9"/>
        <v>929.79399999999998</v>
      </c>
      <c r="AA29" s="30">
        <f t="shared" si="10"/>
        <v>929.41</v>
      </c>
    </row>
    <row r="30" spans="1:27" x14ac:dyDescent="0.25">
      <c r="A30" s="485">
        <v>43420.055555555555</v>
      </c>
      <c r="B30" s="124">
        <f t="shared" si="11"/>
        <v>2299.9999999953434</v>
      </c>
      <c r="C30" s="125">
        <v>929.28457000000003</v>
      </c>
      <c r="D30" s="125">
        <v>935.06720000000007</v>
      </c>
      <c r="E30" s="102">
        <v>928.98</v>
      </c>
      <c r="F30" s="119"/>
      <c r="G30" s="126">
        <f t="shared" si="0"/>
        <v>2299.9999999953434</v>
      </c>
      <c r="H30" s="100">
        <f t="shared" si="1"/>
        <v>0.66872000000000753</v>
      </c>
      <c r="I30" s="100">
        <f t="shared" si="2"/>
        <v>9.0457000000003521E-2</v>
      </c>
      <c r="J30" s="127">
        <f t="shared" si="3"/>
        <v>6.0000000000002274E-2</v>
      </c>
      <c r="Q30" s="126">
        <f t="shared" si="4"/>
        <v>2299.9999999953434</v>
      </c>
      <c r="R30" s="100">
        <v>0.6694</v>
      </c>
      <c r="S30" s="100">
        <v>0.1072</v>
      </c>
      <c r="T30" s="102">
        <v>0.06</v>
      </c>
      <c r="U30" s="474"/>
      <c r="V30" s="126">
        <f t="shared" si="5"/>
        <v>2299.9999999953434</v>
      </c>
      <c r="W30" s="487">
        <f t="shared" si="6"/>
        <v>935.06720000000007</v>
      </c>
      <c r="X30" s="100">
        <f t="shared" si="8"/>
        <v>935.07399999999996</v>
      </c>
      <c r="Y30" s="487">
        <f t="shared" si="7"/>
        <v>929.28457000000003</v>
      </c>
      <c r="Z30" s="100">
        <f t="shared" si="9"/>
        <v>929.452</v>
      </c>
      <c r="AA30" s="30">
        <f t="shared" si="10"/>
        <v>928.98</v>
      </c>
    </row>
    <row r="31" spans="1:27" x14ac:dyDescent="0.25">
      <c r="A31" s="485">
        <v>43420.125</v>
      </c>
      <c r="B31" s="124">
        <f t="shared" si="11"/>
        <v>2399.9999999965075</v>
      </c>
      <c r="C31" s="125">
        <v>929.08616999999992</v>
      </c>
      <c r="D31" s="125">
        <v>934.84699999999998</v>
      </c>
      <c r="E31" s="102">
        <v>928.8</v>
      </c>
      <c r="F31" s="119"/>
      <c r="G31" s="126">
        <f t="shared" si="0"/>
        <v>2399.9999999965075</v>
      </c>
      <c r="H31" s="100">
        <f t="shared" si="1"/>
        <v>0.6466999999999985</v>
      </c>
      <c r="I31" s="100">
        <f t="shared" si="2"/>
        <v>7.0616999999992908E-2</v>
      </c>
      <c r="J31" s="127">
        <f t="shared" si="3"/>
        <v>4.1999999999995909E-2</v>
      </c>
      <c r="Q31" s="126">
        <f t="shared" si="4"/>
        <v>2399.9999999965075</v>
      </c>
      <c r="R31" s="100">
        <v>0.64300000000000002</v>
      </c>
      <c r="S31" s="100">
        <v>8.4000000000000005E-2</v>
      </c>
      <c r="T31" s="102">
        <v>4.2000000000000003E-2</v>
      </c>
      <c r="U31" s="474"/>
      <c r="V31" s="126">
        <f t="shared" si="5"/>
        <v>2399.9999999965075</v>
      </c>
      <c r="W31" s="487">
        <f t="shared" si="6"/>
        <v>934.84699999999998</v>
      </c>
      <c r="X31" s="100">
        <f t="shared" si="8"/>
        <v>934.81</v>
      </c>
      <c r="Y31" s="487">
        <f t="shared" si="7"/>
        <v>929.08616999999992</v>
      </c>
      <c r="Z31" s="100">
        <f t="shared" si="9"/>
        <v>929.22</v>
      </c>
      <c r="AA31" s="30">
        <f t="shared" si="10"/>
        <v>928.8</v>
      </c>
    </row>
    <row r="32" spans="1:27" x14ac:dyDescent="0.25">
      <c r="A32" s="485">
        <v>43420.194444444445</v>
      </c>
      <c r="B32" s="124">
        <f t="shared" si="11"/>
        <v>2499.9999999976717</v>
      </c>
      <c r="C32" s="125">
        <v>928.76372000000003</v>
      </c>
      <c r="D32" s="125">
        <v>934.55539999999996</v>
      </c>
      <c r="E32" s="102">
        <v>928.49</v>
      </c>
      <c r="F32" s="119"/>
      <c r="G32" s="126">
        <f t="shared" si="0"/>
        <v>2499.9999999976717</v>
      </c>
      <c r="H32" s="100">
        <f t="shared" si="1"/>
        <v>0.61753999999999676</v>
      </c>
      <c r="I32" s="100">
        <f t="shared" si="2"/>
        <v>3.8372000000003938E-2</v>
      </c>
      <c r="J32" s="127">
        <f t="shared" si="3"/>
        <v>1.1000000000001365E-2</v>
      </c>
      <c r="Q32" s="126">
        <f t="shared" si="4"/>
        <v>2499.9999999976717</v>
      </c>
      <c r="R32" s="100">
        <v>0.61680000000000001</v>
      </c>
      <c r="S32" s="100">
        <v>5.5800000000000002E-2</v>
      </c>
      <c r="T32" s="102">
        <v>1.0999999999999999E-2</v>
      </c>
      <c r="U32" s="474"/>
      <c r="V32" s="126">
        <f t="shared" si="5"/>
        <v>2499.9999999976717</v>
      </c>
      <c r="W32" s="487">
        <f t="shared" si="6"/>
        <v>934.55539999999996</v>
      </c>
      <c r="X32" s="100">
        <f t="shared" si="8"/>
        <v>934.548</v>
      </c>
      <c r="Y32" s="487">
        <f t="shared" si="7"/>
        <v>928.76372000000003</v>
      </c>
      <c r="Z32" s="100">
        <f t="shared" si="9"/>
        <v>928.93799999999999</v>
      </c>
      <c r="AA32" s="30">
        <f t="shared" si="10"/>
        <v>928.49</v>
      </c>
    </row>
    <row r="33" spans="1:27" x14ac:dyDescent="0.25">
      <c r="A33" s="485">
        <v>43420.263888888891</v>
      </c>
      <c r="B33" s="124">
        <f t="shared" si="11"/>
        <v>2599.9999999988358</v>
      </c>
      <c r="C33" s="125">
        <v>928.71214999999995</v>
      </c>
      <c r="D33" s="125">
        <v>934.31380000000001</v>
      </c>
      <c r="E33" s="102">
        <v>928.52</v>
      </c>
      <c r="F33" s="119"/>
      <c r="G33" s="126">
        <f t="shared" si="0"/>
        <v>2599.9999999988358</v>
      </c>
      <c r="H33" s="100">
        <f t="shared" si="1"/>
        <v>0.59338000000000191</v>
      </c>
      <c r="I33" s="100">
        <f t="shared" si="2"/>
        <v>3.3214999999995595E-2</v>
      </c>
      <c r="J33" s="127">
        <f t="shared" si="3"/>
        <v>1.3999999999998635E-2</v>
      </c>
      <c r="Q33" s="126">
        <f t="shared" si="4"/>
        <v>2599.9999999988358</v>
      </c>
      <c r="R33" s="100">
        <v>0.5907</v>
      </c>
      <c r="S33" s="100">
        <v>4.7899999999999998E-2</v>
      </c>
      <c r="T33" s="102">
        <v>1.4E-2</v>
      </c>
      <c r="U33" s="474"/>
      <c r="V33" s="126">
        <f t="shared" si="5"/>
        <v>2599.9999999988358</v>
      </c>
      <c r="W33" s="487">
        <f t="shared" si="6"/>
        <v>934.31380000000001</v>
      </c>
      <c r="X33" s="100">
        <f t="shared" si="8"/>
        <v>934.28700000000003</v>
      </c>
      <c r="Y33" s="487">
        <f t="shared" si="7"/>
        <v>928.71214999999995</v>
      </c>
      <c r="Z33" s="100">
        <f t="shared" si="9"/>
        <v>928.85900000000004</v>
      </c>
      <c r="AA33" s="30">
        <f t="shared" si="10"/>
        <v>928.52</v>
      </c>
    </row>
    <row r="34" spans="1:27" ht="13.8" thickBot="1" x14ac:dyDescent="0.3">
      <c r="A34" s="486">
        <v>43420.333333333336</v>
      </c>
      <c r="B34" s="136">
        <f t="shared" si="11"/>
        <v>2700</v>
      </c>
      <c r="C34" s="132">
        <v>928.85448999999994</v>
      </c>
      <c r="D34" s="132">
        <v>933.9316</v>
      </c>
      <c r="E34" s="104">
        <v>928.38</v>
      </c>
      <c r="F34" s="119"/>
      <c r="G34" s="131">
        <f t="shared" si="0"/>
        <v>2700</v>
      </c>
      <c r="H34" s="103">
        <f t="shared" si="1"/>
        <v>0.55516000000000076</v>
      </c>
      <c r="I34" s="103">
        <f t="shared" si="2"/>
        <v>4.7448999999994614E-2</v>
      </c>
      <c r="J34" s="478">
        <f t="shared" si="3"/>
        <v>0</v>
      </c>
      <c r="Q34" s="131">
        <f t="shared" si="4"/>
        <v>2700</v>
      </c>
      <c r="R34" s="103">
        <v>0.56479999999999997</v>
      </c>
      <c r="S34" s="103">
        <v>3.5299999999999998E-2</v>
      </c>
      <c r="T34" s="104">
        <v>0</v>
      </c>
      <c r="U34" s="474"/>
      <c r="V34" s="131">
        <f t="shared" si="5"/>
        <v>2700</v>
      </c>
      <c r="W34" s="488">
        <f t="shared" si="6"/>
        <v>933.9316</v>
      </c>
      <c r="X34" s="103">
        <f t="shared" si="8"/>
        <v>934.02800000000002</v>
      </c>
      <c r="Y34" s="488">
        <f t="shared" si="7"/>
        <v>928.85448999999994</v>
      </c>
      <c r="Z34" s="103">
        <f t="shared" si="9"/>
        <v>928.73299999999995</v>
      </c>
      <c r="AA34" s="134">
        <f t="shared" si="10"/>
        <v>928.38</v>
      </c>
    </row>
    <row r="35" spans="1:27" ht="13.8" thickTop="1" x14ac:dyDescent="0.25">
      <c r="A35" s="474"/>
      <c r="S35" s="482"/>
    </row>
  </sheetData>
  <mergeCells count="19">
    <mergeCell ref="G2:J2"/>
    <mergeCell ref="A4:E4"/>
    <mergeCell ref="G4:J4"/>
    <mergeCell ref="Q4:T4"/>
    <mergeCell ref="A5:A6"/>
    <mergeCell ref="L6:O7"/>
    <mergeCell ref="AG7:AG8"/>
    <mergeCell ref="AH7:AH8"/>
    <mergeCell ref="V4:AA4"/>
    <mergeCell ref="G3:I3"/>
    <mergeCell ref="AC5:AF6"/>
    <mergeCell ref="AC7:AC8"/>
    <mergeCell ref="AD7:AD8"/>
    <mergeCell ref="AE7:AE8"/>
    <mergeCell ref="AF7:AF8"/>
    <mergeCell ref="L8:L9"/>
    <mergeCell ref="M8:M9"/>
    <mergeCell ref="N8:N9"/>
    <mergeCell ref="O8:O9"/>
  </mergeCells>
  <pageMargins left="0.7" right="0.7" top="0.75" bottom="0.75" header="0.3" footer="0.3"/>
  <pageSetup orientation="portrait" horizontalDpi="1200" verticalDpi="120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0CC5D-4708-4EAB-8C29-6736ABB4B93F}">
  <dimension ref="A2:AC35"/>
  <sheetViews>
    <sheetView topLeftCell="O1" workbookViewId="0">
      <selection activeCell="Y38" sqref="Y38"/>
    </sheetView>
  </sheetViews>
  <sheetFormatPr defaultColWidth="9.109375" defaultRowHeight="13.2" x14ac:dyDescent="0.25"/>
  <cols>
    <col min="1" max="1" width="14.88671875" style="11" bestFit="1" customWidth="1"/>
    <col min="2" max="2" width="10.33203125" style="11" bestFit="1" customWidth="1"/>
    <col min="3" max="3" width="17.44140625" style="11" customWidth="1"/>
    <col min="4" max="4" width="19.33203125" style="11" bestFit="1" customWidth="1"/>
    <col min="5" max="5" width="9.109375" style="11"/>
    <col min="6" max="6" width="13.88671875" style="11" customWidth="1"/>
    <col min="7" max="7" width="18.44140625" style="11" customWidth="1"/>
    <col min="8" max="8" width="13.44140625" style="11" customWidth="1"/>
    <col min="9" max="9" width="9.109375" style="11"/>
    <col min="10" max="10" width="10.5546875" style="11" customWidth="1"/>
    <col min="11" max="11" width="15.33203125" style="11" customWidth="1"/>
    <col min="12" max="12" width="13.33203125" style="11" customWidth="1"/>
    <col min="13" max="13" width="11" style="11" customWidth="1"/>
    <col min="14" max="14" width="9.109375" style="11"/>
    <col min="15" max="15" width="20" style="11" customWidth="1"/>
    <col min="16" max="16" width="20.88671875" style="11" customWidth="1"/>
    <col min="17" max="17" width="20.44140625" style="11" customWidth="1"/>
    <col min="18" max="18" width="8.88671875" style="11" bestFit="1" customWidth="1"/>
    <col min="19" max="19" width="10.44140625" style="11" bestFit="1" customWidth="1"/>
    <col min="20" max="20" width="14.5546875" style="11" customWidth="1"/>
    <col min="21" max="21" width="16.109375" style="11" customWidth="1"/>
    <col min="22" max="22" width="10.6640625" style="11" customWidth="1"/>
    <col min="23" max="23" width="9.109375" style="11"/>
    <col min="24" max="24" width="12" style="11" customWidth="1"/>
    <col min="25" max="25" width="16.109375" style="11" customWidth="1"/>
    <col min="26" max="26" width="30.6640625" style="11" customWidth="1"/>
    <col min="27" max="27" width="12.44140625" style="11" customWidth="1"/>
    <col min="28" max="28" width="9.109375" style="11"/>
    <col min="29" max="29" width="24.5546875" style="11" customWidth="1"/>
    <col min="30" max="16384" width="9.109375" style="11"/>
  </cols>
  <sheetData>
    <row r="2" spans="1:29" x14ac:dyDescent="0.25">
      <c r="F2" s="507"/>
      <c r="G2" s="507"/>
      <c r="H2" s="507"/>
    </row>
    <row r="3" spans="1:29" ht="15.75" customHeight="1" thickBot="1" x14ac:dyDescent="0.3">
      <c r="A3" s="11" t="s">
        <v>582</v>
      </c>
      <c r="F3" s="561" t="s">
        <v>148</v>
      </c>
      <c r="G3" s="561"/>
      <c r="H3" s="119">
        <v>928.38</v>
      </c>
      <c r="V3" s="11">
        <v>928.38</v>
      </c>
    </row>
    <row r="4" spans="1:29" ht="45" customHeight="1" thickTop="1" x14ac:dyDescent="0.25">
      <c r="A4" s="511" t="s">
        <v>149</v>
      </c>
      <c r="B4" s="513"/>
      <c r="C4" s="513"/>
      <c r="D4" s="515"/>
      <c r="F4" s="557" t="s">
        <v>150</v>
      </c>
      <c r="G4" s="559"/>
      <c r="H4" s="560"/>
      <c r="O4" s="557" t="s">
        <v>587</v>
      </c>
      <c r="P4" s="559"/>
      <c r="Q4" s="560"/>
      <c r="S4" s="557" t="s">
        <v>581</v>
      </c>
      <c r="T4" s="558"/>
      <c r="U4" s="559"/>
      <c r="V4" s="560"/>
    </row>
    <row r="5" spans="1:29" ht="26.4" x14ac:dyDescent="0.25">
      <c r="A5" s="566" t="s">
        <v>151</v>
      </c>
      <c r="B5" s="475" t="s">
        <v>127</v>
      </c>
      <c r="C5" s="475" t="s">
        <v>152</v>
      </c>
      <c r="D5" s="29" t="s">
        <v>128</v>
      </c>
      <c r="F5" s="472" t="s">
        <v>127</v>
      </c>
      <c r="G5" s="473" t="str">
        <f>+C5</f>
        <v>AP-2 (70-73 ft)</v>
      </c>
      <c r="H5" s="29" t="s">
        <v>128</v>
      </c>
      <c r="O5" s="472" t="s">
        <v>127</v>
      </c>
      <c r="P5" s="475" t="s">
        <v>154</v>
      </c>
      <c r="Q5" s="29" t="s">
        <v>128</v>
      </c>
      <c r="S5" s="472" t="s">
        <v>127</v>
      </c>
      <c r="T5" s="475" t="s">
        <v>152</v>
      </c>
      <c r="U5" s="475" t="s">
        <v>154</v>
      </c>
      <c r="V5" s="29" t="s">
        <v>128</v>
      </c>
      <c r="X5" s="562" t="s">
        <v>673</v>
      </c>
      <c r="Y5" s="562"/>
      <c r="Z5" s="562"/>
      <c r="AA5" s="562"/>
    </row>
    <row r="6" spans="1:29" ht="25.5" customHeight="1" x14ac:dyDescent="0.25">
      <c r="A6" s="566"/>
      <c r="B6" s="475" t="s">
        <v>155</v>
      </c>
      <c r="C6" s="475" t="s">
        <v>156</v>
      </c>
      <c r="D6" s="29" t="s">
        <v>157</v>
      </c>
      <c r="F6" s="476" t="s">
        <v>155</v>
      </c>
      <c r="G6" s="475" t="s">
        <v>158</v>
      </c>
      <c r="H6" s="29" t="s">
        <v>158</v>
      </c>
      <c r="J6" s="562" t="s">
        <v>159</v>
      </c>
      <c r="K6" s="562"/>
      <c r="L6" s="562"/>
      <c r="M6" s="562"/>
      <c r="O6" s="472" t="s">
        <v>155</v>
      </c>
      <c r="P6" s="473" t="s">
        <v>158</v>
      </c>
      <c r="Q6" s="29" t="s">
        <v>158</v>
      </c>
      <c r="R6" s="121"/>
      <c r="S6" s="472" t="s">
        <v>155</v>
      </c>
      <c r="T6" s="122" t="s">
        <v>157</v>
      </c>
      <c r="U6" s="473" t="s">
        <v>157</v>
      </c>
      <c r="V6" s="29" t="s">
        <v>157</v>
      </c>
      <c r="X6" s="563"/>
      <c r="Y6" s="563"/>
      <c r="Z6" s="563"/>
      <c r="AA6" s="563"/>
    </row>
    <row r="7" spans="1:29" x14ac:dyDescent="0.25">
      <c r="A7" s="123">
        <v>43418.458333333336</v>
      </c>
      <c r="B7" s="124">
        <f>(A7-A7)*1440</f>
        <v>0</v>
      </c>
      <c r="C7" s="125">
        <v>938.65443000000005</v>
      </c>
      <c r="D7" s="102">
        <v>938.97</v>
      </c>
      <c r="E7" s="482"/>
      <c r="F7" s="126">
        <f t="shared" ref="F7:F34" si="0">+B7</f>
        <v>0</v>
      </c>
      <c r="G7" s="100">
        <f t="shared" ref="G7:G34" si="1">(C7-$H$3)/10</f>
        <v>1.0274430000000052</v>
      </c>
      <c r="H7" s="102">
        <f t="shared" ref="H7:H34" si="2">(D7-$H$3)/10</f>
        <v>1.0590000000000033</v>
      </c>
      <c r="I7" s="482"/>
      <c r="J7" s="562"/>
      <c r="K7" s="562"/>
      <c r="L7" s="562"/>
      <c r="M7" s="562"/>
      <c r="O7" s="126">
        <f t="shared" ref="O7:O34" si="3">+B7</f>
        <v>0</v>
      </c>
      <c r="P7" s="125"/>
      <c r="Q7" s="102"/>
      <c r="R7" s="474"/>
      <c r="S7" s="126">
        <f t="shared" ref="S7:S34" si="4">+B7</f>
        <v>0</v>
      </c>
      <c r="T7" s="477">
        <f t="shared" ref="T7:T34" si="5">+(G7*10)+$V$3</f>
        <v>938.65443000000005</v>
      </c>
      <c r="U7" s="129"/>
      <c r="V7" s="102"/>
      <c r="W7" s="484"/>
      <c r="X7" s="555" t="s">
        <v>160</v>
      </c>
      <c r="Y7" s="555" t="s">
        <v>161</v>
      </c>
      <c r="Z7" s="555" t="s">
        <v>677</v>
      </c>
      <c r="AA7" s="555" t="s">
        <v>166</v>
      </c>
      <c r="AB7" s="555" t="s">
        <v>167</v>
      </c>
      <c r="AC7" s="555" t="s">
        <v>676</v>
      </c>
    </row>
    <row r="8" spans="1:29" ht="12.75" customHeight="1" x14ac:dyDescent="0.25">
      <c r="A8" s="123">
        <v>43418.527777777781</v>
      </c>
      <c r="B8" s="124">
        <f>+(A8-$A$7)*1440</f>
        <v>100.00000000116415</v>
      </c>
      <c r="C8" s="125">
        <v>938.70440000000008</v>
      </c>
      <c r="D8" s="102">
        <v>937.19</v>
      </c>
      <c r="E8" s="482"/>
      <c r="F8" s="126">
        <f t="shared" si="0"/>
        <v>100.00000000116415</v>
      </c>
      <c r="G8" s="100">
        <f t="shared" si="1"/>
        <v>1.0324400000000082</v>
      </c>
      <c r="H8" s="102">
        <f t="shared" si="2"/>
        <v>0.88100000000000589</v>
      </c>
      <c r="I8" s="482"/>
      <c r="J8" s="564" t="s">
        <v>160</v>
      </c>
      <c r="K8" s="564" t="s">
        <v>161</v>
      </c>
      <c r="L8" s="565" t="s">
        <v>162</v>
      </c>
      <c r="M8" s="565" t="s">
        <v>163</v>
      </c>
      <c r="O8" s="126">
        <f t="shared" si="3"/>
        <v>100.00000000116415</v>
      </c>
      <c r="P8" s="125">
        <v>1.0286</v>
      </c>
      <c r="Q8" s="102">
        <v>0.88100000000000001</v>
      </c>
      <c r="S8" s="126">
        <f t="shared" si="4"/>
        <v>100.00000000116415</v>
      </c>
      <c r="T8" s="477">
        <f t="shared" si="5"/>
        <v>938.70440000000008</v>
      </c>
      <c r="U8" s="125">
        <f t="shared" ref="U8:U34" si="6">+(P8*10)+$V$3</f>
        <v>938.66599999999994</v>
      </c>
      <c r="V8" s="102">
        <f t="shared" ref="V8:V34" si="7">(Q8*10)+$V$3</f>
        <v>937.18999999999994</v>
      </c>
      <c r="W8" s="484"/>
      <c r="X8" s="556"/>
      <c r="Y8" s="556"/>
      <c r="Z8" s="556"/>
      <c r="AA8" s="556"/>
      <c r="AB8" s="556"/>
      <c r="AC8" s="556"/>
    </row>
    <row r="9" spans="1:29" x14ac:dyDescent="0.25">
      <c r="A9" s="123">
        <v>43418.597222222226</v>
      </c>
      <c r="B9" s="124">
        <f t="shared" ref="B9:B34" si="8">+(A9-$A$7)*1440</f>
        <v>200.00000000232831</v>
      </c>
      <c r="C9" s="125">
        <v>938.81859999999995</v>
      </c>
      <c r="D9" s="102">
        <v>935.4</v>
      </c>
      <c r="E9" s="482"/>
      <c r="F9" s="126">
        <f t="shared" si="0"/>
        <v>200.00000000232831</v>
      </c>
      <c r="G9" s="100">
        <f t="shared" si="1"/>
        <v>1.0438599999999951</v>
      </c>
      <c r="H9" s="102">
        <f t="shared" si="2"/>
        <v>0.70199999999999818</v>
      </c>
      <c r="I9" s="482"/>
      <c r="J9" s="564"/>
      <c r="K9" s="564"/>
      <c r="L9" s="565"/>
      <c r="M9" s="565"/>
      <c r="O9" s="126">
        <f t="shared" si="3"/>
        <v>200.00000000232831</v>
      </c>
      <c r="P9" s="125">
        <v>1.0286</v>
      </c>
      <c r="Q9" s="102">
        <v>0.70199999999999996</v>
      </c>
      <c r="S9" s="126">
        <f t="shared" si="4"/>
        <v>200.00000000232831</v>
      </c>
      <c r="T9" s="477">
        <f t="shared" si="5"/>
        <v>938.81859999999995</v>
      </c>
      <c r="U9" s="125">
        <f t="shared" si="6"/>
        <v>938.66599999999994</v>
      </c>
      <c r="V9" s="102">
        <f t="shared" si="7"/>
        <v>935.4</v>
      </c>
      <c r="W9" s="484"/>
      <c r="X9" s="16">
        <v>1</v>
      </c>
      <c r="Y9" s="16" t="s">
        <v>583</v>
      </c>
      <c r="Z9" s="100">
        <v>0.10199999999999999</v>
      </c>
      <c r="AA9" s="16">
        <v>0.3</v>
      </c>
      <c r="AB9" s="100">
        <f>+Z9/0.9869</f>
        <v>0.1033539365690546</v>
      </c>
      <c r="AC9" s="101">
        <f>+AB9/104000*100</f>
        <v>9.9378785162552497E-5</v>
      </c>
    </row>
    <row r="10" spans="1:29" x14ac:dyDescent="0.25">
      <c r="A10" s="123">
        <v>43418.666666666664</v>
      </c>
      <c r="B10" s="124">
        <f t="shared" si="8"/>
        <v>299.99999999301508</v>
      </c>
      <c r="C10" s="125">
        <v>938.79500000000007</v>
      </c>
      <c r="D10" s="102">
        <v>934.59</v>
      </c>
      <c r="E10" s="482"/>
      <c r="F10" s="126">
        <f t="shared" si="0"/>
        <v>299.99999999301508</v>
      </c>
      <c r="G10" s="100">
        <f t="shared" si="1"/>
        <v>1.0415000000000076</v>
      </c>
      <c r="H10" s="102">
        <f t="shared" si="2"/>
        <v>0.62100000000000366</v>
      </c>
      <c r="I10" s="482"/>
      <c r="J10" s="16">
        <v>1</v>
      </c>
      <c r="K10" s="16" t="s">
        <v>583</v>
      </c>
      <c r="L10" s="16">
        <v>1</v>
      </c>
      <c r="M10" s="16">
        <v>0.3</v>
      </c>
      <c r="O10" s="126">
        <f t="shared" si="3"/>
        <v>299.99999999301508</v>
      </c>
      <c r="P10" s="125">
        <v>1.0263</v>
      </c>
      <c r="Q10" s="102">
        <v>0.621</v>
      </c>
      <c r="S10" s="126">
        <f t="shared" si="4"/>
        <v>299.99999999301508</v>
      </c>
      <c r="T10" s="477">
        <f t="shared" si="5"/>
        <v>938.79500000000007</v>
      </c>
      <c r="U10" s="125">
        <f t="shared" si="6"/>
        <v>938.64300000000003</v>
      </c>
      <c r="V10" s="102">
        <f t="shared" si="7"/>
        <v>934.59</v>
      </c>
      <c r="W10" s="484"/>
    </row>
    <row r="11" spans="1:29" x14ac:dyDescent="0.25">
      <c r="A11" s="123">
        <v>43418.736111111117</v>
      </c>
      <c r="B11" s="124">
        <f t="shared" si="8"/>
        <v>400.00000000465661</v>
      </c>
      <c r="C11" s="125">
        <v>938.86279999999999</v>
      </c>
      <c r="D11" s="102">
        <v>934.37</v>
      </c>
      <c r="E11" s="482"/>
      <c r="F11" s="126">
        <f t="shared" si="0"/>
        <v>400.00000000465661</v>
      </c>
      <c r="G11" s="100">
        <f t="shared" si="1"/>
        <v>1.0482799999999997</v>
      </c>
      <c r="H11" s="102">
        <f t="shared" si="2"/>
        <v>0.59900000000000087</v>
      </c>
      <c r="I11" s="482"/>
      <c r="O11" s="126">
        <f t="shared" si="3"/>
        <v>400.00000000465661</v>
      </c>
      <c r="P11" s="125">
        <v>1.0210999999999999</v>
      </c>
      <c r="Q11" s="102">
        <v>0.59899999999999998</v>
      </c>
      <c r="S11" s="126">
        <f t="shared" si="4"/>
        <v>400.00000000465661</v>
      </c>
      <c r="T11" s="477">
        <f t="shared" si="5"/>
        <v>938.86279999999999</v>
      </c>
      <c r="U11" s="125">
        <f t="shared" si="6"/>
        <v>938.59100000000001</v>
      </c>
      <c r="V11" s="102">
        <f t="shared" si="7"/>
        <v>934.37</v>
      </c>
      <c r="W11" s="484"/>
    </row>
    <row r="12" spans="1:29" x14ac:dyDescent="0.25">
      <c r="A12" s="123">
        <v>43418.805555555555</v>
      </c>
      <c r="B12" s="124">
        <f t="shared" si="8"/>
        <v>499.99999999534339</v>
      </c>
      <c r="C12" s="125">
        <v>938.74950000000001</v>
      </c>
      <c r="D12" s="102">
        <v>934.5</v>
      </c>
      <c r="E12" s="482"/>
      <c r="F12" s="126">
        <f t="shared" si="0"/>
        <v>499.99999999534339</v>
      </c>
      <c r="G12" s="100">
        <f t="shared" si="1"/>
        <v>1.0369500000000016</v>
      </c>
      <c r="H12" s="102">
        <f t="shared" si="2"/>
        <v>0.61200000000000043</v>
      </c>
      <c r="I12" s="482"/>
      <c r="O12" s="126">
        <f t="shared" si="3"/>
        <v>499.99999999534339</v>
      </c>
      <c r="P12" s="125">
        <v>1.0129999999999999</v>
      </c>
      <c r="Q12" s="102">
        <v>0.61199999999999999</v>
      </c>
      <c r="S12" s="126">
        <f t="shared" si="4"/>
        <v>499.99999999534339</v>
      </c>
      <c r="T12" s="477">
        <f t="shared" si="5"/>
        <v>938.74950000000001</v>
      </c>
      <c r="U12" s="125">
        <f t="shared" si="6"/>
        <v>938.51</v>
      </c>
      <c r="V12" s="102">
        <f t="shared" si="7"/>
        <v>934.5</v>
      </c>
      <c r="W12" s="484"/>
    </row>
    <row r="13" spans="1:29" x14ac:dyDescent="0.25">
      <c r="A13" s="123">
        <v>43418.875</v>
      </c>
      <c r="B13" s="124">
        <f t="shared" si="8"/>
        <v>599.99999999650754</v>
      </c>
      <c r="C13" s="125">
        <v>938.64580000000001</v>
      </c>
      <c r="D13" s="102">
        <v>934.51</v>
      </c>
      <c r="E13" s="482"/>
      <c r="F13" s="126">
        <f t="shared" si="0"/>
        <v>599.99999999650754</v>
      </c>
      <c r="G13" s="100">
        <f t="shared" si="1"/>
        <v>1.0265800000000014</v>
      </c>
      <c r="H13" s="102">
        <f t="shared" si="2"/>
        <v>0.61299999999999955</v>
      </c>
      <c r="I13" s="482"/>
      <c r="O13" s="126">
        <f t="shared" si="3"/>
        <v>599.99999999650754</v>
      </c>
      <c r="P13" s="125">
        <v>1.0024</v>
      </c>
      <c r="Q13" s="102">
        <v>0.61299999999999999</v>
      </c>
      <c r="S13" s="126">
        <f t="shared" si="4"/>
        <v>599.99999999650754</v>
      </c>
      <c r="T13" s="477">
        <f t="shared" si="5"/>
        <v>938.64580000000001</v>
      </c>
      <c r="U13" s="125">
        <f t="shared" si="6"/>
        <v>938.404</v>
      </c>
      <c r="V13" s="102">
        <f t="shared" si="7"/>
        <v>934.51</v>
      </c>
      <c r="W13" s="484"/>
    </row>
    <row r="14" spans="1:29" x14ac:dyDescent="0.25">
      <c r="A14" s="123">
        <v>43418.944444444445</v>
      </c>
      <c r="B14" s="124">
        <f t="shared" si="8"/>
        <v>699.99999999767169</v>
      </c>
      <c r="C14" s="125">
        <v>938.53740000000005</v>
      </c>
      <c r="D14" s="102">
        <v>934.63</v>
      </c>
      <c r="E14" s="482"/>
      <c r="F14" s="126">
        <f t="shared" si="0"/>
        <v>699.99999999767169</v>
      </c>
      <c r="G14" s="100">
        <f t="shared" si="1"/>
        <v>1.0157400000000052</v>
      </c>
      <c r="H14" s="102">
        <f t="shared" si="2"/>
        <v>0.625</v>
      </c>
      <c r="I14" s="482"/>
      <c r="O14" s="126">
        <f t="shared" si="3"/>
        <v>699.99999999767169</v>
      </c>
      <c r="P14" s="125">
        <v>0.9899</v>
      </c>
      <c r="Q14" s="102">
        <v>0.625</v>
      </c>
      <c r="S14" s="126">
        <f t="shared" si="4"/>
        <v>699.99999999767169</v>
      </c>
      <c r="T14" s="477">
        <f t="shared" si="5"/>
        <v>938.53740000000005</v>
      </c>
      <c r="U14" s="125">
        <f t="shared" si="6"/>
        <v>938.279</v>
      </c>
      <c r="V14" s="102">
        <f t="shared" si="7"/>
        <v>934.63</v>
      </c>
      <c r="W14" s="484"/>
    </row>
    <row r="15" spans="1:29" x14ac:dyDescent="0.25">
      <c r="A15" s="123">
        <v>43419.013888888891</v>
      </c>
      <c r="B15" s="124">
        <f t="shared" si="8"/>
        <v>799.99999999883585</v>
      </c>
      <c r="C15" s="125">
        <v>938.38419999999996</v>
      </c>
      <c r="D15" s="102">
        <v>934.4</v>
      </c>
      <c r="E15" s="482"/>
      <c r="F15" s="126">
        <f t="shared" si="0"/>
        <v>799.99999999883585</v>
      </c>
      <c r="G15" s="100">
        <f t="shared" si="1"/>
        <v>1.000419999999997</v>
      </c>
      <c r="H15" s="102">
        <f t="shared" si="2"/>
        <v>0.6019999999999982</v>
      </c>
      <c r="I15" s="482"/>
      <c r="O15" s="126">
        <f t="shared" si="3"/>
        <v>799.99999999883585</v>
      </c>
      <c r="P15" s="125">
        <v>0.97629999999999995</v>
      </c>
      <c r="Q15" s="102">
        <v>0.60199999999999998</v>
      </c>
      <c r="S15" s="126">
        <f t="shared" si="4"/>
        <v>799.99999999883585</v>
      </c>
      <c r="T15" s="477">
        <f t="shared" si="5"/>
        <v>938.38419999999996</v>
      </c>
      <c r="U15" s="125">
        <f t="shared" si="6"/>
        <v>938.14300000000003</v>
      </c>
      <c r="V15" s="102">
        <f t="shared" si="7"/>
        <v>934.4</v>
      </c>
      <c r="W15" s="484"/>
    </row>
    <row r="16" spans="1:29" x14ac:dyDescent="0.25">
      <c r="A16" s="123">
        <v>43419.083333333336</v>
      </c>
      <c r="B16" s="124">
        <f t="shared" si="8"/>
        <v>900</v>
      </c>
      <c r="C16" s="125">
        <v>938.23419999999999</v>
      </c>
      <c r="D16" s="102">
        <v>933.77</v>
      </c>
      <c r="E16" s="482"/>
      <c r="F16" s="126">
        <f t="shared" si="0"/>
        <v>900</v>
      </c>
      <c r="G16" s="100">
        <f t="shared" si="1"/>
        <v>0.98541999999999919</v>
      </c>
      <c r="H16" s="102">
        <f t="shared" si="2"/>
        <v>0.53899999999999859</v>
      </c>
      <c r="I16" s="482"/>
      <c r="O16" s="126">
        <f t="shared" si="3"/>
        <v>900</v>
      </c>
      <c r="P16" s="125">
        <v>0.9617</v>
      </c>
      <c r="Q16" s="102">
        <v>0.53900000000000003</v>
      </c>
      <c r="S16" s="126">
        <f t="shared" si="4"/>
        <v>900</v>
      </c>
      <c r="T16" s="477">
        <f t="shared" si="5"/>
        <v>938.23419999999999</v>
      </c>
      <c r="U16" s="125">
        <f t="shared" si="6"/>
        <v>937.99699999999996</v>
      </c>
      <c r="V16" s="102">
        <f t="shared" si="7"/>
        <v>933.77</v>
      </c>
      <c r="W16" s="484"/>
    </row>
    <row r="17" spans="1:23" x14ac:dyDescent="0.25">
      <c r="A17" s="123">
        <v>43419.152777777781</v>
      </c>
      <c r="B17" s="124">
        <f t="shared" si="8"/>
        <v>1000.0000000011642</v>
      </c>
      <c r="C17" s="125">
        <v>938.13990000000001</v>
      </c>
      <c r="D17" s="102">
        <v>933.12</v>
      </c>
      <c r="E17" s="482"/>
      <c r="F17" s="126">
        <f t="shared" si="0"/>
        <v>1000.0000000011642</v>
      </c>
      <c r="G17" s="100">
        <f t="shared" si="1"/>
        <v>0.97599000000000158</v>
      </c>
      <c r="H17" s="102">
        <f t="shared" si="2"/>
        <v>0.47400000000000092</v>
      </c>
      <c r="I17" s="482"/>
      <c r="O17" s="126">
        <f t="shared" si="3"/>
        <v>1000.0000000011642</v>
      </c>
      <c r="P17" s="125">
        <v>0.94640000000000002</v>
      </c>
      <c r="Q17" s="102">
        <v>0.47399999999999998</v>
      </c>
      <c r="S17" s="126">
        <f t="shared" si="4"/>
        <v>1000.0000000011642</v>
      </c>
      <c r="T17" s="477">
        <f t="shared" si="5"/>
        <v>938.13990000000001</v>
      </c>
      <c r="U17" s="125">
        <f t="shared" si="6"/>
        <v>937.84400000000005</v>
      </c>
      <c r="V17" s="102">
        <f t="shared" si="7"/>
        <v>933.12</v>
      </c>
      <c r="W17" s="484"/>
    </row>
    <row r="18" spans="1:23" x14ac:dyDescent="0.25">
      <c r="A18" s="123">
        <v>43419.222222222226</v>
      </c>
      <c r="B18" s="124">
        <f t="shared" si="8"/>
        <v>1100.0000000023283</v>
      </c>
      <c r="C18" s="125">
        <v>937.99479999999994</v>
      </c>
      <c r="D18" s="102">
        <v>932.68</v>
      </c>
      <c r="E18" s="482"/>
      <c r="F18" s="126">
        <f t="shared" si="0"/>
        <v>1100.0000000023283</v>
      </c>
      <c r="G18" s="100">
        <f t="shared" si="1"/>
        <v>0.96147999999999456</v>
      </c>
      <c r="H18" s="102">
        <f t="shared" si="2"/>
        <v>0.42999999999999544</v>
      </c>
      <c r="I18" s="482"/>
      <c r="O18" s="126">
        <f t="shared" si="3"/>
        <v>1100.0000000023283</v>
      </c>
      <c r="P18" s="125">
        <v>0.93030000000000002</v>
      </c>
      <c r="Q18" s="102">
        <v>0.43</v>
      </c>
      <c r="S18" s="126">
        <f t="shared" si="4"/>
        <v>1100.0000000023283</v>
      </c>
      <c r="T18" s="477">
        <f t="shared" si="5"/>
        <v>937.99479999999994</v>
      </c>
      <c r="U18" s="125">
        <f t="shared" si="6"/>
        <v>937.68299999999999</v>
      </c>
      <c r="V18" s="102">
        <f t="shared" si="7"/>
        <v>932.68</v>
      </c>
      <c r="W18" s="484"/>
    </row>
    <row r="19" spans="1:23" x14ac:dyDescent="0.25">
      <c r="A19" s="123">
        <v>43419.291666666664</v>
      </c>
      <c r="B19" s="124">
        <f t="shared" si="8"/>
        <v>1199.9999999930151</v>
      </c>
      <c r="C19" s="125">
        <v>937.7002</v>
      </c>
      <c r="D19" s="102">
        <v>932.75</v>
      </c>
      <c r="E19" s="482"/>
      <c r="F19" s="126">
        <f t="shared" si="0"/>
        <v>1199.9999999930151</v>
      </c>
      <c r="G19" s="100">
        <f t="shared" si="1"/>
        <v>0.93201999999999996</v>
      </c>
      <c r="H19" s="102">
        <f t="shared" si="2"/>
        <v>0.43700000000000044</v>
      </c>
      <c r="I19" s="482"/>
      <c r="O19" s="126">
        <f t="shared" si="3"/>
        <v>1199.9999999930151</v>
      </c>
      <c r="P19" s="125">
        <v>0.91320000000000001</v>
      </c>
      <c r="Q19" s="102">
        <v>0.437</v>
      </c>
      <c r="R19" s="482"/>
      <c r="S19" s="126">
        <f t="shared" si="4"/>
        <v>1199.9999999930151</v>
      </c>
      <c r="T19" s="477">
        <f t="shared" si="5"/>
        <v>937.7002</v>
      </c>
      <c r="U19" s="125">
        <f t="shared" si="6"/>
        <v>937.51199999999994</v>
      </c>
      <c r="V19" s="102">
        <f t="shared" si="7"/>
        <v>932.75</v>
      </c>
      <c r="W19" s="484"/>
    </row>
    <row r="20" spans="1:23" x14ac:dyDescent="0.25">
      <c r="A20" s="123">
        <v>43419.361111111117</v>
      </c>
      <c r="B20" s="124">
        <f t="shared" si="8"/>
        <v>1300.0000000046566</v>
      </c>
      <c r="C20" s="125">
        <v>937.48650000000009</v>
      </c>
      <c r="D20" s="102">
        <v>933.57</v>
      </c>
      <c r="E20" s="482"/>
      <c r="F20" s="126">
        <f t="shared" si="0"/>
        <v>1300.0000000046566</v>
      </c>
      <c r="G20" s="100">
        <f t="shared" si="1"/>
        <v>0.91065000000000962</v>
      </c>
      <c r="H20" s="102">
        <f t="shared" si="2"/>
        <v>0.51900000000000546</v>
      </c>
      <c r="I20" s="482"/>
      <c r="O20" s="126">
        <f t="shared" si="3"/>
        <v>1300.0000000046566</v>
      </c>
      <c r="P20" s="125">
        <v>0.89549999999999996</v>
      </c>
      <c r="Q20" s="102">
        <v>0.51900000000000002</v>
      </c>
      <c r="S20" s="126">
        <f t="shared" si="4"/>
        <v>1300.0000000046566</v>
      </c>
      <c r="T20" s="477">
        <f t="shared" si="5"/>
        <v>937.48650000000009</v>
      </c>
      <c r="U20" s="125">
        <f t="shared" si="6"/>
        <v>937.33500000000004</v>
      </c>
      <c r="V20" s="102">
        <f t="shared" si="7"/>
        <v>933.57</v>
      </c>
      <c r="W20" s="484"/>
    </row>
    <row r="21" spans="1:23" x14ac:dyDescent="0.25">
      <c r="A21" s="123">
        <v>43419.430555555555</v>
      </c>
      <c r="B21" s="124">
        <f t="shared" si="8"/>
        <v>1399.9999999953434</v>
      </c>
      <c r="C21" s="125">
        <v>937.21309999999994</v>
      </c>
      <c r="D21" s="102">
        <v>933.51</v>
      </c>
      <c r="E21" s="482"/>
      <c r="F21" s="126">
        <f t="shared" si="0"/>
        <v>1399.9999999953434</v>
      </c>
      <c r="G21" s="100">
        <f t="shared" si="1"/>
        <v>0.88330999999999449</v>
      </c>
      <c r="H21" s="102">
        <f t="shared" si="2"/>
        <v>0.51299999999999957</v>
      </c>
      <c r="I21" s="482"/>
      <c r="O21" s="126">
        <f t="shared" si="3"/>
        <v>1399.9999999953434</v>
      </c>
      <c r="P21" s="125">
        <v>0.87770000000000004</v>
      </c>
      <c r="Q21" s="102">
        <v>0.51300000000000001</v>
      </c>
      <c r="S21" s="126">
        <f t="shared" si="4"/>
        <v>1399.9999999953434</v>
      </c>
      <c r="T21" s="477">
        <f t="shared" si="5"/>
        <v>937.21309999999994</v>
      </c>
      <c r="U21" s="125">
        <f t="shared" si="6"/>
        <v>937.15700000000004</v>
      </c>
      <c r="V21" s="102">
        <f t="shared" si="7"/>
        <v>933.51</v>
      </c>
      <c r="W21" s="484"/>
    </row>
    <row r="22" spans="1:23" x14ac:dyDescent="0.25">
      <c r="A22" s="123">
        <v>43419.5</v>
      </c>
      <c r="B22" s="124">
        <f t="shared" si="8"/>
        <v>1499.9999999965075</v>
      </c>
      <c r="C22" s="125">
        <v>936.94050000000004</v>
      </c>
      <c r="D22" s="102">
        <v>932.32</v>
      </c>
      <c r="E22" s="482"/>
      <c r="F22" s="126">
        <f t="shared" si="0"/>
        <v>1499.9999999965075</v>
      </c>
      <c r="G22" s="100">
        <f t="shared" si="1"/>
        <v>0.85605000000000475</v>
      </c>
      <c r="H22" s="102">
        <f t="shared" si="2"/>
        <v>0.39400000000000546</v>
      </c>
      <c r="I22" s="482"/>
      <c r="O22" s="126">
        <f t="shared" si="3"/>
        <v>1499.9999999965075</v>
      </c>
      <c r="P22" s="125">
        <v>0.86</v>
      </c>
      <c r="Q22" s="102">
        <v>0.39400000000000002</v>
      </c>
      <c r="S22" s="126">
        <f t="shared" si="4"/>
        <v>1499.9999999965075</v>
      </c>
      <c r="T22" s="477">
        <f t="shared" si="5"/>
        <v>936.94050000000004</v>
      </c>
      <c r="U22" s="125">
        <f t="shared" si="6"/>
        <v>936.98</v>
      </c>
      <c r="V22" s="102">
        <f t="shared" si="7"/>
        <v>932.32</v>
      </c>
      <c r="W22" s="484"/>
    </row>
    <row r="23" spans="1:23" x14ac:dyDescent="0.25">
      <c r="A23" s="123">
        <v>43419.569444444445</v>
      </c>
      <c r="B23" s="124">
        <f t="shared" si="8"/>
        <v>1599.9999999976717</v>
      </c>
      <c r="C23" s="125">
        <v>936.7328</v>
      </c>
      <c r="D23" s="102">
        <v>930.45</v>
      </c>
      <c r="E23" s="482"/>
      <c r="F23" s="126">
        <f t="shared" si="0"/>
        <v>1599.9999999976717</v>
      </c>
      <c r="G23" s="100">
        <f t="shared" si="1"/>
        <v>0.83528000000000024</v>
      </c>
      <c r="H23" s="102">
        <f t="shared" si="2"/>
        <v>0.20700000000000501</v>
      </c>
      <c r="I23" s="482"/>
      <c r="O23" s="126">
        <f t="shared" si="3"/>
        <v>1599.9999999976717</v>
      </c>
      <c r="P23" s="125">
        <v>0.84199999999999997</v>
      </c>
      <c r="Q23" s="102">
        <v>0.20699999999999999</v>
      </c>
      <c r="S23" s="126">
        <f t="shared" si="4"/>
        <v>1599.9999999976717</v>
      </c>
      <c r="T23" s="477">
        <f t="shared" si="5"/>
        <v>936.7328</v>
      </c>
      <c r="U23" s="125">
        <f t="shared" si="6"/>
        <v>936.8</v>
      </c>
      <c r="V23" s="102">
        <f t="shared" si="7"/>
        <v>930.45</v>
      </c>
      <c r="W23" s="484"/>
    </row>
    <row r="24" spans="1:23" x14ac:dyDescent="0.25">
      <c r="A24" s="123">
        <v>43419.638888888891</v>
      </c>
      <c r="B24" s="124">
        <f t="shared" si="8"/>
        <v>1699.9999999988358</v>
      </c>
      <c r="C24" s="125">
        <v>936.59379999999999</v>
      </c>
      <c r="D24" s="102">
        <v>929.34</v>
      </c>
      <c r="E24" s="482"/>
      <c r="F24" s="126">
        <f t="shared" si="0"/>
        <v>1699.9999999988358</v>
      </c>
      <c r="G24" s="100">
        <f t="shared" si="1"/>
        <v>0.82137999999999922</v>
      </c>
      <c r="H24" s="102">
        <f t="shared" si="2"/>
        <v>9.6000000000003638E-2</v>
      </c>
      <c r="I24" s="482"/>
      <c r="O24" s="126">
        <f t="shared" si="3"/>
        <v>1699.9999999988358</v>
      </c>
      <c r="P24" s="125">
        <v>0.82279999999999998</v>
      </c>
      <c r="Q24" s="102">
        <v>9.6000000000000002E-2</v>
      </c>
      <c r="S24" s="126">
        <f t="shared" si="4"/>
        <v>1699.9999999988358</v>
      </c>
      <c r="T24" s="477">
        <f t="shared" si="5"/>
        <v>936.59379999999999</v>
      </c>
      <c r="U24" s="125">
        <f t="shared" si="6"/>
        <v>936.60799999999995</v>
      </c>
      <c r="V24" s="102">
        <f t="shared" si="7"/>
        <v>929.34</v>
      </c>
      <c r="W24" s="484"/>
    </row>
    <row r="25" spans="1:23" x14ac:dyDescent="0.25">
      <c r="A25" s="123">
        <v>43419.708333333336</v>
      </c>
      <c r="B25" s="124">
        <f t="shared" si="8"/>
        <v>1800</v>
      </c>
      <c r="C25" s="125">
        <v>936.39110000000005</v>
      </c>
      <c r="D25" s="102">
        <v>929.24</v>
      </c>
      <c r="E25" s="482"/>
      <c r="F25" s="126">
        <f t="shared" si="0"/>
        <v>1800</v>
      </c>
      <c r="G25" s="100">
        <f t="shared" si="1"/>
        <v>0.80111000000000554</v>
      </c>
      <c r="H25" s="102">
        <f t="shared" si="2"/>
        <v>8.6000000000001367E-2</v>
      </c>
      <c r="I25" s="482"/>
      <c r="O25" s="126">
        <f t="shared" si="3"/>
        <v>1800</v>
      </c>
      <c r="P25" s="125">
        <v>0.80179999999999996</v>
      </c>
      <c r="Q25" s="102">
        <v>8.5999999999999993E-2</v>
      </c>
      <c r="S25" s="126">
        <f t="shared" si="4"/>
        <v>1800</v>
      </c>
      <c r="T25" s="477">
        <f t="shared" si="5"/>
        <v>936.39110000000005</v>
      </c>
      <c r="U25" s="125">
        <f t="shared" si="6"/>
        <v>936.39800000000002</v>
      </c>
      <c r="V25" s="102">
        <f t="shared" si="7"/>
        <v>929.24</v>
      </c>
      <c r="W25" s="484"/>
    </row>
    <row r="26" spans="1:23" x14ac:dyDescent="0.25">
      <c r="A26" s="123">
        <v>43419.777777777781</v>
      </c>
      <c r="B26" s="124">
        <f t="shared" si="8"/>
        <v>1900.0000000011642</v>
      </c>
      <c r="C26" s="125">
        <v>936.18360000000007</v>
      </c>
      <c r="D26" s="102">
        <v>929.61</v>
      </c>
      <c r="E26" s="482"/>
      <c r="F26" s="126">
        <f t="shared" si="0"/>
        <v>1900.0000000011642</v>
      </c>
      <c r="G26" s="100">
        <f t="shared" si="1"/>
        <v>0.78036000000000738</v>
      </c>
      <c r="H26" s="102">
        <f t="shared" si="2"/>
        <v>0.12300000000000182</v>
      </c>
      <c r="I26" s="482"/>
      <c r="O26" s="126">
        <f t="shared" si="3"/>
        <v>1900.0000000011642</v>
      </c>
      <c r="P26" s="125">
        <v>0.77890000000000004</v>
      </c>
      <c r="Q26" s="102">
        <v>0.123</v>
      </c>
      <c r="S26" s="126">
        <f t="shared" si="4"/>
        <v>1900.0000000011642</v>
      </c>
      <c r="T26" s="477">
        <f t="shared" si="5"/>
        <v>936.18360000000007</v>
      </c>
      <c r="U26" s="125">
        <f t="shared" si="6"/>
        <v>936.16899999999998</v>
      </c>
      <c r="V26" s="102">
        <f t="shared" si="7"/>
        <v>929.61</v>
      </c>
      <c r="W26" s="484"/>
    </row>
    <row r="27" spans="1:23" x14ac:dyDescent="0.25">
      <c r="A27" s="123">
        <v>43419.847222222226</v>
      </c>
      <c r="B27" s="124">
        <f t="shared" si="8"/>
        <v>2000.0000000023283</v>
      </c>
      <c r="C27" s="125">
        <v>935.91319999999996</v>
      </c>
      <c r="D27" s="102">
        <v>929.79</v>
      </c>
      <c r="E27" s="482"/>
      <c r="F27" s="126">
        <f t="shared" si="0"/>
        <v>2000.0000000023283</v>
      </c>
      <c r="G27" s="100">
        <f t="shared" si="1"/>
        <v>0.75331999999999655</v>
      </c>
      <c r="H27" s="102">
        <f t="shared" si="2"/>
        <v>0.14099999999999682</v>
      </c>
      <c r="I27" s="482"/>
      <c r="O27" s="126">
        <f t="shared" si="3"/>
        <v>2000.0000000023283</v>
      </c>
      <c r="P27" s="125">
        <v>0.75449999999999995</v>
      </c>
      <c r="Q27" s="102">
        <v>0.14099999999999999</v>
      </c>
      <c r="S27" s="126">
        <f t="shared" si="4"/>
        <v>2000.0000000023283</v>
      </c>
      <c r="T27" s="477">
        <f t="shared" si="5"/>
        <v>935.91319999999996</v>
      </c>
      <c r="U27" s="125">
        <f t="shared" si="6"/>
        <v>935.92499999999995</v>
      </c>
      <c r="V27" s="102">
        <f t="shared" si="7"/>
        <v>929.79</v>
      </c>
      <c r="W27" s="484"/>
    </row>
    <row r="28" spans="1:23" x14ac:dyDescent="0.25">
      <c r="A28" s="123">
        <v>43419.916666666664</v>
      </c>
      <c r="B28" s="124">
        <f t="shared" si="8"/>
        <v>2099.9999999930151</v>
      </c>
      <c r="C28" s="125">
        <v>935.56640000000004</v>
      </c>
      <c r="D28" s="102">
        <v>929.59</v>
      </c>
      <c r="E28" s="482"/>
      <c r="F28" s="126">
        <f t="shared" si="0"/>
        <v>2099.9999999930151</v>
      </c>
      <c r="G28" s="100">
        <f t="shared" si="1"/>
        <v>0.71864000000000483</v>
      </c>
      <c r="H28" s="102">
        <f t="shared" si="2"/>
        <v>0.12100000000000363</v>
      </c>
      <c r="I28" s="482"/>
      <c r="O28" s="126">
        <f t="shared" si="3"/>
        <v>2099.9999999930151</v>
      </c>
      <c r="P28" s="125">
        <v>0.72929999999999995</v>
      </c>
      <c r="Q28" s="102">
        <v>0.121</v>
      </c>
      <c r="S28" s="126">
        <f t="shared" si="4"/>
        <v>2099.9999999930151</v>
      </c>
      <c r="T28" s="477">
        <f t="shared" si="5"/>
        <v>935.56640000000004</v>
      </c>
      <c r="U28" s="125">
        <f t="shared" si="6"/>
        <v>935.673</v>
      </c>
      <c r="V28" s="102">
        <f t="shared" si="7"/>
        <v>929.59</v>
      </c>
      <c r="W28" s="484"/>
    </row>
    <row r="29" spans="1:23" x14ac:dyDescent="0.25">
      <c r="A29" s="123">
        <v>43419.986111111117</v>
      </c>
      <c r="B29" s="124">
        <f t="shared" si="8"/>
        <v>2200.0000000046566</v>
      </c>
      <c r="C29" s="125">
        <v>935.33510000000001</v>
      </c>
      <c r="D29" s="102">
        <v>929.41</v>
      </c>
      <c r="E29" s="482"/>
      <c r="F29" s="126">
        <f t="shared" si="0"/>
        <v>2200.0000000046566</v>
      </c>
      <c r="G29" s="100">
        <f t="shared" si="1"/>
        <v>0.69551000000000163</v>
      </c>
      <c r="H29" s="102">
        <f t="shared" si="2"/>
        <v>0.10299999999999727</v>
      </c>
      <c r="I29" s="482"/>
      <c r="O29" s="126">
        <f t="shared" si="3"/>
        <v>2200.0000000046566</v>
      </c>
      <c r="P29" s="125">
        <v>0.7036</v>
      </c>
      <c r="Q29" s="102">
        <v>0.10299999999999999</v>
      </c>
      <c r="S29" s="126">
        <f t="shared" si="4"/>
        <v>2200.0000000046566</v>
      </c>
      <c r="T29" s="477">
        <f t="shared" si="5"/>
        <v>935.33510000000001</v>
      </c>
      <c r="U29" s="125">
        <f t="shared" si="6"/>
        <v>935.41599999999994</v>
      </c>
      <c r="V29" s="102">
        <f t="shared" si="7"/>
        <v>929.41</v>
      </c>
      <c r="W29" s="484"/>
    </row>
    <row r="30" spans="1:23" x14ac:dyDescent="0.25">
      <c r="A30" s="123">
        <v>43420.055555555555</v>
      </c>
      <c r="B30" s="124">
        <f t="shared" si="8"/>
        <v>2299.9999999953434</v>
      </c>
      <c r="C30" s="125">
        <v>935.06720000000007</v>
      </c>
      <c r="D30" s="102">
        <v>928.98</v>
      </c>
      <c r="E30" s="482"/>
      <c r="F30" s="126">
        <f t="shared" si="0"/>
        <v>2299.9999999953434</v>
      </c>
      <c r="G30" s="100">
        <f t="shared" si="1"/>
        <v>0.66872000000000753</v>
      </c>
      <c r="H30" s="102">
        <f t="shared" si="2"/>
        <v>6.0000000000002274E-2</v>
      </c>
      <c r="I30" s="482"/>
      <c r="O30" s="126">
        <f t="shared" si="3"/>
        <v>2299.9999999953434</v>
      </c>
      <c r="P30" s="125">
        <v>0.67800000000000005</v>
      </c>
      <c r="Q30" s="102">
        <v>0.06</v>
      </c>
      <c r="S30" s="126">
        <f t="shared" si="4"/>
        <v>2299.9999999953434</v>
      </c>
      <c r="T30" s="477">
        <f t="shared" si="5"/>
        <v>935.06720000000007</v>
      </c>
      <c r="U30" s="125">
        <f t="shared" si="6"/>
        <v>935.16</v>
      </c>
      <c r="V30" s="102">
        <f t="shared" si="7"/>
        <v>928.98</v>
      </c>
      <c r="W30" s="484"/>
    </row>
    <row r="31" spans="1:23" x14ac:dyDescent="0.25">
      <c r="A31" s="123">
        <v>43420.125</v>
      </c>
      <c r="B31" s="124">
        <f t="shared" si="8"/>
        <v>2399.9999999965075</v>
      </c>
      <c r="C31" s="125">
        <v>934.84699999999998</v>
      </c>
      <c r="D31" s="102">
        <v>928.8</v>
      </c>
      <c r="E31" s="482"/>
      <c r="F31" s="126">
        <f t="shared" si="0"/>
        <v>2399.9999999965075</v>
      </c>
      <c r="G31" s="100">
        <f t="shared" si="1"/>
        <v>0.6466999999999985</v>
      </c>
      <c r="H31" s="102">
        <f t="shared" si="2"/>
        <v>4.1999999999995909E-2</v>
      </c>
      <c r="I31" s="482"/>
      <c r="O31" s="126">
        <f t="shared" si="3"/>
        <v>2399.9999999965075</v>
      </c>
      <c r="P31" s="125">
        <v>0.65229999999999999</v>
      </c>
      <c r="Q31" s="102">
        <v>4.2000000000000003E-2</v>
      </c>
      <c r="S31" s="126">
        <f t="shared" si="4"/>
        <v>2399.9999999965075</v>
      </c>
      <c r="T31" s="477">
        <f t="shared" si="5"/>
        <v>934.84699999999998</v>
      </c>
      <c r="U31" s="125">
        <f t="shared" si="6"/>
        <v>934.90300000000002</v>
      </c>
      <c r="V31" s="102">
        <f t="shared" si="7"/>
        <v>928.8</v>
      </c>
      <c r="W31" s="484"/>
    </row>
    <row r="32" spans="1:23" x14ac:dyDescent="0.25">
      <c r="A32" s="123">
        <v>43420.194444444445</v>
      </c>
      <c r="B32" s="124">
        <f t="shared" si="8"/>
        <v>2499.9999999976717</v>
      </c>
      <c r="C32" s="125">
        <v>934.55539999999996</v>
      </c>
      <c r="D32" s="102">
        <v>928.49</v>
      </c>
      <c r="E32" s="482"/>
      <c r="F32" s="126">
        <f t="shared" si="0"/>
        <v>2499.9999999976717</v>
      </c>
      <c r="G32" s="100">
        <f t="shared" si="1"/>
        <v>0.61753999999999676</v>
      </c>
      <c r="H32" s="102">
        <f t="shared" si="2"/>
        <v>1.1000000000001365E-2</v>
      </c>
      <c r="I32" s="482"/>
      <c r="O32" s="126">
        <f t="shared" si="3"/>
        <v>2499.9999999976717</v>
      </c>
      <c r="P32" s="125">
        <v>0.62670000000000003</v>
      </c>
      <c r="Q32" s="102">
        <v>1.0999999999999999E-2</v>
      </c>
      <c r="S32" s="126">
        <f t="shared" si="4"/>
        <v>2499.9999999976717</v>
      </c>
      <c r="T32" s="477">
        <f t="shared" si="5"/>
        <v>934.55539999999996</v>
      </c>
      <c r="U32" s="125">
        <f t="shared" si="6"/>
        <v>934.64700000000005</v>
      </c>
      <c r="V32" s="102">
        <f t="shared" si="7"/>
        <v>928.49</v>
      </c>
      <c r="W32" s="484"/>
    </row>
    <row r="33" spans="1:23" x14ac:dyDescent="0.25">
      <c r="A33" s="123">
        <v>43420.263888888891</v>
      </c>
      <c r="B33" s="124">
        <f t="shared" si="8"/>
        <v>2599.9999999988358</v>
      </c>
      <c r="C33" s="125">
        <v>934.31380000000001</v>
      </c>
      <c r="D33" s="102">
        <v>928.52</v>
      </c>
      <c r="E33" s="482"/>
      <c r="F33" s="126">
        <f t="shared" si="0"/>
        <v>2599.9999999988358</v>
      </c>
      <c r="G33" s="100">
        <f t="shared" si="1"/>
        <v>0.59338000000000191</v>
      </c>
      <c r="H33" s="102">
        <f t="shared" si="2"/>
        <v>1.3999999999998635E-2</v>
      </c>
      <c r="I33" s="482"/>
      <c r="O33" s="126">
        <f t="shared" si="3"/>
        <v>2599.9999999988358</v>
      </c>
      <c r="P33" s="125">
        <v>0.60129999999999995</v>
      </c>
      <c r="Q33" s="102">
        <v>1.4E-2</v>
      </c>
      <c r="S33" s="126">
        <f t="shared" si="4"/>
        <v>2599.9999999988358</v>
      </c>
      <c r="T33" s="477">
        <f t="shared" si="5"/>
        <v>934.31380000000001</v>
      </c>
      <c r="U33" s="125">
        <f t="shared" si="6"/>
        <v>934.39300000000003</v>
      </c>
      <c r="V33" s="102">
        <f t="shared" si="7"/>
        <v>928.52</v>
      </c>
      <c r="W33" s="484"/>
    </row>
    <row r="34" spans="1:23" ht="13.8" thickBot="1" x14ac:dyDescent="0.3">
      <c r="A34" s="135">
        <v>43420.333333333336</v>
      </c>
      <c r="B34" s="136">
        <f t="shared" si="8"/>
        <v>2700</v>
      </c>
      <c r="C34" s="132">
        <v>933.9316</v>
      </c>
      <c r="D34" s="104">
        <v>928.38</v>
      </c>
      <c r="E34" s="482"/>
      <c r="F34" s="131">
        <f t="shared" si="0"/>
        <v>2700</v>
      </c>
      <c r="G34" s="103">
        <f t="shared" si="1"/>
        <v>0.55516000000000076</v>
      </c>
      <c r="H34" s="104">
        <f t="shared" si="2"/>
        <v>0</v>
      </c>
      <c r="I34" s="482"/>
      <c r="O34" s="131">
        <f t="shared" si="3"/>
        <v>2700</v>
      </c>
      <c r="P34" s="132">
        <v>0.57599999999999996</v>
      </c>
      <c r="Q34" s="104">
        <v>0</v>
      </c>
      <c r="S34" s="131">
        <f t="shared" si="4"/>
        <v>2700</v>
      </c>
      <c r="T34" s="133">
        <f t="shared" si="5"/>
        <v>933.9316</v>
      </c>
      <c r="U34" s="132">
        <f t="shared" si="6"/>
        <v>934.14</v>
      </c>
      <c r="V34" s="104">
        <f t="shared" si="7"/>
        <v>928.38</v>
      </c>
      <c r="W34" s="484"/>
    </row>
    <row r="35" spans="1:23" ht="13.8" thickTop="1" x14ac:dyDescent="0.25">
      <c r="I35" s="482"/>
    </row>
  </sheetData>
  <mergeCells count="19">
    <mergeCell ref="AB7:AB8"/>
    <mergeCell ref="AC7:AC8"/>
    <mergeCell ref="J8:J9"/>
    <mergeCell ref="K8:K9"/>
    <mergeCell ref="L8:L9"/>
    <mergeCell ref="M8:M9"/>
    <mergeCell ref="A5:A6"/>
    <mergeCell ref="X5:AA6"/>
    <mergeCell ref="J6:M7"/>
    <mergeCell ref="X7:X8"/>
    <mergeCell ref="Y7:Y8"/>
    <mergeCell ref="Z7:Z8"/>
    <mergeCell ref="AA7:AA8"/>
    <mergeCell ref="S4:V4"/>
    <mergeCell ref="F2:H2"/>
    <mergeCell ref="F3:G3"/>
    <mergeCell ref="A4:D4"/>
    <mergeCell ref="F4:H4"/>
    <mergeCell ref="O4:Q4"/>
  </mergeCells>
  <pageMargins left="0.7" right="0.7" top="0.75" bottom="0.75" header="0.3" footer="0.3"/>
  <pageSetup orientation="portrait" horizontalDpi="1200" verticalDpi="120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2223A-2778-4290-9958-6FEA4AC93550}">
  <dimension ref="A2:AD36"/>
  <sheetViews>
    <sheetView topLeftCell="P26" workbookViewId="0">
      <selection activeCell="AB65" sqref="AB65"/>
    </sheetView>
  </sheetViews>
  <sheetFormatPr defaultColWidth="9.109375" defaultRowHeight="13.2" x14ac:dyDescent="0.25"/>
  <cols>
    <col min="1" max="1" width="14.88671875" style="11" bestFit="1" customWidth="1"/>
    <col min="2" max="2" width="10.33203125" style="11" bestFit="1" customWidth="1"/>
    <col min="3" max="3" width="16.44140625" style="11" customWidth="1"/>
    <col min="4" max="4" width="19.33203125" style="11" bestFit="1" customWidth="1"/>
    <col min="5" max="5" width="9.109375" style="11"/>
    <col min="6" max="6" width="17.88671875" style="11" customWidth="1"/>
    <col min="7" max="7" width="16.6640625" style="11" customWidth="1"/>
    <col min="8" max="8" width="13.44140625" style="11" customWidth="1"/>
    <col min="9" max="9" width="9.109375" style="11"/>
    <col min="10" max="10" width="10.5546875" style="11" customWidth="1"/>
    <col min="11" max="11" width="15.33203125" style="11" customWidth="1"/>
    <col min="12" max="12" width="13.33203125" style="11" customWidth="1"/>
    <col min="13" max="13" width="11" style="11" customWidth="1"/>
    <col min="14" max="14" width="9.109375" style="11"/>
    <col min="15" max="15" width="16.44140625" style="11" customWidth="1"/>
    <col min="16" max="16" width="19.5546875" style="11" customWidth="1"/>
    <col min="17" max="17" width="22.33203125" style="11" customWidth="1"/>
    <col min="18" max="18" width="8.88671875" style="11" bestFit="1" customWidth="1"/>
    <col min="19" max="19" width="10.44140625" style="11" bestFit="1" customWidth="1"/>
    <col min="20" max="20" width="14.33203125" style="11" customWidth="1"/>
    <col min="21" max="21" width="16.109375" style="11" customWidth="1"/>
    <col min="22" max="22" width="12.88671875" style="11" customWidth="1"/>
    <col min="23" max="23" width="9.109375" style="11"/>
    <col min="24" max="24" width="12" style="11" customWidth="1"/>
    <col min="25" max="25" width="16.109375" style="11" customWidth="1"/>
    <col min="26" max="26" width="29.33203125" style="11" customWidth="1"/>
    <col min="27" max="27" width="12.44140625" style="11" customWidth="1"/>
    <col min="28" max="28" width="9.109375" style="11"/>
    <col min="29" max="29" width="25.109375" style="11" customWidth="1"/>
    <col min="30" max="16384" width="9.109375" style="11"/>
  </cols>
  <sheetData>
    <row r="2" spans="1:30" x14ac:dyDescent="0.25">
      <c r="F2" s="507"/>
      <c r="G2" s="507"/>
      <c r="H2" s="507"/>
    </row>
    <row r="3" spans="1:30" ht="15.75" customHeight="1" thickBot="1" x14ac:dyDescent="0.3">
      <c r="A3" s="11" t="s">
        <v>584</v>
      </c>
      <c r="F3" s="561" t="s">
        <v>148</v>
      </c>
      <c r="G3" s="561"/>
      <c r="H3" s="119">
        <v>928.38</v>
      </c>
      <c r="Q3" s="11">
        <v>928.38</v>
      </c>
    </row>
    <row r="4" spans="1:30" ht="45" customHeight="1" thickTop="1" x14ac:dyDescent="0.25">
      <c r="A4" s="511" t="s">
        <v>149</v>
      </c>
      <c r="B4" s="513"/>
      <c r="C4" s="513"/>
      <c r="D4" s="515"/>
      <c r="F4" s="557" t="s">
        <v>150</v>
      </c>
      <c r="G4" s="559"/>
      <c r="H4" s="560"/>
      <c r="O4" s="557" t="s">
        <v>580</v>
      </c>
      <c r="P4" s="559"/>
      <c r="Q4" s="560"/>
      <c r="S4" s="557" t="s">
        <v>581</v>
      </c>
      <c r="T4" s="558"/>
      <c r="U4" s="559"/>
      <c r="V4" s="560"/>
    </row>
    <row r="5" spans="1:30" ht="26.4" x14ac:dyDescent="0.25">
      <c r="A5" s="566" t="s">
        <v>151</v>
      </c>
      <c r="B5" s="475" t="s">
        <v>127</v>
      </c>
      <c r="C5" s="475" t="s">
        <v>168</v>
      </c>
      <c r="D5" s="29" t="s">
        <v>128</v>
      </c>
      <c r="F5" s="468" t="s">
        <v>127</v>
      </c>
      <c r="G5" s="469" t="s">
        <v>153</v>
      </c>
      <c r="H5" s="29" t="s">
        <v>128</v>
      </c>
      <c r="O5" s="468" t="s">
        <v>127</v>
      </c>
      <c r="P5" s="470" t="s">
        <v>169</v>
      </c>
      <c r="Q5" s="29" t="s">
        <v>128</v>
      </c>
      <c r="S5" s="468" t="s">
        <v>127</v>
      </c>
      <c r="T5" s="470" t="str">
        <f>+G5</f>
        <v>AP-5 (144-147)</v>
      </c>
      <c r="U5" s="470" t="str">
        <f>+P5</f>
        <v>AP-5 (144-147 ft) Fitted</v>
      </c>
      <c r="V5" s="29" t="s">
        <v>128</v>
      </c>
      <c r="X5" s="562" t="s">
        <v>673</v>
      </c>
      <c r="Y5" s="562"/>
      <c r="Z5" s="562"/>
      <c r="AA5" s="562"/>
    </row>
    <row r="6" spans="1:30" ht="25.5" customHeight="1" x14ac:dyDescent="0.25">
      <c r="A6" s="566"/>
      <c r="B6" s="475" t="s">
        <v>155</v>
      </c>
      <c r="C6" s="475" t="s">
        <v>156</v>
      </c>
      <c r="D6" s="29" t="s">
        <v>157</v>
      </c>
      <c r="F6" s="471" t="s">
        <v>155</v>
      </c>
      <c r="G6" s="470" t="s">
        <v>158</v>
      </c>
      <c r="H6" s="29" t="s">
        <v>158</v>
      </c>
      <c r="J6" s="562" t="s">
        <v>159</v>
      </c>
      <c r="K6" s="562"/>
      <c r="L6" s="562"/>
      <c r="M6" s="562"/>
      <c r="O6" s="468" t="s">
        <v>155</v>
      </c>
      <c r="P6" s="469" t="s">
        <v>158</v>
      </c>
      <c r="Q6" s="29" t="s">
        <v>158</v>
      </c>
      <c r="R6" s="121"/>
      <c r="S6" s="468" t="s">
        <v>155</v>
      </c>
      <c r="T6" s="122" t="s">
        <v>157</v>
      </c>
      <c r="U6" s="469" t="s">
        <v>157</v>
      </c>
      <c r="V6" s="29" t="s">
        <v>157</v>
      </c>
      <c r="X6" s="563"/>
      <c r="Y6" s="563"/>
      <c r="Z6" s="563"/>
      <c r="AA6" s="563"/>
    </row>
    <row r="7" spans="1:30" x14ac:dyDescent="0.25">
      <c r="A7" s="490">
        <v>43418.458333333336</v>
      </c>
      <c r="B7" s="124">
        <v>0</v>
      </c>
      <c r="C7" s="125">
        <v>939.31126000000006</v>
      </c>
      <c r="D7" s="102">
        <v>938.97</v>
      </c>
      <c r="E7" s="483"/>
      <c r="F7" s="126">
        <f t="shared" ref="F7:F34" si="0">+B7</f>
        <v>0</v>
      </c>
      <c r="G7" s="125">
        <f t="shared" ref="G7:G34" si="1">+(C7-$H$3)/10</f>
        <v>1.0931260000000065</v>
      </c>
      <c r="H7" s="127">
        <f>(D7-$H$3)/10</f>
        <v>1.0590000000000033</v>
      </c>
      <c r="I7" s="474"/>
      <c r="J7" s="562"/>
      <c r="K7" s="562"/>
      <c r="L7" s="562"/>
      <c r="M7" s="562"/>
      <c r="O7" s="126">
        <f t="shared" ref="O7:O34" si="2">+B7</f>
        <v>0</v>
      </c>
      <c r="P7" s="100"/>
      <c r="Q7" s="127"/>
      <c r="R7" s="474"/>
      <c r="S7" s="126">
        <f t="shared" ref="S7:S34" si="3">+B7</f>
        <v>0</v>
      </c>
      <c r="T7" s="477">
        <f t="shared" ref="T7:T34" si="4">+(G7*10)+$Q$3</f>
        <v>939.31126000000006</v>
      </c>
      <c r="U7" s="125"/>
      <c r="V7" s="102"/>
      <c r="W7" s="484"/>
      <c r="X7" s="555" t="s">
        <v>160</v>
      </c>
      <c r="Y7" s="555" t="s">
        <v>161</v>
      </c>
      <c r="Z7" s="555" t="s">
        <v>677</v>
      </c>
      <c r="AA7" s="555" t="s">
        <v>166</v>
      </c>
      <c r="AB7" s="555" t="s">
        <v>167</v>
      </c>
      <c r="AC7" s="555" t="s">
        <v>676</v>
      </c>
    </row>
    <row r="8" spans="1:30" ht="12.75" customHeight="1" x14ac:dyDescent="0.25">
      <c r="A8" s="490">
        <v>43418.527777777781</v>
      </c>
      <c r="B8" s="124">
        <v>100</v>
      </c>
      <c r="C8" s="125">
        <v>939.33390000000009</v>
      </c>
      <c r="D8" s="102">
        <v>937.19</v>
      </c>
      <c r="E8" s="483"/>
      <c r="F8" s="126">
        <f t="shared" si="0"/>
        <v>100</v>
      </c>
      <c r="G8" s="125">
        <f t="shared" si="1"/>
        <v>1.095390000000009</v>
      </c>
      <c r="H8" s="127">
        <f t="shared" ref="H8:H34" si="5">(D8-$H$3)/10</f>
        <v>0.88100000000000589</v>
      </c>
      <c r="I8" s="474"/>
      <c r="J8" s="564" t="s">
        <v>160</v>
      </c>
      <c r="K8" s="564" t="s">
        <v>161</v>
      </c>
      <c r="L8" s="565" t="s">
        <v>162</v>
      </c>
      <c r="M8" s="565" t="s">
        <v>163</v>
      </c>
      <c r="O8" s="126">
        <f t="shared" si="2"/>
        <v>100</v>
      </c>
      <c r="P8" s="100">
        <v>1.0894999999999999</v>
      </c>
      <c r="Q8" s="127">
        <v>0.88100000000000001</v>
      </c>
      <c r="R8" s="474"/>
      <c r="S8" s="126">
        <f t="shared" si="3"/>
        <v>100</v>
      </c>
      <c r="T8" s="477">
        <f t="shared" si="4"/>
        <v>939.33390000000009</v>
      </c>
      <c r="U8" s="125">
        <f t="shared" ref="U8:U34" si="6">+(P8*10)+$Q$3</f>
        <v>939.27499999999998</v>
      </c>
      <c r="V8" s="102">
        <f>(Q8*10)+$Q$3</f>
        <v>937.18999999999994</v>
      </c>
      <c r="W8" s="484"/>
      <c r="X8" s="556"/>
      <c r="Y8" s="556"/>
      <c r="Z8" s="556"/>
      <c r="AA8" s="556"/>
      <c r="AB8" s="556"/>
      <c r="AC8" s="556"/>
    </row>
    <row r="9" spans="1:30" x14ac:dyDescent="0.25">
      <c r="A9" s="490">
        <v>43418.597222222226</v>
      </c>
      <c r="B9" s="124">
        <v>200</v>
      </c>
      <c r="C9" s="125">
        <v>939.44989999999996</v>
      </c>
      <c r="D9" s="102">
        <v>935.4</v>
      </c>
      <c r="E9" s="483"/>
      <c r="F9" s="126">
        <f t="shared" si="0"/>
        <v>200</v>
      </c>
      <c r="G9" s="125">
        <f t="shared" si="1"/>
        <v>1.1069899999999961</v>
      </c>
      <c r="H9" s="127">
        <f t="shared" si="5"/>
        <v>0.70199999999999818</v>
      </c>
      <c r="I9" s="474"/>
      <c r="J9" s="564"/>
      <c r="K9" s="564"/>
      <c r="L9" s="565"/>
      <c r="M9" s="565"/>
      <c r="O9" s="126">
        <f t="shared" si="2"/>
        <v>200</v>
      </c>
      <c r="P9" s="100">
        <v>1.0826</v>
      </c>
      <c r="Q9" s="127">
        <v>0.70199999999999996</v>
      </c>
      <c r="R9" s="474"/>
      <c r="S9" s="126">
        <f t="shared" si="3"/>
        <v>200</v>
      </c>
      <c r="T9" s="477">
        <f t="shared" si="4"/>
        <v>939.44989999999996</v>
      </c>
      <c r="U9" s="125">
        <f t="shared" si="6"/>
        <v>939.20600000000002</v>
      </c>
      <c r="V9" s="102">
        <f t="shared" ref="V9:V34" si="7">(Q9*10)+$Q$3</f>
        <v>935.4</v>
      </c>
      <c r="W9" s="484"/>
      <c r="X9" s="16">
        <v>1</v>
      </c>
      <c r="Y9" s="16" t="s">
        <v>585</v>
      </c>
      <c r="Z9" s="100">
        <v>0.61499999999999999</v>
      </c>
      <c r="AA9" s="16">
        <v>0.3</v>
      </c>
      <c r="AB9" s="125">
        <f>+Z9/0.9869</f>
        <v>0.62316344107812338</v>
      </c>
      <c r="AC9" s="101">
        <f>+AB9/104000*100</f>
        <v>5.9919561642127249E-4</v>
      </c>
      <c r="AD9" s="237"/>
    </row>
    <row r="10" spans="1:30" x14ac:dyDescent="0.25">
      <c r="A10" s="490">
        <v>43418.666666666664</v>
      </c>
      <c r="B10" s="124">
        <v>300</v>
      </c>
      <c r="C10" s="125">
        <v>939.01080000000002</v>
      </c>
      <c r="D10" s="102">
        <v>934.59</v>
      </c>
      <c r="E10" s="483"/>
      <c r="F10" s="126">
        <f t="shared" si="0"/>
        <v>300</v>
      </c>
      <c r="G10" s="125">
        <f t="shared" si="1"/>
        <v>1.0630800000000022</v>
      </c>
      <c r="H10" s="127">
        <f t="shared" si="5"/>
        <v>0.62100000000000366</v>
      </c>
      <c r="I10" s="474"/>
      <c r="J10" s="16">
        <v>1</v>
      </c>
      <c r="K10" s="16" t="s">
        <v>585</v>
      </c>
      <c r="L10" s="16">
        <v>1</v>
      </c>
      <c r="M10" s="16">
        <v>0.3</v>
      </c>
      <c r="O10" s="126">
        <f t="shared" si="2"/>
        <v>300</v>
      </c>
      <c r="P10" s="100">
        <v>1.0708</v>
      </c>
      <c r="Q10" s="127">
        <v>0.621</v>
      </c>
      <c r="R10" s="474"/>
      <c r="S10" s="126">
        <f t="shared" si="3"/>
        <v>300</v>
      </c>
      <c r="T10" s="477">
        <f t="shared" si="4"/>
        <v>939.01080000000002</v>
      </c>
      <c r="U10" s="125">
        <f t="shared" si="6"/>
        <v>939.08799999999997</v>
      </c>
      <c r="V10" s="102">
        <f t="shared" si="7"/>
        <v>934.59</v>
      </c>
      <c r="W10" s="484"/>
    </row>
    <row r="11" spans="1:30" x14ac:dyDescent="0.25">
      <c r="A11" s="490">
        <v>43418.736111111117</v>
      </c>
      <c r="B11" s="124">
        <v>400</v>
      </c>
      <c r="C11" s="125">
        <v>938.79420000000005</v>
      </c>
      <c r="D11" s="102">
        <v>934.37</v>
      </c>
      <c r="E11" s="483"/>
      <c r="F11" s="126">
        <f t="shared" si="0"/>
        <v>400</v>
      </c>
      <c r="G11" s="125">
        <f t="shared" si="1"/>
        <v>1.0414200000000051</v>
      </c>
      <c r="H11" s="127">
        <f t="shared" si="5"/>
        <v>0.59900000000000087</v>
      </c>
      <c r="I11" s="474"/>
      <c r="O11" s="126">
        <f t="shared" si="2"/>
        <v>400</v>
      </c>
      <c r="P11" s="100">
        <v>1.054</v>
      </c>
      <c r="Q11" s="127">
        <v>0.59899999999999998</v>
      </c>
      <c r="R11" s="474"/>
      <c r="S11" s="126">
        <f t="shared" si="3"/>
        <v>400</v>
      </c>
      <c r="T11" s="477">
        <f t="shared" si="4"/>
        <v>938.79420000000005</v>
      </c>
      <c r="U11" s="125">
        <f t="shared" si="6"/>
        <v>938.92</v>
      </c>
      <c r="V11" s="102">
        <f t="shared" si="7"/>
        <v>934.37</v>
      </c>
      <c r="W11" s="484"/>
    </row>
    <row r="12" spans="1:30" x14ac:dyDescent="0.25">
      <c r="A12" s="490">
        <v>43418.805555555555</v>
      </c>
      <c r="B12" s="124">
        <v>500</v>
      </c>
      <c r="C12" s="125">
        <v>939.02769999999998</v>
      </c>
      <c r="D12" s="102">
        <v>934.5</v>
      </c>
      <c r="E12" s="483"/>
      <c r="F12" s="126">
        <f t="shared" si="0"/>
        <v>500</v>
      </c>
      <c r="G12" s="125">
        <f t="shared" si="1"/>
        <v>1.0647699999999987</v>
      </c>
      <c r="H12" s="127">
        <f t="shared" si="5"/>
        <v>0.61200000000000043</v>
      </c>
      <c r="I12" s="474"/>
      <c r="O12" s="126">
        <f t="shared" si="2"/>
        <v>500</v>
      </c>
      <c r="P12" s="100">
        <v>1.0333000000000001</v>
      </c>
      <c r="Q12" s="127">
        <v>0.61199999999999999</v>
      </c>
      <c r="R12" s="474"/>
      <c r="S12" s="126">
        <f t="shared" si="3"/>
        <v>500</v>
      </c>
      <c r="T12" s="477">
        <f t="shared" si="4"/>
        <v>939.02769999999998</v>
      </c>
      <c r="U12" s="125">
        <f t="shared" si="6"/>
        <v>938.71299999999997</v>
      </c>
      <c r="V12" s="102">
        <f t="shared" si="7"/>
        <v>934.5</v>
      </c>
      <c r="W12" s="484"/>
    </row>
    <row r="13" spans="1:30" x14ac:dyDescent="0.25">
      <c r="A13" s="490">
        <v>43418.875</v>
      </c>
      <c r="B13" s="124">
        <v>600</v>
      </c>
      <c r="C13" s="125">
        <v>939.08360000000005</v>
      </c>
      <c r="D13" s="102">
        <v>934.51</v>
      </c>
      <c r="E13" s="483"/>
      <c r="F13" s="126">
        <f t="shared" si="0"/>
        <v>600</v>
      </c>
      <c r="G13" s="125">
        <f t="shared" si="1"/>
        <v>1.0703600000000051</v>
      </c>
      <c r="H13" s="127">
        <f t="shared" si="5"/>
        <v>0.61299999999999955</v>
      </c>
      <c r="I13" s="474"/>
      <c r="O13" s="126">
        <f t="shared" si="2"/>
        <v>600</v>
      </c>
      <c r="P13" s="100">
        <v>1.0103</v>
      </c>
      <c r="Q13" s="127">
        <v>0.61299999999999999</v>
      </c>
      <c r="R13" s="474"/>
      <c r="S13" s="126">
        <f t="shared" si="3"/>
        <v>600</v>
      </c>
      <c r="T13" s="477">
        <f t="shared" si="4"/>
        <v>939.08360000000005</v>
      </c>
      <c r="U13" s="125">
        <f t="shared" si="6"/>
        <v>938.48299999999995</v>
      </c>
      <c r="V13" s="102">
        <f t="shared" si="7"/>
        <v>934.51</v>
      </c>
      <c r="W13" s="484"/>
    </row>
    <row r="14" spans="1:30" x14ac:dyDescent="0.25">
      <c r="A14" s="490">
        <v>43418.944444444445</v>
      </c>
      <c r="B14" s="124">
        <v>700</v>
      </c>
      <c r="C14" s="125">
        <v>938.95060000000001</v>
      </c>
      <c r="D14" s="102">
        <v>934.63</v>
      </c>
      <c r="E14" s="483"/>
      <c r="F14" s="126">
        <f t="shared" si="0"/>
        <v>700</v>
      </c>
      <c r="G14" s="125">
        <f t="shared" si="1"/>
        <v>1.0570600000000012</v>
      </c>
      <c r="H14" s="127">
        <f t="shared" si="5"/>
        <v>0.625</v>
      </c>
      <c r="I14" s="474"/>
      <c r="O14" s="126">
        <f t="shared" si="2"/>
        <v>700</v>
      </c>
      <c r="P14" s="100">
        <v>0.98640000000000005</v>
      </c>
      <c r="Q14" s="127">
        <v>0.625</v>
      </c>
      <c r="R14" s="474"/>
      <c r="S14" s="126">
        <f t="shared" si="3"/>
        <v>700</v>
      </c>
      <c r="T14" s="477">
        <f t="shared" si="4"/>
        <v>938.95060000000001</v>
      </c>
      <c r="U14" s="125">
        <f t="shared" si="6"/>
        <v>938.24400000000003</v>
      </c>
      <c r="V14" s="102">
        <f t="shared" si="7"/>
        <v>934.63</v>
      </c>
      <c r="W14" s="484"/>
    </row>
    <row r="15" spans="1:30" x14ac:dyDescent="0.25">
      <c r="A15" s="490">
        <v>43419.013888888891</v>
      </c>
      <c r="B15" s="124">
        <v>800</v>
      </c>
      <c r="C15" s="125">
        <v>939.04229999999995</v>
      </c>
      <c r="D15" s="102">
        <v>934.4</v>
      </c>
      <c r="E15" s="483"/>
      <c r="F15" s="126">
        <f t="shared" si="0"/>
        <v>800</v>
      </c>
      <c r="G15" s="125">
        <f t="shared" si="1"/>
        <v>1.066229999999996</v>
      </c>
      <c r="H15" s="127">
        <f t="shared" si="5"/>
        <v>0.6019999999999982</v>
      </c>
      <c r="I15" s="474"/>
      <c r="O15" s="126">
        <f t="shared" si="2"/>
        <v>800</v>
      </c>
      <c r="P15" s="100">
        <v>0.9627</v>
      </c>
      <c r="Q15" s="127">
        <v>0.60199999999999998</v>
      </c>
      <c r="R15" s="474"/>
      <c r="S15" s="126">
        <f t="shared" si="3"/>
        <v>800</v>
      </c>
      <c r="T15" s="477">
        <f t="shared" si="4"/>
        <v>939.04229999999995</v>
      </c>
      <c r="U15" s="125">
        <f t="shared" si="6"/>
        <v>938.00699999999995</v>
      </c>
      <c r="V15" s="102">
        <f t="shared" si="7"/>
        <v>934.4</v>
      </c>
      <c r="W15" s="484"/>
    </row>
    <row r="16" spans="1:30" x14ac:dyDescent="0.25">
      <c r="A16" s="490">
        <v>43419.083333333336</v>
      </c>
      <c r="B16" s="124">
        <v>900</v>
      </c>
      <c r="C16" s="125">
        <v>938.22289999999998</v>
      </c>
      <c r="D16" s="102">
        <v>933.77</v>
      </c>
      <c r="E16" s="483"/>
      <c r="F16" s="126">
        <f t="shared" si="0"/>
        <v>900</v>
      </c>
      <c r="G16" s="125">
        <f t="shared" si="1"/>
        <v>0.98428999999999855</v>
      </c>
      <c r="H16" s="127">
        <f t="shared" si="5"/>
        <v>0.53899999999999859</v>
      </c>
      <c r="I16" s="474"/>
      <c r="O16" s="126">
        <f t="shared" si="2"/>
        <v>900</v>
      </c>
      <c r="P16" s="100">
        <v>0.93899999999999995</v>
      </c>
      <c r="Q16" s="127">
        <v>0.53900000000000003</v>
      </c>
      <c r="R16" s="474"/>
      <c r="S16" s="126">
        <f t="shared" si="3"/>
        <v>900</v>
      </c>
      <c r="T16" s="477">
        <f t="shared" si="4"/>
        <v>938.22289999999998</v>
      </c>
      <c r="U16" s="125">
        <f t="shared" si="6"/>
        <v>937.77</v>
      </c>
      <c r="V16" s="102">
        <f t="shared" si="7"/>
        <v>933.77</v>
      </c>
      <c r="W16" s="484"/>
    </row>
    <row r="17" spans="1:23" x14ac:dyDescent="0.25">
      <c r="A17" s="490">
        <v>43419.152777777781</v>
      </c>
      <c r="B17" s="124">
        <v>1000</v>
      </c>
      <c r="C17" s="125">
        <v>938.01549999999997</v>
      </c>
      <c r="D17" s="102">
        <v>933.12</v>
      </c>
      <c r="E17" s="483"/>
      <c r="F17" s="126">
        <f t="shared" si="0"/>
        <v>1000</v>
      </c>
      <c r="G17" s="125">
        <f t="shared" si="1"/>
        <v>0.96354999999999791</v>
      </c>
      <c r="H17" s="127">
        <f t="shared" si="5"/>
        <v>0.47400000000000092</v>
      </c>
      <c r="I17" s="474"/>
      <c r="O17" s="126">
        <f t="shared" si="2"/>
        <v>1000</v>
      </c>
      <c r="P17" s="100">
        <v>0.91500000000000004</v>
      </c>
      <c r="Q17" s="127">
        <v>0.47399999999999998</v>
      </c>
      <c r="R17" s="474"/>
      <c r="S17" s="126">
        <f t="shared" si="3"/>
        <v>1000</v>
      </c>
      <c r="T17" s="477">
        <f t="shared" si="4"/>
        <v>938.01549999999997</v>
      </c>
      <c r="U17" s="125">
        <f t="shared" si="6"/>
        <v>937.53</v>
      </c>
      <c r="V17" s="102">
        <f t="shared" si="7"/>
        <v>933.12</v>
      </c>
      <c r="W17" s="484"/>
    </row>
    <row r="18" spans="1:23" x14ac:dyDescent="0.25">
      <c r="A18" s="490">
        <v>43419.222222222226</v>
      </c>
      <c r="B18" s="124">
        <v>1100</v>
      </c>
      <c r="C18" s="125">
        <v>938.66179999999997</v>
      </c>
      <c r="D18" s="102">
        <v>932.68</v>
      </c>
      <c r="E18" s="483"/>
      <c r="F18" s="126">
        <f t="shared" si="0"/>
        <v>1100</v>
      </c>
      <c r="G18" s="125">
        <f t="shared" si="1"/>
        <v>1.0281799999999977</v>
      </c>
      <c r="H18" s="127">
        <f t="shared" si="5"/>
        <v>0.42999999999999544</v>
      </c>
      <c r="I18" s="474"/>
      <c r="O18" s="126">
        <f t="shared" si="2"/>
        <v>1100</v>
      </c>
      <c r="P18" s="100">
        <v>0.8901</v>
      </c>
      <c r="Q18" s="127">
        <v>0.43</v>
      </c>
      <c r="R18" s="474"/>
      <c r="S18" s="126">
        <f t="shared" si="3"/>
        <v>1100</v>
      </c>
      <c r="T18" s="477">
        <f t="shared" si="4"/>
        <v>938.66179999999997</v>
      </c>
      <c r="U18" s="125">
        <f t="shared" si="6"/>
        <v>937.28099999999995</v>
      </c>
      <c r="V18" s="102">
        <f t="shared" si="7"/>
        <v>932.68</v>
      </c>
      <c r="W18" s="484"/>
    </row>
    <row r="19" spans="1:23" x14ac:dyDescent="0.25">
      <c r="A19" s="490">
        <v>43419.291666666664</v>
      </c>
      <c r="B19" s="124">
        <v>1200</v>
      </c>
      <c r="C19" s="125">
        <v>937.70780000000002</v>
      </c>
      <c r="D19" s="102">
        <v>932.75</v>
      </c>
      <c r="E19" s="483"/>
      <c r="F19" s="126">
        <f t="shared" si="0"/>
        <v>1200</v>
      </c>
      <c r="G19" s="125">
        <f t="shared" si="1"/>
        <v>0.9327800000000025</v>
      </c>
      <c r="H19" s="127">
        <f t="shared" si="5"/>
        <v>0.43700000000000044</v>
      </c>
      <c r="I19" s="474"/>
      <c r="O19" s="126">
        <f t="shared" si="2"/>
        <v>1200</v>
      </c>
      <c r="P19" s="100">
        <v>0.86439999999999995</v>
      </c>
      <c r="Q19" s="127">
        <v>0.437</v>
      </c>
      <c r="R19" s="474"/>
      <c r="S19" s="126">
        <f t="shared" si="3"/>
        <v>1200</v>
      </c>
      <c r="T19" s="477">
        <f t="shared" si="4"/>
        <v>937.70780000000002</v>
      </c>
      <c r="U19" s="125">
        <f t="shared" si="6"/>
        <v>937.024</v>
      </c>
      <c r="V19" s="102">
        <f t="shared" si="7"/>
        <v>932.75</v>
      </c>
      <c r="W19" s="484"/>
    </row>
    <row r="20" spans="1:23" x14ac:dyDescent="0.25">
      <c r="A20" s="490">
        <v>43419.361111111117</v>
      </c>
      <c r="B20" s="124">
        <v>1300</v>
      </c>
      <c r="C20" s="125">
        <v>938.16180000000008</v>
      </c>
      <c r="D20" s="102">
        <v>933.57</v>
      </c>
      <c r="E20" s="483"/>
      <c r="F20" s="126">
        <f t="shared" si="0"/>
        <v>1300</v>
      </c>
      <c r="G20" s="125">
        <f t="shared" si="1"/>
        <v>0.97818000000000893</v>
      </c>
      <c r="H20" s="127">
        <f t="shared" si="5"/>
        <v>0.51900000000000546</v>
      </c>
      <c r="I20" s="474"/>
      <c r="O20" s="126">
        <f t="shared" si="2"/>
        <v>1300</v>
      </c>
      <c r="P20" s="100">
        <v>0.83899999999999997</v>
      </c>
      <c r="Q20" s="127">
        <v>0.51900000000000002</v>
      </c>
      <c r="R20" s="474"/>
      <c r="S20" s="126">
        <f t="shared" si="3"/>
        <v>1300</v>
      </c>
      <c r="T20" s="477">
        <f t="shared" si="4"/>
        <v>938.16180000000008</v>
      </c>
      <c r="U20" s="125">
        <f t="shared" si="6"/>
        <v>936.77</v>
      </c>
      <c r="V20" s="102">
        <f t="shared" si="7"/>
        <v>933.57</v>
      </c>
      <c r="W20" s="484"/>
    </row>
    <row r="21" spans="1:23" x14ac:dyDescent="0.25">
      <c r="A21" s="490">
        <v>43419.430555555555</v>
      </c>
      <c r="B21" s="124">
        <v>1400</v>
      </c>
      <c r="C21" s="125">
        <v>936.88900000000001</v>
      </c>
      <c r="D21" s="102">
        <v>933.51</v>
      </c>
      <c r="E21" s="483"/>
      <c r="F21" s="126">
        <f t="shared" si="0"/>
        <v>1400</v>
      </c>
      <c r="G21" s="125">
        <f t="shared" si="1"/>
        <v>0.85090000000000143</v>
      </c>
      <c r="H21" s="127">
        <f t="shared" si="5"/>
        <v>0.51299999999999957</v>
      </c>
      <c r="I21" s="474"/>
      <c r="O21" s="126">
        <f t="shared" si="2"/>
        <v>1400</v>
      </c>
      <c r="P21" s="100">
        <v>0.81489999999999996</v>
      </c>
      <c r="Q21" s="127">
        <v>0.51300000000000001</v>
      </c>
      <c r="R21" s="474"/>
      <c r="S21" s="126">
        <f t="shared" si="3"/>
        <v>1400</v>
      </c>
      <c r="T21" s="477">
        <f t="shared" si="4"/>
        <v>936.88900000000001</v>
      </c>
      <c r="U21" s="125">
        <f t="shared" si="6"/>
        <v>936.529</v>
      </c>
      <c r="V21" s="102">
        <f t="shared" si="7"/>
        <v>933.51</v>
      </c>
      <c r="W21" s="484"/>
    </row>
    <row r="22" spans="1:23" x14ac:dyDescent="0.25">
      <c r="A22" s="490">
        <v>43419.5</v>
      </c>
      <c r="B22" s="124">
        <v>1500</v>
      </c>
      <c r="C22" s="125">
        <v>936.3415</v>
      </c>
      <c r="D22" s="102">
        <v>932.32</v>
      </c>
      <c r="E22" s="483"/>
      <c r="F22" s="126">
        <f t="shared" si="0"/>
        <v>1500</v>
      </c>
      <c r="G22" s="125">
        <f t="shared" si="1"/>
        <v>0.79615000000000014</v>
      </c>
      <c r="H22" s="127">
        <f t="shared" si="5"/>
        <v>0.39400000000000546</v>
      </c>
      <c r="I22" s="474"/>
      <c r="O22" s="126">
        <f t="shared" si="2"/>
        <v>1500</v>
      </c>
      <c r="P22" s="100">
        <v>0.79169999999999996</v>
      </c>
      <c r="Q22" s="127">
        <v>0.39400000000000002</v>
      </c>
      <c r="R22" s="474"/>
      <c r="S22" s="126">
        <f t="shared" si="3"/>
        <v>1500</v>
      </c>
      <c r="T22" s="477">
        <f t="shared" si="4"/>
        <v>936.3415</v>
      </c>
      <c r="U22" s="125">
        <f t="shared" si="6"/>
        <v>936.29700000000003</v>
      </c>
      <c r="V22" s="102">
        <f t="shared" si="7"/>
        <v>932.32</v>
      </c>
      <c r="W22" s="484"/>
    </row>
    <row r="23" spans="1:23" x14ac:dyDescent="0.25">
      <c r="A23" s="490">
        <v>43419.569444444445</v>
      </c>
      <c r="B23" s="124">
        <v>1600</v>
      </c>
      <c r="C23" s="125">
        <v>936.28060000000005</v>
      </c>
      <c r="D23" s="102">
        <v>930.45</v>
      </c>
      <c r="E23" s="483"/>
      <c r="F23" s="126">
        <f t="shared" si="0"/>
        <v>1600</v>
      </c>
      <c r="G23" s="125">
        <f t="shared" si="1"/>
        <v>0.79006000000000542</v>
      </c>
      <c r="H23" s="127">
        <f t="shared" si="5"/>
        <v>0.20700000000000501</v>
      </c>
      <c r="I23" s="474"/>
      <c r="O23" s="126">
        <f t="shared" si="2"/>
        <v>1600</v>
      </c>
      <c r="P23" s="100">
        <v>0.76759999999999995</v>
      </c>
      <c r="Q23" s="127">
        <v>0.20699999999999999</v>
      </c>
      <c r="R23" s="474"/>
      <c r="S23" s="126">
        <f t="shared" si="3"/>
        <v>1600</v>
      </c>
      <c r="T23" s="477">
        <f t="shared" si="4"/>
        <v>936.28060000000005</v>
      </c>
      <c r="U23" s="125">
        <f t="shared" si="6"/>
        <v>936.05600000000004</v>
      </c>
      <c r="V23" s="102">
        <f t="shared" si="7"/>
        <v>930.45</v>
      </c>
      <c r="W23" s="484"/>
    </row>
    <row r="24" spans="1:23" x14ac:dyDescent="0.25">
      <c r="A24" s="490">
        <v>43419.638888888891</v>
      </c>
      <c r="B24" s="124">
        <v>1700</v>
      </c>
      <c r="C24" s="125">
        <v>936.678</v>
      </c>
      <c r="D24" s="102">
        <v>929.34</v>
      </c>
      <c r="E24" s="483"/>
      <c r="F24" s="126">
        <f t="shared" si="0"/>
        <v>1700</v>
      </c>
      <c r="G24" s="125">
        <f t="shared" si="1"/>
        <v>0.8298000000000002</v>
      </c>
      <c r="H24" s="127">
        <f t="shared" si="5"/>
        <v>9.6000000000003638E-2</v>
      </c>
      <c r="I24" s="474"/>
      <c r="O24" s="126">
        <f t="shared" si="2"/>
        <v>1700</v>
      </c>
      <c r="P24" s="100">
        <v>0.74070000000000003</v>
      </c>
      <c r="Q24" s="127">
        <v>9.6000000000000002E-2</v>
      </c>
      <c r="R24" s="474"/>
      <c r="S24" s="126">
        <f t="shared" si="3"/>
        <v>1700</v>
      </c>
      <c r="T24" s="477">
        <f t="shared" si="4"/>
        <v>936.678</v>
      </c>
      <c r="U24" s="125">
        <f t="shared" si="6"/>
        <v>935.78700000000003</v>
      </c>
      <c r="V24" s="102">
        <f t="shared" si="7"/>
        <v>929.34</v>
      </c>
      <c r="W24" s="484"/>
    </row>
    <row r="25" spans="1:23" x14ac:dyDescent="0.25">
      <c r="A25" s="490">
        <v>43419.708333333336</v>
      </c>
      <c r="B25" s="124">
        <v>1800</v>
      </c>
      <c r="C25" s="125">
        <v>936.19550000000004</v>
      </c>
      <c r="D25" s="102">
        <v>929.24</v>
      </c>
      <c r="E25" s="483"/>
      <c r="F25" s="126">
        <f t="shared" si="0"/>
        <v>1800</v>
      </c>
      <c r="G25" s="125">
        <f t="shared" si="1"/>
        <v>0.7815500000000043</v>
      </c>
      <c r="H25" s="127">
        <f t="shared" si="5"/>
        <v>8.6000000000001367E-2</v>
      </c>
      <c r="I25" s="474"/>
      <c r="O25" s="126">
        <f t="shared" si="2"/>
        <v>1800</v>
      </c>
      <c r="P25" s="100">
        <v>0.71020000000000005</v>
      </c>
      <c r="Q25" s="127">
        <v>8.5999999999999993E-2</v>
      </c>
      <c r="R25" s="474"/>
      <c r="S25" s="126">
        <f t="shared" si="3"/>
        <v>1800</v>
      </c>
      <c r="T25" s="477">
        <f t="shared" si="4"/>
        <v>936.19550000000004</v>
      </c>
      <c r="U25" s="125">
        <f t="shared" si="6"/>
        <v>935.48199999999997</v>
      </c>
      <c r="V25" s="102">
        <f t="shared" si="7"/>
        <v>929.24</v>
      </c>
      <c r="W25" s="484"/>
    </row>
    <row r="26" spans="1:23" x14ac:dyDescent="0.25">
      <c r="A26" s="490">
        <v>43419.777777777781</v>
      </c>
      <c r="B26" s="124">
        <v>1900</v>
      </c>
      <c r="C26" s="125">
        <v>936.57590000000005</v>
      </c>
      <c r="D26" s="102">
        <v>929.61</v>
      </c>
      <c r="E26" s="483"/>
      <c r="F26" s="126">
        <f t="shared" si="0"/>
        <v>1900</v>
      </c>
      <c r="G26" s="125">
        <f t="shared" si="1"/>
        <v>0.81959000000000515</v>
      </c>
      <c r="H26" s="127">
        <f t="shared" si="5"/>
        <v>0.12300000000000182</v>
      </c>
      <c r="I26" s="474"/>
      <c r="O26" s="126">
        <f t="shared" si="2"/>
        <v>1900</v>
      </c>
      <c r="P26" s="100">
        <v>0.67730000000000001</v>
      </c>
      <c r="Q26" s="127">
        <v>0.123</v>
      </c>
      <c r="R26" s="474"/>
      <c r="S26" s="126">
        <f t="shared" si="3"/>
        <v>1900</v>
      </c>
      <c r="T26" s="477">
        <f t="shared" si="4"/>
        <v>936.57590000000005</v>
      </c>
      <c r="U26" s="125">
        <f t="shared" si="6"/>
        <v>935.15300000000002</v>
      </c>
      <c r="V26" s="102">
        <f t="shared" si="7"/>
        <v>929.61</v>
      </c>
      <c r="W26" s="484"/>
    </row>
    <row r="27" spans="1:23" x14ac:dyDescent="0.25">
      <c r="A27" s="490">
        <v>43419.847222222226</v>
      </c>
      <c r="B27" s="124">
        <v>2000</v>
      </c>
      <c r="C27" s="125">
        <v>936.05160000000001</v>
      </c>
      <c r="D27" s="102">
        <v>929.79</v>
      </c>
      <c r="E27" s="483"/>
      <c r="F27" s="126">
        <f t="shared" si="0"/>
        <v>2000</v>
      </c>
      <c r="G27" s="125">
        <f t="shared" si="1"/>
        <v>0.76716000000000117</v>
      </c>
      <c r="H27" s="127">
        <f t="shared" si="5"/>
        <v>0.14099999999999682</v>
      </c>
      <c r="I27" s="474"/>
      <c r="O27" s="126">
        <f t="shared" si="2"/>
        <v>2000</v>
      </c>
      <c r="P27" s="100">
        <v>0.64349999999999996</v>
      </c>
      <c r="Q27" s="127">
        <v>0.14099999999999999</v>
      </c>
      <c r="R27" s="474"/>
      <c r="S27" s="126">
        <f t="shared" si="3"/>
        <v>2000</v>
      </c>
      <c r="T27" s="477">
        <f t="shared" si="4"/>
        <v>936.05160000000001</v>
      </c>
      <c r="U27" s="125">
        <f t="shared" si="6"/>
        <v>934.81499999999994</v>
      </c>
      <c r="V27" s="102">
        <f t="shared" si="7"/>
        <v>929.79</v>
      </c>
      <c r="W27" s="484"/>
    </row>
    <row r="28" spans="1:23" x14ac:dyDescent="0.25">
      <c r="A28" s="490">
        <v>43419.916666666664</v>
      </c>
      <c r="B28" s="124">
        <v>2100</v>
      </c>
      <c r="C28" s="125">
        <v>935.72289999999998</v>
      </c>
      <c r="D28" s="102">
        <v>929.59</v>
      </c>
      <c r="E28" s="483"/>
      <c r="F28" s="126">
        <f t="shared" si="0"/>
        <v>2100</v>
      </c>
      <c r="G28" s="125">
        <f t="shared" si="1"/>
        <v>0.73428999999999855</v>
      </c>
      <c r="H28" s="127">
        <f t="shared" si="5"/>
        <v>0.12100000000000363</v>
      </c>
      <c r="I28" s="474"/>
      <c r="O28" s="126">
        <f t="shared" si="2"/>
        <v>2100</v>
      </c>
      <c r="P28" s="100">
        <v>0.61009999999999998</v>
      </c>
      <c r="Q28" s="127">
        <v>0.121</v>
      </c>
      <c r="R28" s="474"/>
      <c r="S28" s="126">
        <f t="shared" si="3"/>
        <v>2100</v>
      </c>
      <c r="T28" s="477">
        <f t="shared" si="4"/>
        <v>935.72289999999998</v>
      </c>
      <c r="U28" s="125">
        <f t="shared" si="6"/>
        <v>934.48099999999999</v>
      </c>
      <c r="V28" s="102">
        <f t="shared" si="7"/>
        <v>929.59</v>
      </c>
      <c r="W28" s="484"/>
    </row>
    <row r="29" spans="1:23" x14ac:dyDescent="0.25">
      <c r="A29" s="490">
        <v>43419.986111111117</v>
      </c>
      <c r="B29" s="124">
        <v>2200</v>
      </c>
      <c r="C29" s="125">
        <v>934.68399999999997</v>
      </c>
      <c r="D29" s="102">
        <v>929.41</v>
      </c>
      <c r="E29" s="483"/>
      <c r="F29" s="126">
        <f t="shared" si="0"/>
        <v>2200</v>
      </c>
      <c r="G29" s="125">
        <f t="shared" si="1"/>
        <v>0.63039999999999741</v>
      </c>
      <c r="H29" s="127">
        <f t="shared" si="5"/>
        <v>0.10299999999999727</v>
      </c>
      <c r="I29" s="474"/>
      <c r="O29" s="126">
        <f t="shared" si="2"/>
        <v>2200</v>
      </c>
      <c r="P29" s="100">
        <v>0.5776</v>
      </c>
      <c r="Q29" s="127">
        <v>0.10299999999999999</v>
      </c>
      <c r="R29" s="474"/>
      <c r="S29" s="126">
        <f t="shared" si="3"/>
        <v>2200</v>
      </c>
      <c r="T29" s="477">
        <f t="shared" si="4"/>
        <v>934.68399999999997</v>
      </c>
      <c r="U29" s="125">
        <f t="shared" si="6"/>
        <v>934.15599999999995</v>
      </c>
      <c r="V29" s="102">
        <f t="shared" si="7"/>
        <v>929.41</v>
      </c>
      <c r="W29" s="484"/>
    </row>
    <row r="30" spans="1:23" x14ac:dyDescent="0.25">
      <c r="A30" s="490">
        <v>43420.055555555555</v>
      </c>
      <c r="B30" s="124">
        <v>2300</v>
      </c>
      <c r="C30" s="125">
        <v>935.17600000000004</v>
      </c>
      <c r="D30" s="102">
        <v>928.98</v>
      </c>
      <c r="E30" s="483"/>
      <c r="F30" s="126">
        <f t="shared" si="0"/>
        <v>2300</v>
      </c>
      <c r="G30" s="125">
        <f t="shared" si="1"/>
        <v>0.67960000000000487</v>
      </c>
      <c r="H30" s="127">
        <f t="shared" si="5"/>
        <v>6.0000000000002274E-2</v>
      </c>
      <c r="I30" s="474"/>
      <c r="O30" s="126">
        <f t="shared" si="2"/>
        <v>2300</v>
      </c>
      <c r="P30" s="100">
        <v>0.54610000000000003</v>
      </c>
      <c r="Q30" s="127">
        <v>0.06</v>
      </c>
      <c r="R30" s="474"/>
      <c r="S30" s="126">
        <f t="shared" si="3"/>
        <v>2300</v>
      </c>
      <c r="T30" s="477">
        <f t="shared" si="4"/>
        <v>935.17600000000004</v>
      </c>
      <c r="U30" s="125">
        <f t="shared" si="6"/>
        <v>933.84100000000001</v>
      </c>
      <c r="V30" s="102">
        <f t="shared" si="7"/>
        <v>928.98</v>
      </c>
      <c r="W30" s="484"/>
    </row>
    <row r="31" spans="1:23" x14ac:dyDescent="0.25">
      <c r="A31" s="490">
        <v>43420.125</v>
      </c>
      <c r="B31" s="124">
        <v>2400</v>
      </c>
      <c r="C31" s="125">
        <v>934.42379999999991</v>
      </c>
      <c r="D31" s="102">
        <v>928.8</v>
      </c>
      <c r="E31" s="483"/>
      <c r="F31" s="126">
        <f t="shared" si="0"/>
        <v>2400</v>
      </c>
      <c r="G31" s="125">
        <f t="shared" si="1"/>
        <v>0.60437999999999192</v>
      </c>
      <c r="H31" s="127">
        <f t="shared" si="5"/>
        <v>4.1999999999995909E-2</v>
      </c>
      <c r="I31" s="474"/>
      <c r="O31" s="126">
        <f t="shared" si="2"/>
        <v>2400</v>
      </c>
      <c r="P31" s="100">
        <v>0.51539999999999997</v>
      </c>
      <c r="Q31" s="127">
        <v>4.2000000000000003E-2</v>
      </c>
      <c r="R31" s="474"/>
      <c r="S31" s="126">
        <f t="shared" si="3"/>
        <v>2400</v>
      </c>
      <c r="T31" s="477">
        <f t="shared" si="4"/>
        <v>934.42379999999991</v>
      </c>
      <c r="U31" s="125">
        <f t="shared" si="6"/>
        <v>933.53399999999999</v>
      </c>
      <c r="V31" s="102">
        <f t="shared" si="7"/>
        <v>928.8</v>
      </c>
      <c r="W31" s="484"/>
    </row>
    <row r="32" spans="1:23" x14ac:dyDescent="0.25">
      <c r="A32" s="490">
        <v>43420.194444444445</v>
      </c>
      <c r="B32" s="124">
        <v>2500</v>
      </c>
      <c r="C32" s="125">
        <v>933.97900000000004</v>
      </c>
      <c r="D32" s="102">
        <v>928.49</v>
      </c>
      <c r="E32" s="483"/>
      <c r="F32" s="126">
        <f t="shared" si="0"/>
        <v>2500</v>
      </c>
      <c r="G32" s="125">
        <f t="shared" si="1"/>
        <v>0.55990000000000462</v>
      </c>
      <c r="H32" s="127">
        <f t="shared" si="5"/>
        <v>1.1000000000001365E-2</v>
      </c>
      <c r="I32" s="474"/>
      <c r="O32" s="126">
        <f t="shared" si="2"/>
        <v>2500</v>
      </c>
      <c r="P32" s="100">
        <v>0.48520000000000002</v>
      </c>
      <c r="Q32" s="127">
        <v>1.0999999999999999E-2</v>
      </c>
      <c r="R32" s="474"/>
      <c r="S32" s="126">
        <f t="shared" si="3"/>
        <v>2500</v>
      </c>
      <c r="T32" s="477">
        <f t="shared" si="4"/>
        <v>933.97900000000004</v>
      </c>
      <c r="U32" s="125">
        <f t="shared" si="6"/>
        <v>933.23199999999997</v>
      </c>
      <c r="V32" s="102">
        <f t="shared" si="7"/>
        <v>928.49</v>
      </c>
      <c r="W32" s="484"/>
    </row>
    <row r="33" spans="1:24" x14ac:dyDescent="0.25">
      <c r="A33" s="490">
        <v>43420.263888888891</v>
      </c>
      <c r="B33" s="124">
        <v>2600</v>
      </c>
      <c r="C33" s="125">
        <v>934.49979999999994</v>
      </c>
      <c r="D33" s="102">
        <v>928.52</v>
      </c>
      <c r="E33" s="483"/>
      <c r="F33" s="126">
        <f t="shared" si="0"/>
        <v>2600</v>
      </c>
      <c r="G33" s="125">
        <f t="shared" si="1"/>
        <v>0.61197999999999408</v>
      </c>
      <c r="H33" s="127">
        <f t="shared" si="5"/>
        <v>1.3999999999998635E-2</v>
      </c>
      <c r="I33" s="474"/>
      <c r="O33" s="126">
        <f t="shared" si="2"/>
        <v>2600</v>
      </c>
      <c r="P33" s="100">
        <v>0.4556</v>
      </c>
      <c r="Q33" s="127">
        <v>1.4E-2</v>
      </c>
      <c r="R33" s="474"/>
      <c r="S33" s="126">
        <f t="shared" si="3"/>
        <v>2600</v>
      </c>
      <c r="T33" s="477">
        <f t="shared" si="4"/>
        <v>934.49979999999994</v>
      </c>
      <c r="U33" s="125">
        <f t="shared" si="6"/>
        <v>932.93600000000004</v>
      </c>
      <c r="V33" s="102">
        <f t="shared" si="7"/>
        <v>928.52</v>
      </c>
      <c r="W33" s="484"/>
    </row>
    <row r="34" spans="1:24" ht="13.8" thickBot="1" x14ac:dyDescent="0.3">
      <c r="A34" s="491">
        <v>43420.333333333336</v>
      </c>
      <c r="B34" s="136">
        <v>2700</v>
      </c>
      <c r="C34" s="132">
        <v>933.65099999999995</v>
      </c>
      <c r="D34" s="104">
        <v>928.38</v>
      </c>
      <c r="E34" s="483"/>
      <c r="F34" s="131">
        <f t="shared" si="0"/>
        <v>2700</v>
      </c>
      <c r="G34" s="132">
        <f t="shared" si="1"/>
        <v>0.52709999999999579</v>
      </c>
      <c r="H34" s="478">
        <f t="shared" si="5"/>
        <v>0</v>
      </c>
      <c r="I34" s="474"/>
      <c r="O34" s="131">
        <f t="shared" si="2"/>
        <v>2700</v>
      </c>
      <c r="P34" s="103">
        <v>0.42680000000000001</v>
      </c>
      <c r="Q34" s="478">
        <v>0</v>
      </c>
      <c r="S34" s="131">
        <f t="shared" si="3"/>
        <v>2700</v>
      </c>
      <c r="T34" s="133">
        <f t="shared" si="4"/>
        <v>933.65099999999995</v>
      </c>
      <c r="U34" s="132">
        <f t="shared" si="6"/>
        <v>932.64800000000002</v>
      </c>
      <c r="V34" s="104">
        <f t="shared" si="7"/>
        <v>928.38</v>
      </c>
      <c r="W34" s="484"/>
    </row>
    <row r="35" spans="1:24" ht="13.8" thickTop="1" x14ac:dyDescent="0.25"/>
    <row r="36" spans="1:24" x14ac:dyDescent="0.25">
      <c r="X36" s="11" t="s">
        <v>622</v>
      </c>
    </row>
  </sheetData>
  <mergeCells count="19">
    <mergeCell ref="S4:V4"/>
    <mergeCell ref="F2:H2"/>
    <mergeCell ref="F3:G3"/>
    <mergeCell ref="A4:D4"/>
    <mergeCell ref="F4:H4"/>
    <mergeCell ref="O4:Q4"/>
    <mergeCell ref="A5:A6"/>
    <mergeCell ref="X5:AA6"/>
    <mergeCell ref="J6:M7"/>
    <mergeCell ref="X7:X8"/>
    <mergeCell ref="Y7:Y8"/>
    <mergeCell ref="Z7:Z8"/>
    <mergeCell ref="AA7:AA8"/>
    <mergeCell ref="AB7:AB8"/>
    <mergeCell ref="AC7:AC8"/>
    <mergeCell ref="J8:J9"/>
    <mergeCell ref="K8:K9"/>
    <mergeCell ref="L8:L9"/>
    <mergeCell ref="M8:M9"/>
  </mergeCells>
  <pageMargins left="0.7" right="0.7" top="0.75" bottom="0.75" header="0.3" footer="0.3"/>
  <pageSetup orientation="portrait" horizontalDpi="1200" verticalDpi="120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085CF-1004-4624-86FE-E5312407254D}">
  <dimension ref="A2:AH259"/>
  <sheetViews>
    <sheetView topLeftCell="A5" workbookViewId="0">
      <selection activeCell="K41" sqref="K41"/>
    </sheetView>
  </sheetViews>
  <sheetFormatPr defaultColWidth="9.109375" defaultRowHeight="13.2" x14ac:dyDescent="0.25"/>
  <cols>
    <col min="1" max="1" width="14.88671875" style="11" bestFit="1" customWidth="1"/>
    <col min="2" max="2" width="10.33203125" style="11" bestFit="1" customWidth="1"/>
    <col min="3" max="3" width="16.44140625" style="11" customWidth="1"/>
    <col min="4" max="4" width="17.44140625" style="11" customWidth="1"/>
    <col min="5" max="5" width="19.33203125" style="11" bestFit="1" customWidth="1"/>
    <col min="6" max="6" width="9.109375" style="11"/>
    <col min="7" max="7" width="13.88671875" style="11" customWidth="1"/>
    <col min="8" max="9" width="16.6640625" style="11" customWidth="1"/>
    <col min="10" max="10" width="13.44140625" style="11" customWidth="1"/>
    <col min="11" max="11" width="9.109375" style="11"/>
    <col min="12" max="12" width="10.6640625" style="11" customWidth="1"/>
    <col min="13" max="13" width="12.33203125" style="11" customWidth="1"/>
    <col min="14" max="14" width="16.5546875" style="11" customWidth="1"/>
    <col min="15" max="15" width="13.88671875" style="11" customWidth="1"/>
    <col min="16" max="16" width="9.109375" style="11"/>
    <col min="17" max="17" width="14.109375" style="11" customWidth="1"/>
    <col min="18" max="18" width="18.88671875" style="11" customWidth="1"/>
    <col min="19" max="19" width="16.44140625" style="11" customWidth="1"/>
    <col min="20" max="20" width="16.5546875" style="11" customWidth="1"/>
    <col min="21" max="21" width="8.88671875" style="11" bestFit="1" customWidth="1"/>
    <col min="22" max="22" width="10.44140625" style="11" bestFit="1" customWidth="1"/>
    <col min="23" max="23" width="15.33203125" style="11" customWidth="1"/>
    <col min="24" max="24" width="16.5546875" style="11" customWidth="1"/>
    <col min="25" max="25" width="15.33203125" style="11" customWidth="1"/>
    <col min="26" max="26" width="15.5546875" style="11" customWidth="1"/>
    <col min="27" max="27" width="13.33203125" style="11" customWidth="1"/>
    <col min="28" max="28" width="9.109375" style="11"/>
    <col min="29" max="29" width="12" style="11" customWidth="1"/>
    <col min="30" max="30" width="16.109375" style="11" customWidth="1"/>
    <col min="31" max="31" width="30.6640625" style="11" customWidth="1"/>
    <col min="32" max="32" width="12.44140625" style="11" customWidth="1"/>
    <col min="33" max="33" width="9.109375" style="11"/>
    <col min="34" max="34" width="24.109375" style="11" customWidth="1"/>
    <col min="35" max="16384" width="9.109375" style="11"/>
  </cols>
  <sheetData>
    <row r="2" spans="1:34" x14ac:dyDescent="0.25">
      <c r="G2" s="507"/>
      <c r="H2" s="507"/>
      <c r="I2" s="507"/>
      <c r="J2" s="507"/>
    </row>
    <row r="3" spans="1:34" ht="13.8" thickBot="1" x14ac:dyDescent="0.3">
      <c r="G3" s="567" t="s">
        <v>148</v>
      </c>
      <c r="H3" s="567"/>
      <c r="I3" s="567"/>
      <c r="J3" s="119">
        <f>+$E$258</f>
        <v>920.03</v>
      </c>
    </row>
    <row r="4" spans="1:34" ht="45" customHeight="1" thickTop="1" x14ac:dyDescent="0.25">
      <c r="A4" s="511" t="s">
        <v>149</v>
      </c>
      <c r="B4" s="513"/>
      <c r="C4" s="513"/>
      <c r="D4" s="513"/>
      <c r="E4" s="515"/>
      <c r="G4" s="557" t="s">
        <v>150</v>
      </c>
      <c r="H4" s="559"/>
      <c r="I4" s="559"/>
      <c r="J4" s="560"/>
      <c r="Q4" s="557" t="s">
        <v>580</v>
      </c>
      <c r="R4" s="559"/>
      <c r="S4" s="559"/>
      <c r="T4" s="560"/>
      <c r="V4" s="557" t="s">
        <v>581</v>
      </c>
      <c r="W4" s="558"/>
      <c r="X4" s="559"/>
      <c r="Y4" s="559"/>
      <c r="Z4" s="559"/>
      <c r="AA4" s="560"/>
    </row>
    <row r="5" spans="1:34" ht="26.4" x14ac:dyDescent="0.25">
      <c r="A5" s="566" t="s">
        <v>151</v>
      </c>
      <c r="B5" s="28" t="s">
        <v>127</v>
      </c>
      <c r="C5" s="28" t="s">
        <v>170</v>
      </c>
      <c r="D5" s="28" t="s">
        <v>171</v>
      </c>
      <c r="E5" s="29" t="s">
        <v>128</v>
      </c>
      <c r="G5" s="27" t="s">
        <v>127</v>
      </c>
      <c r="H5" s="3" t="s">
        <v>171</v>
      </c>
      <c r="I5" s="3" t="s">
        <v>170</v>
      </c>
      <c r="J5" s="29" t="s">
        <v>128</v>
      </c>
      <c r="Q5" s="27" t="s">
        <v>127</v>
      </c>
      <c r="R5" s="28" t="s">
        <v>172</v>
      </c>
      <c r="S5" s="28" t="s">
        <v>173</v>
      </c>
      <c r="T5" s="29" t="s">
        <v>128</v>
      </c>
      <c r="V5" s="27" t="s">
        <v>127</v>
      </c>
      <c r="W5" s="28" t="s">
        <v>171</v>
      </c>
      <c r="X5" s="28" t="s">
        <v>172</v>
      </c>
      <c r="Y5" s="28" t="s">
        <v>170</v>
      </c>
      <c r="Z5" s="28" t="s">
        <v>173</v>
      </c>
      <c r="AA5" s="29" t="s">
        <v>128</v>
      </c>
      <c r="AC5" s="562" t="s">
        <v>672</v>
      </c>
      <c r="AD5" s="562"/>
      <c r="AE5" s="562"/>
      <c r="AF5" s="562"/>
    </row>
    <row r="6" spans="1:34" ht="26.4" x14ac:dyDescent="0.25">
      <c r="A6" s="566"/>
      <c r="B6" s="28" t="s">
        <v>155</v>
      </c>
      <c r="C6" s="28" t="s">
        <v>156</v>
      </c>
      <c r="D6" s="28" t="s">
        <v>156</v>
      </c>
      <c r="E6" s="29" t="s">
        <v>157</v>
      </c>
      <c r="G6" s="120" t="s">
        <v>155</v>
      </c>
      <c r="H6" s="28" t="s">
        <v>158</v>
      </c>
      <c r="I6" s="28" t="s">
        <v>158</v>
      </c>
      <c r="J6" s="29" t="s">
        <v>158</v>
      </c>
      <c r="L6" s="562" t="s">
        <v>159</v>
      </c>
      <c r="M6" s="562"/>
      <c r="N6" s="562"/>
      <c r="O6" s="562"/>
      <c r="Q6" s="27" t="s">
        <v>155</v>
      </c>
      <c r="R6" s="3" t="s">
        <v>158</v>
      </c>
      <c r="S6" s="3" t="s">
        <v>158</v>
      </c>
      <c r="T6" s="29" t="s">
        <v>158</v>
      </c>
      <c r="U6" s="121"/>
      <c r="V6" s="27" t="s">
        <v>155</v>
      </c>
      <c r="W6" s="122" t="s">
        <v>157</v>
      </c>
      <c r="X6" s="3" t="s">
        <v>157</v>
      </c>
      <c r="Y6" s="3" t="s">
        <v>157</v>
      </c>
      <c r="Z6" s="3" t="s">
        <v>157</v>
      </c>
      <c r="AA6" s="29" t="s">
        <v>157</v>
      </c>
      <c r="AC6" s="562"/>
      <c r="AD6" s="562"/>
      <c r="AE6" s="562"/>
      <c r="AF6" s="562"/>
    </row>
    <row r="7" spans="1:34" x14ac:dyDescent="0.25">
      <c r="A7" s="123">
        <v>43812.422222222223</v>
      </c>
      <c r="B7" s="124">
        <f t="shared" ref="B7:B70" si="0">(A7-A$7)*1440</f>
        <v>0</v>
      </c>
      <c r="C7" s="125">
        <v>932.6283699999999</v>
      </c>
      <c r="D7" s="125">
        <v>932.83163999999999</v>
      </c>
      <c r="E7" s="102">
        <v>932.31</v>
      </c>
      <c r="G7" s="126">
        <f>+B7</f>
        <v>0</v>
      </c>
      <c r="H7" s="125">
        <f t="shared" ref="H7:H70" si="1">(D7-$J$3)/10</f>
        <v>1.2801640000000021</v>
      </c>
      <c r="I7" s="125">
        <f t="shared" ref="I7:I70" si="2">(C7-$J$3)/10</f>
        <v>1.2598369999999932</v>
      </c>
      <c r="J7" s="102">
        <f t="shared" ref="J7:J70" si="3">(E7-$J$3)/10</f>
        <v>1.2279999999999973</v>
      </c>
      <c r="L7" s="562"/>
      <c r="M7" s="562"/>
      <c r="N7" s="562"/>
      <c r="O7" s="562"/>
      <c r="Q7" s="126">
        <f>+B7</f>
        <v>0</v>
      </c>
      <c r="R7" s="125"/>
      <c r="S7" s="125"/>
      <c r="T7" s="102"/>
      <c r="U7" s="60"/>
      <c r="V7" s="126">
        <f>+B7</f>
        <v>0</v>
      </c>
      <c r="W7" s="128">
        <f t="shared" ref="W7:W70" si="4">+(H7*10)+$J$3</f>
        <v>932.83163999999999</v>
      </c>
      <c r="X7" s="129"/>
      <c r="Y7" s="125">
        <f t="shared" ref="Y7:Y70" si="5">+(I7*10)+$J$3</f>
        <v>932.6283699999999</v>
      </c>
      <c r="Z7" s="129"/>
      <c r="AA7" s="130"/>
      <c r="AC7" s="564" t="s">
        <v>160</v>
      </c>
      <c r="AD7" s="564" t="s">
        <v>161</v>
      </c>
      <c r="AE7" s="564" t="s">
        <v>677</v>
      </c>
      <c r="AF7" s="564" t="s">
        <v>166</v>
      </c>
      <c r="AG7" s="564" t="s">
        <v>167</v>
      </c>
      <c r="AH7" s="564" t="s">
        <v>676</v>
      </c>
    </row>
    <row r="8" spans="1:34" x14ac:dyDescent="0.25">
      <c r="A8" s="123">
        <v>43812.429166666661</v>
      </c>
      <c r="B8" s="124">
        <f t="shared" si="0"/>
        <v>9.9999999906867743</v>
      </c>
      <c r="C8" s="125">
        <v>932.62779</v>
      </c>
      <c r="D8" s="125">
        <v>932.84387000000004</v>
      </c>
      <c r="E8" s="102">
        <v>931.89</v>
      </c>
      <c r="G8" s="126">
        <f t="shared" ref="G8:G71" si="6">+B8</f>
        <v>9.9999999906867743</v>
      </c>
      <c r="H8" s="125">
        <f t="shared" si="1"/>
        <v>1.2813870000000065</v>
      </c>
      <c r="I8" s="125">
        <f t="shared" si="2"/>
        <v>1.2597790000000031</v>
      </c>
      <c r="J8" s="102">
        <f t="shared" si="3"/>
        <v>1.1860000000000013</v>
      </c>
      <c r="L8" s="564" t="s">
        <v>160</v>
      </c>
      <c r="M8" s="564" t="s">
        <v>161</v>
      </c>
      <c r="N8" s="565" t="s">
        <v>162</v>
      </c>
      <c r="O8" s="565" t="s">
        <v>163</v>
      </c>
      <c r="Q8" s="126">
        <f t="shared" ref="Q8:Q71" si="7">+B8</f>
        <v>9.9999999906867743</v>
      </c>
      <c r="R8" s="125">
        <v>1.2801</v>
      </c>
      <c r="S8" s="125">
        <v>1.2552000000000001</v>
      </c>
      <c r="T8" s="102">
        <v>1.1859999999999999</v>
      </c>
      <c r="V8" s="126">
        <f>+B8</f>
        <v>9.9999999906867743</v>
      </c>
      <c r="W8" s="128">
        <f t="shared" si="4"/>
        <v>932.84387000000004</v>
      </c>
      <c r="X8" s="125">
        <f>+(R8*10)+$J$3</f>
        <v>932.83100000000002</v>
      </c>
      <c r="Y8" s="125">
        <f t="shared" si="5"/>
        <v>932.62779</v>
      </c>
      <c r="Z8" s="125">
        <f>+(S8*10)+$J$3</f>
        <v>932.58199999999999</v>
      </c>
      <c r="AA8" s="30">
        <f>(T8*10)+$J$3</f>
        <v>931.89</v>
      </c>
      <c r="AC8" s="564"/>
      <c r="AD8" s="564"/>
      <c r="AE8" s="564"/>
      <c r="AF8" s="564"/>
      <c r="AG8" s="564"/>
      <c r="AH8" s="564"/>
    </row>
    <row r="9" spans="1:34" x14ac:dyDescent="0.25">
      <c r="A9" s="123">
        <v>43812.436111111107</v>
      </c>
      <c r="B9" s="124">
        <f t="shared" si="0"/>
        <v>19.999999991850927</v>
      </c>
      <c r="C9" s="125">
        <v>932.63649999999996</v>
      </c>
      <c r="D9" s="125">
        <v>932.86829999999998</v>
      </c>
      <c r="E9" s="102">
        <v>931.54</v>
      </c>
      <c r="G9" s="126">
        <f t="shared" si="6"/>
        <v>19.999999991850927</v>
      </c>
      <c r="H9" s="125">
        <f t="shared" si="1"/>
        <v>1.2838300000000005</v>
      </c>
      <c r="I9" s="125">
        <f t="shared" si="2"/>
        <v>1.2606499999999983</v>
      </c>
      <c r="J9" s="102">
        <f t="shared" si="3"/>
        <v>1.1509999999999991</v>
      </c>
      <c r="L9" s="564"/>
      <c r="M9" s="564"/>
      <c r="N9" s="565"/>
      <c r="O9" s="565"/>
      <c r="Q9" s="126">
        <f t="shared" si="7"/>
        <v>19.999999991850927</v>
      </c>
      <c r="R9" s="125">
        <v>1.2799</v>
      </c>
      <c r="S9" s="125">
        <v>1.2512000000000001</v>
      </c>
      <c r="T9" s="102">
        <v>1.151</v>
      </c>
      <c r="V9" s="126">
        <f t="shared" ref="V9:V72" si="8">+B9</f>
        <v>19.999999991850927</v>
      </c>
      <c r="W9" s="128">
        <f t="shared" si="4"/>
        <v>932.86829999999998</v>
      </c>
      <c r="X9" s="125">
        <f t="shared" ref="X9:X72" si="9">+(R9*10)+$J$3</f>
        <v>932.82899999999995</v>
      </c>
      <c r="Y9" s="125">
        <f t="shared" si="5"/>
        <v>932.63649999999996</v>
      </c>
      <c r="Z9" s="125">
        <f t="shared" ref="Z9:Z72" si="10">+(S9*10)+$J$3</f>
        <v>932.54199999999992</v>
      </c>
      <c r="AA9" s="30">
        <f t="shared" ref="AA9:AA72" si="11">(T9*10)+$J$3</f>
        <v>931.54</v>
      </c>
      <c r="AC9" s="16">
        <v>1</v>
      </c>
      <c r="AD9" s="16" t="s">
        <v>164</v>
      </c>
      <c r="AE9" s="100">
        <v>0.28699999999999998</v>
      </c>
      <c r="AF9" s="16">
        <v>0.35</v>
      </c>
      <c r="AG9" s="125">
        <f>+AE9/0.9869</f>
        <v>0.2908096058364576</v>
      </c>
      <c r="AH9" s="101">
        <f>+AG9/104000*100</f>
        <v>2.7962462099659385E-4</v>
      </c>
    </row>
    <row r="10" spans="1:34" x14ac:dyDescent="0.25">
      <c r="A10" s="123">
        <v>43812.443055555552</v>
      </c>
      <c r="B10" s="124">
        <f t="shared" si="0"/>
        <v>29.999999993015081</v>
      </c>
      <c r="C10" s="125">
        <v>932.53719999999998</v>
      </c>
      <c r="D10" s="125">
        <v>932.81029999999998</v>
      </c>
      <c r="E10" s="102">
        <v>931.4</v>
      </c>
      <c r="G10" s="126">
        <f t="shared" si="6"/>
        <v>29.999999993015081</v>
      </c>
      <c r="H10" s="125">
        <f t="shared" si="1"/>
        <v>1.2780300000000011</v>
      </c>
      <c r="I10" s="125">
        <f t="shared" si="2"/>
        <v>1.2507200000000012</v>
      </c>
      <c r="J10" s="102">
        <f t="shared" si="3"/>
        <v>1.1370000000000005</v>
      </c>
      <c r="L10" s="16">
        <v>1</v>
      </c>
      <c r="M10" s="16" t="s">
        <v>164</v>
      </c>
      <c r="N10" s="16">
        <v>0.1</v>
      </c>
      <c r="O10" s="16">
        <v>0.35</v>
      </c>
      <c r="Q10" s="126">
        <f t="shared" si="7"/>
        <v>29.999999993015081</v>
      </c>
      <c r="R10" s="125">
        <v>1.2798</v>
      </c>
      <c r="S10" s="125">
        <v>1.2464999999999999</v>
      </c>
      <c r="T10" s="102">
        <v>1.137</v>
      </c>
      <c r="V10" s="126">
        <f t="shared" si="8"/>
        <v>29.999999993015081</v>
      </c>
      <c r="W10" s="128">
        <f t="shared" si="4"/>
        <v>932.81029999999998</v>
      </c>
      <c r="X10" s="125">
        <f t="shared" si="9"/>
        <v>932.82799999999997</v>
      </c>
      <c r="Y10" s="125">
        <f t="shared" si="5"/>
        <v>932.53719999999998</v>
      </c>
      <c r="Z10" s="125">
        <f t="shared" si="10"/>
        <v>932.495</v>
      </c>
      <c r="AA10" s="30">
        <f t="shared" si="11"/>
        <v>931.4</v>
      </c>
      <c r="AC10" s="16">
        <v>2</v>
      </c>
      <c r="AD10" s="16" t="s">
        <v>165</v>
      </c>
      <c r="AE10" s="100">
        <v>3.089</v>
      </c>
      <c r="AF10" s="16">
        <v>0.35</v>
      </c>
      <c r="AG10" s="125">
        <f>+AE10/0.9869</f>
        <v>3.1300030398216636</v>
      </c>
      <c r="AH10" s="101">
        <f>+AG10/104000*100</f>
        <v>3.0096183075208303E-3</v>
      </c>
    </row>
    <row r="11" spans="1:34" x14ac:dyDescent="0.25">
      <c r="A11" s="123">
        <v>43812.45</v>
      </c>
      <c r="B11" s="124">
        <f t="shared" si="0"/>
        <v>39.999999994179234</v>
      </c>
      <c r="C11" s="125">
        <v>932.50709999999992</v>
      </c>
      <c r="D11" s="125">
        <v>932.85669999999993</v>
      </c>
      <c r="E11" s="102">
        <v>931.05</v>
      </c>
      <c r="G11" s="126">
        <f t="shared" si="6"/>
        <v>39.999999994179234</v>
      </c>
      <c r="H11" s="125">
        <f t="shared" si="1"/>
        <v>1.282669999999996</v>
      </c>
      <c r="I11" s="125">
        <f t="shared" si="2"/>
        <v>1.247709999999995</v>
      </c>
      <c r="J11" s="102">
        <f t="shared" si="3"/>
        <v>1.1019999999999981</v>
      </c>
      <c r="L11" s="16">
        <v>2</v>
      </c>
      <c r="M11" s="16" t="s">
        <v>165</v>
      </c>
      <c r="N11" s="16">
        <v>0.1</v>
      </c>
      <c r="O11" s="16">
        <v>0.35</v>
      </c>
      <c r="Q11" s="126">
        <f t="shared" si="7"/>
        <v>39.999999994179234</v>
      </c>
      <c r="R11" s="125">
        <v>1.2797000000000001</v>
      </c>
      <c r="S11" s="125">
        <v>1.2405999999999999</v>
      </c>
      <c r="T11" s="102">
        <v>1.1020000000000001</v>
      </c>
      <c r="V11" s="126">
        <f t="shared" si="8"/>
        <v>39.999999994179234</v>
      </c>
      <c r="W11" s="128">
        <f t="shared" si="4"/>
        <v>932.85669999999993</v>
      </c>
      <c r="X11" s="125">
        <f t="shared" si="9"/>
        <v>932.827</v>
      </c>
      <c r="Y11" s="125">
        <f t="shared" si="5"/>
        <v>932.50709999999992</v>
      </c>
      <c r="Z11" s="125">
        <f t="shared" si="10"/>
        <v>932.43599999999992</v>
      </c>
      <c r="AA11" s="30">
        <f t="shared" si="11"/>
        <v>931.05</v>
      </c>
    </row>
    <row r="12" spans="1:34" x14ac:dyDescent="0.25">
      <c r="A12" s="123">
        <v>43812.456944444442</v>
      </c>
      <c r="B12" s="124">
        <f t="shared" si="0"/>
        <v>49.999999995343387</v>
      </c>
      <c r="C12" s="125">
        <v>932.40480000000002</v>
      </c>
      <c r="D12" s="125">
        <v>932.78730000000007</v>
      </c>
      <c r="E12" s="102">
        <v>930.83</v>
      </c>
      <c r="G12" s="126">
        <f t="shared" si="6"/>
        <v>49.999999995343387</v>
      </c>
      <c r="H12" s="125">
        <f t="shared" si="1"/>
        <v>1.27573000000001</v>
      </c>
      <c r="I12" s="125">
        <f t="shared" si="2"/>
        <v>1.237480000000005</v>
      </c>
      <c r="J12" s="102">
        <f t="shared" si="3"/>
        <v>1.0800000000000067</v>
      </c>
      <c r="Q12" s="126">
        <f t="shared" si="7"/>
        <v>49.999999995343387</v>
      </c>
      <c r="R12" s="125">
        <v>1.2796000000000001</v>
      </c>
      <c r="S12" s="125">
        <v>1.2335</v>
      </c>
      <c r="T12" s="102">
        <v>1.08</v>
      </c>
      <c r="V12" s="126">
        <f t="shared" si="8"/>
        <v>49.999999995343387</v>
      </c>
      <c r="W12" s="128">
        <f t="shared" si="4"/>
        <v>932.78730000000007</v>
      </c>
      <c r="X12" s="125">
        <f t="shared" si="9"/>
        <v>932.82600000000002</v>
      </c>
      <c r="Y12" s="125">
        <f t="shared" si="5"/>
        <v>932.40480000000002</v>
      </c>
      <c r="Z12" s="125">
        <f t="shared" si="10"/>
        <v>932.36500000000001</v>
      </c>
      <c r="AA12" s="30">
        <f t="shared" si="11"/>
        <v>930.82999999999993</v>
      </c>
      <c r="AC12" s="11" t="s">
        <v>626</v>
      </c>
    </row>
    <row r="13" spans="1:34" x14ac:dyDescent="0.25">
      <c r="A13" s="123">
        <v>43812.463888888895</v>
      </c>
      <c r="B13" s="124">
        <f t="shared" si="0"/>
        <v>60.000000006984919</v>
      </c>
      <c r="C13" s="125">
        <v>932.33699999999999</v>
      </c>
      <c r="D13" s="125">
        <v>932.79409999999996</v>
      </c>
      <c r="E13" s="102">
        <v>930.76</v>
      </c>
      <c r="G13" s="126">
        <f t="shared" si="6"/>
        <v>60.000000006984919</v>
      </c>
      <c r="H13" s="125">
        <f t="shared" si="1"/>
        <v>1.2764099999999985</v>
      </c>
      <c r="I13" s="125">
        <f t="shared" si="2"/>
        <v>1.2307000000000017</v>
      </c>
      <c r="J13" s="102">
        <f t="shared" si="3"/>
        <v>1.0730000000000017</v>
      </c>
      <c r="Q13" s="126">
        <f t="shared" si="7"/>
        <v>60.000000006984919</v>
      </c>
      <c r="R13" s="125">
        <v>1.2794000000000001</v>
      </c>
      <c r="S13" s="125">
        <v>1.2256</v>
      </c>
      <c r="T13" s="102">
        <v>1.073</v>
      </c>
      <c r="V13" s="126">
        <f t="shared" si="8"/>
        <v>60.000000006984919</v>
      </c>
      <c r="W13" s="128">
        <f t="shared" si="4"/>
        <v>932.79409999999996</v>
      </c>
      <c r="X13" s="125">
        <f t="shared" si="9"/>
        <v>932.82399999999996</v>
      </c>
      <c r="Y13" s="125">
        <f t="shared" si="5"/>
        <v>932.33699999999999</v>
      </c>
      <c r="Z13" s="125">
        <f t="shared" si="10"/>
        <v>932.28599999999994</v>
      </c>
      <c r="AA13" s="30">
        <f t="shared" si="11"/>
        <v>930.76</v>
      </c>
    </row>
    <row r="14" spans="1:34" x14ac:dyDescent="0.25">
      <c r="A14" s="123">
        <v>43812.470833333333</v>
      </c>
      <c r="B14" s="124">
        <f t="shared" si="0"/>
        <v>69.999999997671694</v>
      </c>
      <c r="C14" s="125">
        <v>932.31870000000004</v>
      </c>
      <c r="D14" s="125">
        <v>932.84940000000006</v>
      </c>
      <c r="E14" s="102">
        <v>930.36</v>
      </c>
      <c r="G14" s="126">
        <f t="shared" si="6"/>
        <v>69.999999997671694</v>
      </c>
      <c r="H14" s="125">
        <f t="shared" si="1"/>
        <v>1.2819400000000087</v>
      </c>
      <c r="I14" s="125">
        <f t="shared" si="2"/>
        <v>1.2288700000000063</v>
      </c>
      <c r="J14" s="102">
        <f t="shared" si="3"/>
        <v>1.0330000000000041</v>
      </c>
      <c r="Q14" s="126">
        <f t="shared" si="7"/>
        <v>69.999999997671694</v>
      </c>
      <c r="R14" s="125">
        <v>1.2793000000000001</v>
      </c>
      <c r="S14" s="125">
        <v>1.2166999999999999</v>
      </c>
      <c r="T14" s="102">
        <v>1.0329999999999999</v>
      </c>
      <c r="V14" s="126">
        <f t="shared" si="8"/>
        <v>69.999999997671694</v>
      </c>
      <c r="W14" s="128">
        <f t="shared" si="4"/>
        <v>932.84940000000006</v>
      </c>
      <c r="X14" s="125">
        <f t="shared" si="9"/>
        <v>932.82299999999998</v>
      </c>
      <c r="Y14" s="125">
        <f t="shared" si="5"/>
        <v>932.31870000000004</v>
      </c>
      <c r="Z14" s="125">
        <f t="shared" si="10"/>
        <v>932.197</v>
      </c>
      <c r="AA14" s="30">
        <f t="shared" si="11"/>
        <v>930.36</v>
      </c>
    </row>
    <row r="15" spans="1:34" x14ac:dyDescent="0.25">
      <c r="A15" s="123">
        <v>43812.477777777778</v>
      </c>
      <c r="B15" s="124">
        <f t="shared" si="0"/>
        <v>79.999999998835847</v>
      </c>
      <c r="C15" s="125">
        <v>932.16480000000001</v>
      </c>
      <c r="D15" s="125">
        <v>932.77859999999998</v>
      </c>
      <c r="E15" s="102">
        <v>930.34</v>
      </c>
      <c r="G15" s="126">
        <f t="shared" si="6"/>
        <v>79.999999998835847</v>
      </c>
      <c r="H15" s="125">
        <f t="shared" si="1"/>
        <v>1.274860000000001</v>
      </c>
      <c r="I15" s="125">
        <f t="shared" si="2"/>
        <v>1.2134800000000041</v>
      </c>
      <c r="J15" s="102">
        <f t="shared" si="3"/>
        <v>1.0310000000000059</v>
      </c>
      <c r="Q15" s="126">
        <f t="shared" si="7"/>
        <v>79.999999998835847</v>
      </c>
      <c r="R15" s="125">
        <v>1.2791999999999999</v>
      </c>
      <c r="S15" s="125">
        <v>1.2071000000000001</v>
      </c>
      <c r="T15" s="102">
        <v>1.0309999999999999</v>
      </c>
      <c r="V15" s="126">
        <f t="shared" si="8"/>
        <v>79.999999998835847</v>
      </c>
      <c r="W15" s="128">
        <f t="shared" si="4"/>
        <v>932.77859999999998</v>
      </c>
      <c r="X15" s="125">
        <f t="shared" si="9"/>
        <v>932.822</v>
      </c>
      <c r="Y15" s="125">
        <f t="shared" si="5"/>
        <v>932.16480000000001</v>
      </c>
      <c r="Z15" s="125">
        <f t="shared" si="10"/>
        <v>932.101</v>
      </c>
      <c r="AA15" s="30">
        <f t="shared" si="11"/>
        <v>930.33999999999992</v>
      </c>
    </row>
    <row r="16" spans="1:34" x14ac:dyDescent="0.25">
      <c r="A16" s="123">
        <v>43812.484722222223</v>
      </c>
      <c r="B16" s="124">
        <f t="shared" si="0"/>
        <v>90</v>
      </c>
      <c r="C16" s="125">
        <v>932.077</v>
      </c>
      <c r="D16" s="125">
        <v>932.78700000000003</v>
      </c>
      <c r="E16" s="102">
        <v>930.07</v>
      </c>
      <c r="G16" s="126">
        <f t="shared" si="6"/>
        <v>90</v>
      </c>
      <c r="H16" s="125">
        <f t="shared" si="1"/>
        <v>1.2757000000000063</v>
      </c>
      <c r="I16" s="125">
        <f t="shared" si="2"/>
        <v>1.2047000000000025</v>
      </c>
      <c r="J16" s="102">
        <f t="shared" si="3"/>
        <v>1.0040000000000078</v>
      </c>
      <c r="Q16" s="126">
        <f t="shared" si="7"/>
        <v>90</v>
      </c>
      <c r="R16" s="125">
        <v>1.2790999999999999</v>
      </c>
      <c r="S16" s="125">
        <v>1.1970000000000001</v>
      </c>
      <c r="T16" s="102">
        <v>1.004</v>
      </c>
      <c r="V16" s="126">
        <f t="shared" si="8"/>
        <v>90</v>
      </c>
      <c r="W16" s="128">
        <f t="shared" si="4"/>
        <v>932.78700000000003</v>
      </c>
      <c r="X16" s="125">
        <f t="shared" si="9"/>
        <v>932.82100000000003</v>
      </c>
      <c r="Y16" s="125">
        <f t="shared" si="5"/>
        <v>932.077</v>
      </c>
      <c r="Z16" s="125">
        <f t="shared" si="10"/>
        <v>932</v>
      </c>
      <c r="AA16" s="30">
        <f t="shared" si="11"/>
        <v>930.06999999999994</v>
      </c>
    </row>
    <row r="17" spans="1:33" x14ac:dyDescent="0.25">
      <c r="A17" s="123">
        <v>43812.491666666669</v>
      </c>
      <c r="B17" s="124">
        <f t="shared" si="0"/>
        <v>100.00000000116415</v>
      </c>
      <c r="C17" s="125">
        <v>931.9769</v>
      </c>
      <c r="D17" s="125">
        <v>932.77499999999998</v>
      </c>
      <c r="E17" s="102">
        <v>929.86</v>
      </c>
      <c r="G17" s="126">
        <f t="shared" si="6"/>
        <v>100.00000000116415</v>
      </c>
      <c r="H17" s="125">
        <f t="shared" si="1"/>
        <v>1.2745000000000004</v>
      </c>
      <c r="I17" s="125">
        <f t="shared" si="2"/>
        <v>1.1946900000000027</v>
      </c>
      <c r="J17" s="102">
        <f t="shared" si="3"/>
        <v>0.98300000000000409</v>
      </c>
      <c r="Q17" s="126">
        <f t="shared" si="7"/>
        <v>100.00000000116415</v>
      </c>
      <c r="R17" s="125">
        <v>1.2788999999999999</v>
      </c>
      <c r="S17" s="125">
        <v>1.1862999999999999</v>
      </c>
      <c r="T17" s="102">
        <v>0.98299999999999998</v>
      </c>
      <c r="V17" s="126">
        <f t="shared" si="8"/>
        <v>100.00000000116415</v>
      </c>
      <c r="W17" s="128">
        <f t="shared" si="4"/>
        <v>932.77499999999998</v>
      </c>
      <c r="X17" s="125">
        <f t="shared" si="9"/>
        <v>932.81899999999996</v>
      </c>
      <c r="Y17" s="125">
        <f t="shared" si="5"/>
        <v>931.9769</v>
      </c>
      <c r="Z17" s="125">
        <f t="shared" si="10"/>
        <v>931.89300000000003</v>
      </c>
      <c r="AA17" s="30">
        <f t="shared" si="11"/>
        <v>929.86</v>
      </c>
    </row>
    <row r="18" spans="1:33" x14ac:dyDescent="0.25">
      <c r="A18" s="123">
        <v>43812.498611111114</v>
      </c>
      <c r="B18" s="124">
        <f t="shared" si="0"/>
        <v>110.00000000232831</v>
      </c>
      <c r="C18" s="125">
        <v>931.90729999999996</v>
      </c>
      <c r="D18" s="125">
        <v>932.80709999999999</v>
      </c>
      <c r="E18" s="102">
        <v>929.65</v>
      </c>
      <c r="G18" s="126">
        <f t="shared" si="6"/>
        <v>110.00000000232831</v>
      </c>
      <c r="H18" s="125">
        <f t="shared" si="1"/>
        <v>1.2777100000000019</v>
      </c>
      <c r="I18" s="125">
        <f t="shared" si="2"/>
        <v>1.1877299999999991</v>
      </c>
      <c r="J18" s="102">
        <f t="shared" si="3"/>
        <v>0.96200000000000041</v>
      </c>
      <c r="Q18" s="126">
        <f t="shared" si="7"/>
        <v>110.00000000232831</v>
      </c>
      <c r="R18" s="125">
        <v>1.2787999999999999</v>
      </c>
      <c r="S18" s="125">
        <v>1.1751</v>
      </c>
      <c r="T18" s="102">
        <v>0.96199999999999997</v>
      </c>
      <c r="V18" s="126">
        <f t="shared" si="8"/>
        <v>110.00000000232831</v>
      </c>
      <c r="W18" s="128">
        <f t="shared" si="4"/>
        <v>932.80709999999999</v>
      </c>
      <c r="X18" s="125">
        <f t="shared" si="9"/>
        <v>932.81799999999998</v>
      </c>
      <c r="Y18" s="125">
        <f t="shared" si="5"/>
        <v>931.90729999999996</v>
      </c>
      <c r="Z18" s="125">
        <f t="shared" si="10"/>
        <v>931.78099999999995</v>
      </c>
      <c r="AA18" s="30">
        <f t="shared" si="11"/>
        <v>929.65</v>
      </c>
    </row>
    <row r="19" spans="1:33" x14ac:dyDescent="0.25">
      <c r="A19" s="123">
        <v>43812.505555555559</v>
      </c>
      <c r="B19" s="124">
        <f t="shared" si="0"/>
        <v>120.00000000349246</v>
      </c>
      <c r="C19" s="125">
        <v>931.79420000000005</v>
      </c>
      <c r="D19" s="125">
        <v>932.80960000000005</v>
      </c>
      <c r="E19" s="102">
        <v>929.38</v>
      </c>
      <c r="G19" s="126">
        <f t="shared" si="6"/>
        <v>120.00000000349246</v>
      </c>
      <c r="H19" s="125">
        <f t="shared" si="1"/>
        <v>1.2779600000000073</v>
      </c>
      <c r="I19" s="125">
        <f t="shared" si="2"/>
        <v>1.1764200000000073</v>
      </c>
      <c r="J19" s="102">
        <f t="shared" si="3"/>
        <v>0.93500000000000227</v>
      </c>
      <c r="Q19" s="126">
        <f t="shared" si="7"/>
        <v>120.00000000349246</v>
      </c>
      <c r="R19" s="125">
        <v>1.2786999999999999</v>
      </c>
      <c r="S19" s="125">
        <v>1.1634</v>
      </c>
      <c r="T19" s="102">
        <v>0.93500000000000005</v>
      </c>
      <c r="V19" s="126">
        <f t="shared" si="8"/>
        <v>120.00000000349246</v>
      </c>
      <c r="W19" s="128">
        <f t="shared" si="4"/>
        <v>932.80960000000005</v>
      </c>
      <c r="X19" s="125">
        <f t="shared" si="9"/>
        <v>932.81700000000001</v>
      </c>
      <c r="Y19" s="125">
        <f t="shared" si="5"/>
        <v>931.79420000000005</v>
      </c>
      <c r="Z19" s="125">
        <f t="shared" si="10"/>
        <v>931.66399999999999</v>
      </c>
      <c r="AA19" s="30">
        <f t="shared" si="11"/>
        <v>929.38</v>
      </c>
    </row>
    <row r="20" spans="1:33" x14ac:dyDescent="0.25">
      <c r="A20" s="123">
        <v>43812.512499999997</v>
      </c>
      <c r="B20" s="124">
        <f t="shared" si="0"/>
        <v>129.99999999417923</v>
      </c>
      <c r="C20" s="125">
        <v>931.72429999999997</v>
      </c>
      <c r="D20" s="125">
        <v>932.83600000000001</v>
      </c>
      <c r="E20" s="102">
        <v>929.17</v>
      </c>
      <c r="G20" s="126">
        <f t="shared" si="6"/>
        <v>129.99999999417923</v>
      </c>
      <c r="H20" s="125">
        <f t="shared" si="1"/>
        <v>1.280600000000004</v>
      </c>
      <c r="I20" s="125">
        <f t="shared" si="2"/>
        <v>1.1694299999999997</v>
      </c>
      <c r="J20" s="102">
        <f t="shared" si="3"/>
        <v>0.91399999999999859</v>
      </c>
      <c r="Q20" s="126">
        <f t="shared" si="7"/>
        <v>129.99999999417923</v>
      </c>
      <c r="R20" s="125">
        <v>1.2786</v>
      </c>
      <c r="S20" s="125">
        <v>1.1511</v>
      </c>
      <c r="T20" s="102">
        <v>0.91400000000000003</v>
      </c>
      <c r="V20" s="126">
        <f t="shared" si="8"/>
        <v>129.99999999417923</v>
      </c>
      <c r="W20" s="128">
        <f t="shared" si="4"/>
        <v>932.83600000000001</v>
      </c>
      <c r="X20" s="125">
        <f t="shared" si="9"/>
        <v>932.81599999999992</v>
      </c>
      <c r="Y20" s="125">
        <f t="shared" si="5"/>
        <v>931.72429999999997</v>
      </c>
      <c r="Z20" s="125">
        <f t="shared" si="10"/>
        <v>931.54099999999994</v>
      </c>
      <c r="AA20" s="30">
        <f t="shared" si="11"/>
        <v>929.17</v>
      </c>
    </row>
    <row r="21" spans="1:33" x14ac:dyDescent="0.25">
      <c r="A21" s="123">
        <v>43812.519444444442</v>
      </c>
      <c r="B21" s="124">
        <f t="shared" si="0"/>
        <v>139.99999999534339</v>
      </c>
      <c r="C21" s="125">
        <v>931.54509999999993</v>
      </c>
      <c r="D21" s="125">
        <v>932.78620000000001</v>
      </c>
      <c r="E21" s="102">
        <v>928.9</v>
      </c>
      <c r="G21" s="126">
        <f t="shared" si="6"/>
        <v>139.99999999534339</v>
      </c>
      <c r="H21" s="125">
        <f t="shared" si="1"/>
        <v>1.2756200000000035</v>
      </c>
      <c r="I21" s="125">
        <f t="shared" si="2"/>
        <v>1.151509999999996</v>
      </c>
      <c r="J21" s="102">
        <f t="shared" si="3"/>
        <v>0.88700000000000045</v>
      </c>
      <c r="Q21" s="126">
        <f t="shared" si="7"/>
        <v>139.99999999534339</v>
      </c>
      <c r="R21" s="125">
        <v>1.2785</v>
      </c>
      <c r="S21" s="125">
        <v>1.1382000000000001</v>
      </c>
      <c r="T21" s="102">
        <v>0.88700000000000001</v>
      </c>
      <c r="V21" s="126">
        <f t="shared" si="8"/>
        <v>139.99999999534339</v>
      </c>
      <c r="W21" s="128">
        <f t="shared" si="4"/>
        <v>932.78620000000001</v>
      </c>
      <c r="X21" s="125">
        <f t="shared" si="9"/>
        <v>932.81499999999994</v>
      </c>
      <c r="Y21" s="125">
        <f t="shared" si="5"/>
        <v>931.54509999999993</v>
      </c>
      <c r="Z21" s="125">
        <f t="shared" si="10"/>
        <v>931.41199999999992</v>
      </c>
      <c r="AA21" s="30">
        <f t="shared" si="11"/>
        <v>928.9</v>
      </c>
    </row>
    <row r="22" spans="1:33" x14ac:dyDescent="0.25">
      <c r="A22" s="123">
        <v>43812.526388888888</v>
      </c>
      <c r="B22" s="124">
        <f t="shared" si="0"/>
        <v>149.99999999650754</v>
      </c>
      <c r="C22" s="125">
        <v>931.37750000000005</v>
      </c>
      <c r="D22" s="125">
        <v>932.76459999999997</v>
      </c>
      <c r="E22" s="102">
        <v>928.62</v>
      </c>
      <c r="G22" s="126">
        <f t="shared" si="6"/>
        <v>149.99999999650754</v>
      </c>
      <c r="H22" s="125">
        <f t="shared" si="1"/>
        <v>1.27346</v>
      </c>
      <c r="I22" s="125">
        <f t="shared" si="2"/>
        <v>1.1347500000000081</v>
      </c>
      <c r="J22" s="102">
        <f t="shared" si="3"/>
        <v>0.85900000000000321</v>
      </c>
      <c r="Q22" s="126">
        <f t="shared" si="7"/>
        <v>149.99999999650754</v>
      </c>
      <c r="R22" s="125">
        <v>1.2783</v>
      </c>
      <c r="S22" s="125">
        <v>1.1247</v>
      </c>
      <c r="T22" s="102">
        <v>0.85899999999999999</v>
      </c>
      <c r="V22" s="126">
        <f t="shared" si="8"/>
        <v>149.99999999650754</v>
      </c>
      <c r="W22" s="128">
        <f t="shared" si="4"/>
        <v>932.76459999999997</v>
      </c>
      <c r="X22" s="125">
        <f t="shared" si="9"/>
        <v>932.81299999999999</v>
      </c>
      <c r="Y22" s="125">
        <f t="shared" si="5"/>
        <v>931.37750000000005</v>
      </c>
      <c r="Z22" s="125">
        <f t="shared" si="10"/>
        <v>931.27699999999993</v>
      </c>
      <c r="AA22" s="30">
        <f t="shared" si="11"/>
        <v>928.62</v>
      </c>
    </row>
    <row r="23" spans="1:33" ht="12.75" customHeight="1" x14ac:dyDescent="0.25">
      <c r="A23" s="123">
        <v>43812.533333333333</v>
      </c>
      <c r="B23" s="124">
        <f t="shared" si="0"/>
        <v>159.99999999767169</v>
      </c>
      <c r="C23" s="125">
        <v>931.30469999999991</v>
      </c>
      <c r="D23" s="125">
        <v>932.81569999999999</v>
      </c>
      <c r="E23" s="102">
        <v>928.42</v>
      </c>
      <c r="G23" s="126">
        <f t="shared" si="6"/>
        <v>159.99999999767169</v>
      </c>
      <c r="H23" s="125">
        <f t="shared" si="1"/>
        <v>1.278570000000002</v>
      </c>
      <c r="I23" s="125">
        <f t="shared" si="2"/>
        <v>1.127469999999994</v>
      </c>
      <c r="J23" s="102">
        <f t="shared" si="3"/>
        <v>0.83899999999999864</v>
      </c>
      <c r="Q23" s="126">
        <f t="shared" si="7"/>
        <v>159.99999999767169</v>
      </c>
      <c r="R23" s="125">
        <v>1.2782</v>
      </c>
      <c r="S23" s="125">
        <v>1.1107</v>
      </c>
      <c r="T23" s="102">
        <v>0.83899999999999997</v>
      </c>
      <c r="V23" s="126">
        <f t="shared" si="8"/>
        <v>159.99999999767169</v>
      </c>
      <c r="W23" s="128">
        <f t="shared" si="4"/>
        <v>932.81569999999999</v>
      </c>
      <c r="X23" s="125">
        <f t="shared" si="9"/>
        <v>932.81200000000001</v>
      </c>
      <c r="Y23" s="125">
        <f t="shared" si="5"/>
        <v>931.30469999999991</v>
      </c>
      <c r="Z23" s="125">
        <f t="shared" si="10"/>
        <v>931.13699999999994</v>
      </c>
      <c r="AA23" s="30">
        <f t="shared" si="11"/>
        <v>928.42</v>
      </c>
    </row>
    <row r="24" spans="1:33" ht="15" customHeight="1" x14ac:dyDescent="0.25">
      <c r="A24" s="123">
        <v>43812.540277777778</v>
      </c>
      <c r="B24" s="124">
        <f t="shared" si="0"/>
        <v>169.99999999883585</v>
      </c>
      <c r="C24" s="125">
        <v>931.16240000000005</v>
      </c>
      <c r="D24" s="125">
        <v>932.8057</v>
      </c>
      <c r="E24" s="102">
        <v>928.22</v>
      </c>
      <c r="G24" s="126">
        <f t="shared" si="6"/>
        <v>169.99999999883585</v>
      </c>
      <c r="H24" s="125">
        <f t="shared" si="1"/>
        <v>1.277570000000003</v>
      </c>
      <c r="I24" s="125">
        <f t="shared" si="2"/>
        <v>1.1132400000000076</v>
      </c>
      <c r="J24" s="102">
        <f t="shared" si="3"/>
        <v>0.8190000000000055</v>
      </c>
      <c r="Q24" s="126">
        <f t="shared" si="7"/>
        <v>169.99999999883585</v>
      </c>
      <c r="R24" s="125">
        <v>1.2781</v>
      </c>
      <c r="S24" s="125">
        <v>1.0962000000000001</v>
      </c>
      <c r="T24" s="102">
        <v>0.81899999999999995</v>
      </c>
      <c r="V24" s="126">
        <f t="shared" si="8"/>
        <v>169.99999999883585</v>
      </c>
      <c r="W24" s="128">
        <f t="shared" si="4"/>
        <v>932.8057</v>
      </c>
      <c r="X24" s="125">
        <f t="shared" si="9"/>
        <v>932.81099999999992</v>
      </c>
      <c r="Y24" s="125">
        <f t="shared" si="5"/>
        <v>931.16240000000005</v>
      </c>
      <c r="Z24" s="125">
        <f t="shared" si="10"/>
        <v>930.99199999999996</v>
      </c>
      <c r="AA24" s="30">
        <f t="shared" si="11"/>
        <v>928.22</v>
      </c>
    </row>
    <row r="25" spans="1:33" x14ac:dyDescent="0.25">
      <c r="A25" s="123">
        <v>43812.547222222223</v>
      </c>
      <c r="B25" s="124">
        <f t="shared" si="0"/>
        <v>180</v>
      </c>
      <c r="C25" s="125">
        <v>930.95050000000003</v>
      </c>
      <c r="D25" s="125">
        <v>932.73990000000003</v>
      </c>
      <c r="E25" s="102">
        <v>927.94</v>
      </c>
      <c r="G25" s="126">
        <f t="shared" si="6"/>
        <v>180</v>
      </c>
      <c r="H25" s="125">
        <f t="shared" si="1"/>
        <v>1.2709900000000061</v>
      </c>
      <c r="I25" s="125">
        <f t="shared" si="2"/>
        <v>1.0920500000000062</v>
      </c>
      <c r="J25" s="102">
        <f t="shared" si="3"/>
        <v>0.79100000000000814</v>
      </c>
      <c r="Q25" s="126">
        <f t="shared" si="7"/>
        <v>180</v>
      </c>
      <c r="R25" s="125">
        <v>1.2779</v>
      </c>
      <c r="S25" s="125">
        <v>1.0812999999999999</v>
      </c>
      <c r="T25" s="102">
        <v>0.79100000000000004</v>
      </c>
      <c r="V25" s="126">
        <f t="shared" si="8"/>
        <v>180</v>
      </c>
      <c r="W25" s="128">
        <f t="shared" si="4"/>
        <v>932.73990000000003</v>
      </c>
      <c r="X25" s="125">
        <f t="shared" si="9"/>
        <v>932.80899999999997</v>
      </c>
      <c r="Y25" s="125">
        <f t="shared" si="5"/>
        <v>930.95050000000003</v>
      </c>
      <c r="Z25" s="125">
        <f t="shared" si="10"/>
        <v>930.84299999999996</v>
      </c>
      <c r="AA25" s="30">
        <f t="shared" si="11"/>
        <v>927.93999999999994</v>
      </c>
    </row>
    <row r="26" spans="1:33" ht="15" customHeight="1" x14ac:dyDescent="0.25">
      <c r="A26" s="123">
        <v>43812.554166666661</v>
      </c>
      <c r="B26" s="124">
        <f t="shared" si="0"/>
        <v>189.99999999068677</v>
      </c>
      <c r="C26" s="125">
        <v>930.84899999999993</v>
      </c>
      <c r="D26" s="125">
        <v>932.79009999999994</v>
      </c>
      <c r="E26" s="102">
        <v>927.8</v>
      </c>
      <c r="G26" s="126">
        <f t="shared" si="6"/>
        <v>189.99999999068677</v>
      </c>
      <c r="H26" s="125">
        <f t="shared" si="1"/>
        <v>1.2760099999999965</v>
      </c>
      <c r="I26" s="125">
        <f t="shared" si="2"/>
        <v>1.0818999999999961</v>
      </c>
      <c r="J26" s="102">
        <f t="shared" si="3"/>
        <v>0.77699999999999814</v>
      </c>
      <c r="Q26" s="126">
        <f t="shared" si="7"/>
        <v>189.99999999068677</v>
      </c>
      <c r="R26" s="125">
        <v>1.2778</v>
      </c>
      <c r="S26" s="125">
        <v>1.0661</v>
      </c>
      <c r="T26" s="102">
        <v>0.77700000000000002</v>
      </c>
      <c r="V26" s="126">
        <f t="shared" si="8"/>
        <v>189.99999999068677</v>
      </c>
      <c r="W26" s="128">
        <f t="shared" si="4"/>
        <v>932.79009999999994</v>
      </c>
      <c r="X26" s="125">
        <f t="shared" si="9"/>
        <v>932.80799999999999</v>
      </c>
      <c r="Y26" s="125">
        <f t="shared" si="5"/>
        <v>930.84899999999993</v>
      </c>
      <c r="Z26" s="125">
        <f t="shared" si="10"/>
        <v>930.69100000000003</v>
      </c>
      <c r="AA26" s="30">
        <f t="shared" si="11"/>
        <v>927.8</v>
      </c>
    </row>
    <row r="27" spans="1:33" x14ac:dyDescent="0.25">
      <c r="A27" s="123">
        <v>43812.561111111107</v>
      </c>
      <c r="B27" s="124">
        <f t="shared" si="0"/>
        <v>199.99999999185093</v>
      </c>
      <c r="C27" s="125">
        <v>930.6875</v>
      </c>
      <c r="D27" s="125">
        <v>932.76089999999999</v>
      </c>
      <c r="E27" s="102">
        <v>927.6</v>
      </c>
      <c r="G27" s="126">
        <f t="shared" si="6"/>
        <v>199.99999999185093</v>
      </c>
      <c r="H27" s="125">
        <f t="shared" si="1"/>
        <v>1.2730900000000021</v>
      </c>
      <c r="I27" s="125">
        <f t="shared" si="2"/>
        <v>1.0657500000000026</v>
      </c>
      <c r="J27" s="102">
        <f t="shared" si="3"/>
        <v>0.757000000000005</v>
      </c>
      <c r="Q27" s="126">
        <f t="shared" si="7"/>
        <v>199.99999999185093</v>
      </c>
      <c r="R27" s="125">
        <v>1.2776000000000001</v>
      </c>
      <c r="S27" s="125">
        <v>1.0508</v>
      </c>
      <c r="T27" s="102">
        <v>0.75700000000000001</v>
      </c>
      <c r="V27" s="126">
        <f t="shared" si="8"/>
        <v>199.99999999185093</v>
      </c>
      <c r="W27" s="128">
        <f t="shared" si="4"/>
        <v>932.76089999999999</v>
      </c>
      <c r="X27" s="125">
        <f t="shared" si="9"/>
        <v>932.80599999999993</v>
      </c>
      <c r="Y27" s="125">
        <f t="shared" si="5"/>
        <v>930.6875</v>
      </c>
      <c r="Z27" s="125">
        <f t="shared" si="10"/>
        <v>930.53800000000001</v>
      </c>
      <c r="AA27" s="30">
        <f t="shared" si="11"/>
        <v>927.6</v>
      </c>
      <c r="AG27" s="11">
        <f>1.1839*9.80665</f>
        <v>11.610092934999999</v>
      </c>
    </row>
    <row r="28" spans="1:33" x14ac:dyDescent="0.25">
      <c r="A28" s="123">
        <v>43812.568055555552</v>
      </c>
      <c r="B28" s="124">
        <f t="shared" si="0"/>
        <v>209.99999999301508</v>
      </c>
      <c r="C28" s="125">
        <v>930.52049999999997</v>
      </c>
      <c r="D28" s="125">
        <v>932.75099999999998</v>
      </c>
      <c r="E28" s="102">
        <v>927.39</v>
      </c>
      <c r="G28" s="126">
        <f t="shared" si="6"/>
        <v>209.99999999301508</v>
      </c>
      <c r="H28" s="125">
        <f t="shared" si="1"/>
        <v>1.2721000000000005</v>
      </c>
      <c r="I28" s="125">
        <f t="shared" si="2"/>
        <v>1.0490499999999998</v>
      </c>
      <c r="J28" s="102">
        <f t="shared" si="3"/>
        <v>0.73600000000000132</v>
      </c>
      <c r="Q28" s="126">
        <f t="shared" si="7"/>
        <v>209.99999999301508</v>
      </c>
      <c r="R28" s="125">
        <v>1.2775000000000001</v>
      </c>
      <c r="S28" s="125">
        <v>1.0354000000000001</v>
      </c>
      <c r="T28" s="102">
        <v>0.73599999999999999</v>
      </c>
      <c r="V28" s="126">
        <f t="shared" si="8"/>
        <v>209.99999999301508</v>
      </c>
      <c r="W28" s="128">
        <f t="shared" si="4"/>
        <v>932.75099999999998</v>
      </c>
      <c r="X28" s="125">
        <f t="shared" si="9"/>
        <v>932.80499999999995</v>
      </c>
      <c r="Y28" s="125">
        <f t="shared" si="5"/>
        <v>930.52049999999997</v>
      </c>
      <c r="Z28" s="125">
        <f t="shared" si="10"/>
        <v>930.38400000000001</v>
      </c>
      <c r="AA28" s="30">
        <f t="shared" si="11"/>
        <v>927.39</v>
      </c>
    </row>
    <row r="29" spans="1:33" x14ac:dyDescent="0.25">
      <c r="A29" s="123">
        <v>43812.574999999997</v>
      </c>
      <c r="B29" s="124">
        <f t="shared" si="0"/>
        <v>219.99999999417923</v>
      </c>
      <c r="C29" s="125">
        <v>930.36369999999999</v>
      </c>
      <c r="D29" s="125">
        <v>932.74879999999996</v>
      </c>
      <c r="E29" s="102">
        <v>927.25</v>
      </c>
      <c r="G29" s="126">
        <f t="shared" si="6"/>
        <v>219.99999999417923</v>
      </c>
      <c r="H29" s="125">
        <f t="shared" si="1"/>
        <v>1.2718799999999988</v>
      </c>
      <c r="I29" s="125">
        <f t="shared" si="2"/>
        <v>1.0333700000000021</v>
      </c>
      <c r="J29" s="102">
        <f t="shared" si="3"/>
        <v>0.72200000000000275</v>
      </c>
      <c r="Q29" s="126">
        <f t="shared" si="7"/>
        <v>219.99999999417923</v>
      </c>
      <c r="R29" s="125">
        <v>1.2773000000000001</v>
      </c>
      <c r="S29" s="125">
        <v>1.0199</v>
      </c>
      <c r="T29" s="102">
        <v>0.72199999999999998</v>
      </c>
      <c r="V29" s="126">
        <f t="shared" si="8"/>
        <v>219.99999999417923</v>
      </c>
      <c r="W29" s="128">
        <f t="shared" si="4"/>
        <v>932.74879999999996</v>
      </c>
      <c r="X29" s="125">
        <f t="shared" si="9"/>
        <v>932.803</v>
      </c>
      <c r="Y29" s="125">
        <f t="shared" si="5"/>
        <v>930.36369999999999</v>
      </c>
      <c r="Z29" s="125">
        <f t="shared" si="10"/>
        <v>930.22899999999993</v>
      </c>
      <c r="AA29" s="30">
        <f t="shared" si="11"/>
        <v>927.25</v>
      </c>
    </row>
    <row r="30" spans="1:33" x14ac:dyDescent="0.25">
      <c r="A30" s="123">
        <v>43812.581944444442</v>
      </c>
      <c r="B30" s="124">
        <f t="shared" si="0"/>
        <v>229.99999999534339</v>
      </c>
      <c r="C30" s="125">
        <v>930.2115</v>
      </c>
      <c r="D30" s="125">
        <v>932.7509</v>
      </c>
      <c r="E30" s="102">
        <v>926.99</v>
      </c>
      <c r="G30" s="126">
        <f t="shared" si="6"/>
        <v>229.99999999534339</v>
      </c>
      <c r="H30" s="125">
        <f t="shared" si="1"/>
        <v>1.2720900000000028</v>
      </c>
      <c r="I30" s="125">
        <f t="shared" si="2"/>
        <v>1.0181500000000028</v>
      </c>
      <c r="J30" s="102">
        <f t="shared" si="3"/>
        <v>0.69600000000000362</v>
      </c>
      <c r="Q30" s="126">
        <f t="shared" si="7"/>
        <v>229.99999999534339</v>
      </c>
      <c r="R30" s="125">
        <v>1.2770999999999999</v>
      </c>
      <c r="S30" s="125">
        <v>1.0043</v>
      </c>
      <c r="T30" s="102">
        <v>0.69599999999999995</v>
      </c>
      <c r="V30" s="126">
        <f t="shared" si="8"/>
        <v>229.99999999534339</v>
      </c>
      <c r="W30" s="128">
        <f t="shared" si="4"/>
        <v>932.7509</v>
      </c>
      <c r="X30" s="125">
        <f t="shared" si="9"/>
        <v>932.80099999999993</v>
      </c>
      <c r="Y30" s="125">
        <f t="shared" si="5"/>
        <v>930.2115</v>
      </c>
      <c r="Z30" s="125">
        <f t="shared" si="10"/>
        <v>930.07299999999998</v>
      </c>
      <c r="AA30" s="30">
        <f t="shared" si="11"/>
        <v>926.99</v>
      </c>
    </row>
    <row r="31" spans="1:33" x14ac:dyDescent="0.25">
      <c r="A31" s="123">
        <v>43812.588888888895</v>
      </c>
      <c r="B31" s="124">
        <f t="shared" si="0"/>
        <v>240.00000000698492</v>
      </c>
      <c r="C31" s="125">
        <v>930.02629999999999</v>
      </c>
      <c r="D31" s="125">
        <v>932.73419999999999</v>
      </c>
      <c r="E31" s="102">
        <v>926.86</v>
      </c>
      <c r="G31" s="126">
        <f t="shared" si="6"/>
        <v>240.00000000698492</v>
      </c>
      <c r="H31" s="125">
        <f t="shared" si="1"/>
        <v>1.2704200000000014</v>
      </c>
      <c r="I31" s="125">
        <f t="shared" si="2"/>
        <v>0.99963000000000191</v>
      </c>
      <c r="J31" s="102">
        <f t="shared" si="3"/>
        <v>0.68300000000000405</v>
      </c>
      <c r="Q31" s="126">
        <f t="shared" si="7"/>
        <v>240.00000000698492</v>
      </c>
      <c r="R31" s="125">
        <v>1.2769999999999999</v>
      </c>
      <c r="S31" s="125">
        <v>0.98880000000000001</v>
      </c>
      <c r="T31" s="102">
        <v>0.68300000000000005</v>
      </c>
      <c r="V31" s="126">
        <f t="shared" si="8"/>
        <v>240.00000000698492</v>
      </c>
      <c r="W31" s="128">
        <f t="shared" si="4"/>
        <v>932.73419999999999</v>
      </c>
      <c r="X31" s="125">
        <f t="shared" si="9"/>
        <v>932.8</v>
      </c>
      <c r="Y31" s="125">
        <f t="shared" si="5"/>
        <v>930.02629999999999</v>
      </c>
      <c r="Z31" s="125">
        <f t="shared" si="10"/>
        <v>929.91800000000001</v>
      </c>
      <c r="AA31" s="30">
        <f t="shared" si="11"/>
        <v>926.86</v>
      </c>
    </row>
    <row r="32" spans="1:33" x14ac:dyDescent="0.25">
      <c r="A32" s="123">
        <v>43812.595833333333</v>
      </c>
      <c r="B32" s="124">
        <f t="shared" si="0"/>
        <v>249.99999999767169</v>
      </c>
      <c r="C32" s="125">
        <v>929.91020000000003</v>
      </c>
      <c r="D32" s="125">
        <v>932.75360000000001</v>
      </c>
      <c r="E32" s="102">
        <v>926.86</v>
      </c>
      <c r="G32" s="126">
        <f t="shared" si="6"/>
        <v>249.99999999767169</v>
      </c>
      <c r="H32" s="125">
        <f t="shared" si="1"/>
        <v>1.2723600000000033</v>
      </c>
      <c r="I32" s="125">
        <f t="shared" si="2"/>
        <v>0.98802000000000589</v>
      </c>
      <c r="J32" s="102">
        <f t="shared" si="3"/>
        <v>0.68300000000000405</v>
      </c>
      <c r="Q32" s="126">
        <f t="shared" si="7"/>
        <v>249.99999999767169</v>
      </c>
      <c r="R32" s="125">
        <v>1.2766999999999999</v>
      </c>
      <c r="S32" s="125">
        <v>0.97340000000000004</v>
      </c>
      <c r="T32" s="102">
        <v>0.68300000000000005</v>
      </c>
      <c r="V32" s="126">
        <f t="shared" si="8"/>
        <v>249.99999999767169</v>
      </c>
      <c r="W32" s="128">
        <f t="shared" si="4"/>
        <v>932.75360000000001</v>
      </c>
      <c r="X32" s="125">
        <f t="shared" si="9"/>
        <v>932.79700000000003</v>
      </c>
      <c r="Y32" s="125">
        <f t="shared" si="5"/>
        <v>929.91020000000003</v>
      </c>
      <c r="Z32" s="125">
        <f t="shared" si="10"/>
        <v>929.76400000000001</v>
      </c>
      <c r="AA32" s="30">
        <f t="shared" si="11"/>
        <v>926.86</v>
      </c>
    </row>
    <row r="33" spans="1:27" x14ac:dyDescent="0.25">
      <c r="A33" s="123">
        <v>43812.602777777778</v>
      </c>
      <c r="B33" s="124">
        <f t="shared" si="0"/>
        <v>259.99999999883585</v>
      </c>
      <c r="C33" s="125">
        <v>929.73949999999991</v>
      </c>
      <c r="D33" s="125">
        <v>932.72429999999997</v>
      </c>
      <c r="E33" s="102">
        <v>926.93</v>
      </c>
      <c r="G33" s="126">
        <f t="shared" si="6"/>
        <v>259.99999999883585</v>
      </c>
      <c r="H33" s="125">
        <f t="shared" si="1"/>
        <v>1.2694299999999998</v>
      </c>
      <c r="I33" s="125">
        <f t="shared" si="2"/>
        <v>0.97094999999999343</v>
      </c>
      <c r="J33" s="102">
        <f t="shared" si="3"/>
        <v>0.68999999999999773</v>
      </c>
      <c r="Q33" s="126">
        <f t="shared" si="7"/>
        <v>259.99999999883585</v>
      </c>
      <c r="R33" s="125">
        <v>1.2765</v>
      </c>
      <c r="S33" s="125">
        <v>0.9587</v>
      </c>
      <c r="T33" s="102">
        <v>0.69</v>
      </c>
      <c r="V33" s="126">
        <f t="shared" si="8"/>
        <v>259.99999999883585</v>
      </c>
      <c r="W33" s="128">
        <f t="shared" si="4"/>
        <v>932.72429999999997</v>
      </c>
      <c r="X33" s="125">
        <f t="shared" si="9"/>
        <v>932.79499999999996</v>
      </c>
      <c r="Y33" s="125">
        <f t="shared" si="5"/>
        <v>929.73949999999991</v>
      </c>
      <c r="Z33" s="125">
        <f t="shared" si="10"/>
        <v>929.61699999999996</v>
      </c>
      <c r="AA33" s="30">
        <f t="shared" si="11"/>
        <v>926.93</v>
      </c>
    </row>
    <row r="34" spans="1:27" x14ac:dyDescent="0.25">
      <c r="A34" s="123">
        <v>43812.609722222223</v>
      </c>
      <c r="B34" s="124">
        <f t="shared" si="0"/>
        <v>270</v>
      </c>
      <c r="C34" s="125">
        <v>929.57639999999992</v>
      </c>
      <c r="D34" s="125">
        <v>932.70439999999996</v>
      </c>
      <c r="E34" s="102">
        <v>926.67</v>
      </c>
      <c r="G34" s="126">
        <f t="shared" si="6"/>
        <v>270</v>
      </c>
      <c r="H34" s="125">
        <f t="shared" si="1"/>
        <v>1.2674399999999992</v>
      </c>
      <c r="I34" s="125">
        <f t="shared" si="2"/>
        <v>0.95463999999999483</v>
      </c>
      <c r="J34" s="102">
        <f t="shared" si="3"/>
        <v>0.66399999999999859</v>
      </c>
      <c r="Q34" s="126">
        <f t="shared" si="7"/>
        <v>270</v>
      </c>
      <c r="R34" s="125">
        <v>1.2763</v>
      </c>
      <c r="S34" s="125">
        <v>0.94469999999999998</v>
      </c>
      <c r="T34" s="102">
        <v>0.66400000000000003</v>
      </c>
      <c r="V34" s="126">
        <f t="shared" si="8"/>
        <v>270</v>
      </c>
      <c r="W34" s="128">
        <f t="shared" si="4"/>
        <v>932.70439999999996</v>
      </c>
      <c r="X34" s="125">
        <f t="shared" si="9"/>
        <v>932.79300000000001</v>
      </c>
      <c r="Y34" s="125">
        <f t="shared" si="5"/>
        <v>929.57639999999992</v>
      </c>
      <c r="Z34" s="125">
        <f t="shared" si="10"/>
        <v>929.47699999999998</v>
      </c>
      <c r="AA34" s="30">
        <f t="shared" si="11"/>
        <v>926.67</v>
      </c>
    </row>
    <row r="35" spans="1:27" x14ac:dyDescent="0.25">
      <c r="A35" s="123">
        <v>43812.616666666669</v>
      </c>
      <c r="B35" s="124">
        <f t="shared" si="0"/>
        <v>280.00000000116415</v>
      </c>
      <c r="C35" s="125">
        <v>929.40639999999996</v>
      </c>
      <c r="D35" s="125">
        <v>932.6807</v>
      </c>
      <c r="E35" s="102">
        <v>926.48</v>
      </c>
      <c r="G35" s="126">
        <f t="shared" si="6"/>
        <v>280.00000000116415</v>
      </c>
      <c r="H35" s="125">
        <f t="shared" si="1"/>
        <v>1.2650700000000028</v>
      </c>
      <c r="I35" s="125">
        <f t="shared" si="2"/>
        <v>0.93763999999999892</v>
      </c>
      <c r="J35" s="102">
        <f t="shared" si="3"/>
        <v>0.64500000000000457</v>
      </c>
      <c r="Q35" s="126">
        <f t="shared" si="7"/>
        <v>280.00000000116415</v>
      </c>
      <c r="R35" s="125">
        <v>1.276</v>
      </c>
      <c r="S35" s="125">
        <v>0.93100000000000005</v>
      </c>
      <c r="T35" s="102">
        <v>0.64500000000000002</v>
      </c>
      <c r="V35" s="126">
        <f t="shared" si="8"/>
        <v>280.00000000116415</v>
      </c>
      <c r="W35" s="128">
        <f t="shared" si="4"/>
        <v>932.6807</v>
      </c>
      <c r="X35" s="125">
        <f t="shared" si="9"/>
        <v>932.79</v>
      </c>
      <c r="Y35" s="125">
        <f t="shared" si="5"/>
        <v>929.40639999999996</v>
      </c>
      <c r="Z35" s="125">
        <f t="shared" si="10"/>
        <v>929.33999999999992</v>
      </c>
      <c r="AA35" s="30">
        <f t="shared" si="11"/>
        <v>926.48</v>
      </c>
    </row>
    <row r="36" spans="1:27" x14ac:dyDescent="0.25">
      <c r="A36" s="123">
        <v>43812.623611111114</v>
      </c>
      <c r="B36" s="124">
        <f t="shared" si="0"/>
        <v>290.00000000232831</v>
      </c>
      <c r="C36" s="125">
        <v>929.26220000000001</v>
      </c>
      <c r="D36" s="125">
        <v>932.68880000000001</v>
      </c>
      <c r="E36" s="102">
        <v>926.49</v>
      </c>
      <c r="G36" s="126">
        <f t="shared" si="6"/>
        <v>290.00000000232831</v>
      </c>
      <c r="H36" s="125">
        <f t="shared" si="1"/>
        <v>1.2658800000000041</v>
      </c>
      <c r="I36" s="125">
        <f t="shared" si="2"/>
        <v>0.92322000000000348</v>
      </c>
      <c r="J36" s="102">
        <f t="shared" si="3"/>
        <v>0.64600000000000368</v>
      </c>
      <c r="Q36" s="126">
        <f t="shared" si="7"/>
        <v>290.00000000232831</v>
      </c>
      <c r="R36" s="125">
        <v>1.2757000000000001</v>
      </c>
      <c r="S36" s="125">
        <v>0.91759999999999997</v>
      </c>
      <c r="T36" s="102">
        <v>0.64600000000000002</v>
      </c>
      <c r="V36" s="126">
        <f t="shared" si="8"/>
        <v>290.00000000232831</v>
      </c>
      <c r="W36" s="128">
        <f t="shared" si="4"/>
        <v>932.68880000000001</v>
      </c>
      <c r="X36" s="125">
        <f t="shared" si="9"/>
        <v>932.78699999999992</v>
      </c>
      <c r="Y36" s="125">
        <f t="shared" si="5"/>
        <v>929.26220000000001</v>
      </c>
      <c r="Z36" s="125">
        <f t="shared" si="10"/>
        <v>929.20600000000002</v>
      </c>
      <c r="AA36" s="30">
        <f t="shared" si="11"/>
        <v>926.49</v>
      </c>
    </row>
    <row r="37" spans="1:27" x14ac:dyDescent="0.25">
      <c r="A37" s="123">
        <v>43812.630555555559</v>
      </c>
      <c r="B37" s="124">
        <f t="shared" si="0"/>
        <v>300.00000000349246</v>
      </c>
      <c r="C37" s="125">
        <v>929.1552999999999</v>
      </c>
      <c r="D37" s="125">
        <v>932.72319999999991</v>
      </c>
      <c r="E37" s="102">
        <v>926.56</v>
      </c>
      <c r="G37" s="126">
        <f t="shared" si="6"/>
        <v>300.00000000349246</v>
      </c>
      <c r="H37" s="125">
        <f t="shared" si="1"/>
        <v>1.2693199999999933</v>
      </c>
      <c r="I37" s="125">
        <f t="shared" si="2"/>
        <v>0.91252999999999251</v>
      </c>
      <c r="J37" s="102">
        <f t="shared" si="3"/>
        <v>0.65299999999999725</v>
      </c>
      <c r="Q37" s="126">
        <f t="shared" si="7"/>
        <v>300.00000000349246</v>
      </c>
      <c r="R37" s="125">
        <v>1.2754000000000001</v>
      </c>
      <c r="S37" s="125">
        <v>0.90490000000000004</v>
      </c>
      <c r="T37" s="102">
        <v>0.65300000000000002</v>
      </c>
      <c r="V37" s="126">
        <f t="shared" si="8"/>
        <v>300.00000000349246</v>
      </c>
      <c r="W37" s="128">
        <f t="shared" si="4"/>
        <v>932.72319999999991</v>
      </c>
      <c r="X37" s="125">
        <f t="shared" si="9"/>
        <v>932.78399999999999</v>
      </c>
      <c r="Y37" s="125">
        <f t="shared" si="5"/>
        <v>929.1552999999999</v>
      </c>
      <c r="Z37" s="125">
        <f t="shared" si="10"/>
        <v>929.07899999999995</v>
      </c>
      <c r="AA37" s="30">
        <f t="shared" si="11"/>
        <v>926.56</v>
      </c>
    </row>
    <row r="38" spans="1:27" x14ac:dyDescent="0.25">
      <c r="A38" s="123">
        <v>43812.637499999997</v>
      </c>
      <c r="B38" s="124">
        <f t="shared" si="0"/>
        <v>309.99999999417923</v>
      </c>
      <c r="C38" s="125">
        <v>928.94629999999995</v>
      </c>
      <c r="D38" s="125">
        <v>932.66250000000002</v>
      </c>
      <c r="E38" s="102">
        <v>926.03</v>
      </c>
      <c r="G38" s="126">
        <f t="shared" si="6"/>
        <v>309.99999999417923</v>
      </c>
      <c r="H38" s="125">
        <f t="shared" si="1"/>
        <v>1.2632500000000051</v>
      </c>
      <c r="I38" s="125">
        <f t="shared" si="2"/>
        <v>0.89162999999999781</v>
      </c>
      <c r="J38" s="102">
        <f t="shared" si="3"/>
        <v>0.6</v>
      </c>
      <c r="Q38" s="126">
        <f t="shared" si="7"/>
        <v>309.99999999417923</v>
      </c>
      <c r="R38" s="125">
        <v>1.2750999999999999</v>
      </c>
      <c r="S38" s="125">
        <v>0.89229999999999998</v>
      </c>
      <c r="T38" s="102">
        <v>0.6</v>
      </c>
      <c r="V38" s="126">
        <f t="shared" si="8"/>
        <v>309.99999999417923</v>
      </c>
      <c r="W38" s="128">
        <f t="shared" si="4"/>
        <v>932.66250000000002</v>
      </c>
      <c r="X38" s="125">
        <f t="shared" si="9"/>
        <v>932.78099999999995</v>
      </c>
      <c r="Y38" s="125">
        <f t="shared" si="5"/>
        <v>928.94629999999995</v>
      </c>
      <c r="Z38" s="125">
        <f t="shared" si="10"/>
        <v>928.95299999999997</v>
      </c>
      <c r="AA38" s="30">
        <f t="shared" si="11"/>
        <v>926.03</v>
      </c>
    </row>
    <row r="39" spans="1:27" x14ac:dyDescent="0.25">
      <c r="A39" s="123">
        <v>43812.644444444442</v>
      </c>
      <c r="B39" s="124">
        <f t="shared" si="0"/>
        <v>319.99999999534339</v>
      </c>
      <c r="C39" s="125">
        <v>928.81690000000003</v>
      </c>
      <c r="D39" s="125">
        <v>932.65229999999997</v>
      </c>
      <c r="E39" s="102">
        <v>926.11</v>
      </c>
      <c r="G39" s="126">
        <f t="shared" si="6"/>
        <v>319.99999999534339</v>
      </c>
      <c r="H39" s="125">
        <f t="shared" si="1"/>
        <v>1.2622299999999995</v>
      </c>
      <c r="I39" s="125">
        <f t="shared" si="2"/>
        <v>0.87869000000000597</v>
      </c>
      <c r="J39" s="102">
        <f t="shared" si="3"/>
        <v>0.60800000000000409</v>
      </c>
      <c r="Q39" s="126">
        <f t="shared" si="7"/>
        <v>319.99999999534339</v>
      </c>
      <c r="R39" s="125">
        <v>1.2746999999999999</v>
      </c>
      <c r="S39" s="125">
        <v>0.87980000000000003</v>
      </c>
      <c r="T39" s="102">
        <v>0.60799999999999998</v>
      </c>
      <c r="V39" s="126">
        <f t="shared" si="8"/>
        <v>319.99999999534339</v>
      </c>
      <c r="W39" s="128">
        <f t="shared" si="4"/>
        <v>932.65229999999997</v>
      </c>
      <c r="X39" s="125">
        <f t="shared" si="9"/>
        <v>932.77699999999993</v>
      </c>
      <c r="Y39" s="125">
        <f t="shared" si="5"/>
        <v>928.81690000000003</v>
      </c>
      <c r="Z39" s="125">
        <f t="shared" si="10"/>
        <v>928.82799999999997</v>
      </c>
      <c r="AA39" s="30">
        <f t="shared" si="11"/>
        <v>926.11</v>
      </c>
    </row>
    <row r="40" spans="1:27" x14ac:dyDescent="0.25">
      <c r="A40" s="123">
        <v>43812.651388888888</v>
      </c>
      <c r="B40" s="124">
        <f t="shared" si="0"/>
        <v>329.99999999650754</v>
      </c>
      <c r="C40" s="125">
        <v>928.63940000000002</v>
      </c>
      <c r="D40" s="125">
        <v>932.61900000000003</v>
      </c>
      <c r="E40" s="102">
        <v>926.12</v>
      </c>
      <c r="G40" s="126">
        <f t="shared" si="6"/>
        <v>329.99999999650754</v>
      </c>
      <c r="H40" s="125">
        <f t="shared" si="1"/>
        <v>1.2589000000000055</v>
      </c>
      <c r="I40" s="125">
        <f t="shared" si="2"/>
        <v>0.86094000000000503</v>
      </c>
      <c r="J40" s="102">
        <f t="shared" si="3"/>
        <v>0.60900000000000321</v>
      </c>
      <c r="Q40" s="126">
        <f t="shared" si="7"/>
        <v>329.99999999650754</v>
      </c>
      <c r="R40" s="125">
        <v>1.2743</v>
      </c>
      <c r="S40" s="125">
        <v>0.86750000000000005</v>
      </c>
      <c r="T40" s="102">
        <v>0.60899999999999999</v>
      </c>
      <c r="V40" s="126">
        <f t="shared" si="8"/>
        <v>329.99999999650754</v>
      </c>
      <c r="W40" s="128">
        <f t="shared" si="4"/>
        <v>932.61900000000003</v>
      </c>
      <c r="X40" s="125">
        <f t="shared" si="9"/>
        <v>932.77300000000002</v>
      </c>
      <c r="Y40" s="125">
        <f t="shared" si="5"/>
        <v>928.63940000000002</v>
      </c>
      <c r="Z40" s="125">
        <f t="shared" si="10"/>
        <v>928.70499999999993</v>
      </c>
      <c r="AA40" s="30">
        <f t="shared" si="11"/>
        <v>926.12</v>
      </c>
    </row>
    <row r="41" spans="1:27" x14ac:dyDescent="0.25">
      <c r="A41" s="123">
        <v>43812.658333333333</v>
      </c>
      <c r="B41" s="124">
        <f t="shared" si="0"/>
        <v>339.99999999767169</v>
      </c>
      <c r="C41" s="125">
        <v>928.53819999999996</v>
      </c>
      <c r="D41" s="125">
        <v>932.65289999999993</v>
      </c>
      <c r="E41" s="102">
        <v>925.93</v>
      </c>
      <c r="G41" s="126">
        <f t="shared" si="6"/>
        <v>339.99999999767169</v>
      </c>
      <c r="H41" s="125">
        <f t="shared" si="1"/>
        <v>1.2622899999999959</v>
      </c>
      <c r="I41" s="125">
        <f t="shared" si="2"/>
        <v>0.8508199999999988</v>
      </c>
      <c r="J41" s="102">
        <f t="shared" si="3"/>
        <v>0.58999999999999775</v>
      </c>
      <c r="Q41" s="126">
        <f t="shared" si="7"/>
        <v>339.99999999767169</v>
      </c>
      <c r="R41" s="125">
        <v>1.2739</v>
      </c>
      <c r="S41" s="125">
        <v>0.85560000000000003</v>
      </c>
      <c r="T41" s="102">
        <v>0.59</v>
      </c>
      <c r="V41" s="126">
        <f t="shared" si="8"/>
        <v>339.99999999767169</v>
      </c>
      <c r="W41" s="128">
        <f t="shared" si="4"/>
        <v>932.65289999999993</v>
      </c>
      <c r="X41" s="125">
        <f t="shared" si="9"/>
        <v>932.76900000000001</v>
      </c>
      <c r="Y41" s="125">
        <f t="shared" si="5"/>
        <v>928.53819999999996</v>
      </c>
      <c r="Z41" s="125">
        <f t="shared" si="10"/>
        <v>928.58600000000001</v>
      </c>
      <c r="AA41" s="30">
        <f t="shared" si="11"/>
        <v>925.93</v>
      </c>
    </row>
    <row r="42" spans="1:27" x14ac:dyDescent="0.25">
      <c r="A42" s="123">
        <v>43812.665277777778</v>
      </c>
      <c r="B42" s="124">
        <f t="shared" si="0"/>
        <v>349.99999999883585</v>
      </c>
      <c r="C42" s="125">
        <v>928.41840000000002</v>
      </c>
      <c r="D42" s="125">
        <v>932.6604000000001</v>
      </c>
      <c r="E42" s="102">
        <v>925.82</v>
      </c>
      <c r="G42" s="126">
        <f t="shared" si="6"/>
        <v>349.99999999883585</v>
      </c>
      <c r="H42" s="125">
        <f t="shared" si="1"/>
        <v>1.2630400000000122</v>
      </c>
      <c r="I42" s="125">
        <f t="shared" si="2"/>
        <v>0.83884000000000469</v>
      </c>
      <c r="J42" s="102">
        <f t="shared" si="3"/>
        <v>0.57900000000000773</v>
      </c>
      <c r="Q42" s="126">
        <f t="shared" si="7"/>
        <v>349.99999999883585</v>
      </c>
      <c r="R42" s="125">
        <v>1.2734000000000001</v>
      </c>
      <c r="S42" s="125">
        <v>0.84399999999999997</v>
      </c>
      <c r="T42" s="102">
        <v>0.57899999999999996</v>
      </c>
      <c r="V42" s="126">
        <f t="shared" si="8"/>
        <v>349.99999999883585</v>
      </c>
      <c r="W42" s="128">
        <f t="shared" si="4"/>
        <v>932.6604000000001</v>
      </c>
      <c r="X42" s="125">
        <f t="shared" si="9"/>
        <v>932.76400000000001</v>
      </c>
      <c r="Y42" s="125">
        <f t="shared" si="5"/>
        <v>928.41840000000002</v>
      </c>
      <c r="Z42" s="125">
        <f t="shared" si="10"/>
        <v>928.47</v>
      </c>
      <c r="AA42" s="30">
        <f t="shared" si="11"/>
        <v>925.81999999999994</v>
      </c>
    </row>
    <row r="43" spans="1:27" x14ac:dyDescent="0.25">
      <c r="A43" s="123">
        <v>43812.672222222223</v>
      </c>
      <c r="B43" s="124">
        <f t="shared" si="0"/>
        <v>360</v>
      </c>
      <c r="C43" s="125">
        <v>928.21370000000002</v>
      </c>
      <c r="D43" s="125">
        <v>932.58580000000006</v>
      </c>
      <c r="E43" s="102">
        <v>925.7</v>
      </c>
      <c r="G43" s="126">
        <f t="shared" si="6"/>
        <v>360</v>
      </c>
      <c r="H43" s="125">
        <f t="shared" si="1"/>
        <v>1.255580000000009</v>
      </c>
      <c r="I43" s="125">
        <f t="shared" si="2"/>
        <v>0.81837000000000448</v>
      </c>
      <c r="J43" s="102">
        <f t="shared" si="3"/>
        <v>0.56700000000000728</v>
      </c>
      <c r="Q43" s="126">
        <f t="shared" si="7"/>
        <v>360</v>
      </c>
      <c r="R43" s="125">
        <v>1.2728999999999999</v>
      </c>
      <c r="S43" s="125">
        <v>0.83250000000000002</v>
      </c>
      <c r="T43" s="102">
        <v>0.56699999999999995</v>
      </c>
      <c r="V43" s="126">
        <f t="shared" si="8"/>
        <v>360</v>
      </c>
      <c r="W43" s="128">
        <f t="shared" si="4"/>
        <v>932.58580000000006</v>
      </c>
      <c r="X43" s="125">
        <f t="shared" si="9"/>
        <v>932.75900000000001</v>
      </c>
      <c r="Y43" s="125">
        <f t="shared" si="5"/>
        <v>928.21370000000002</v>
      </c>
      <c r="Z43" s="125">
        <f t="shared" si="10"/>
        <v>928.35500000000002</v>
      </c>
      <c r="AA43" s="30">
        <f t="shared" si="11"/>
        <v>925.69999999999993</v>
      </c>
    </row>
    <row r="44" spans="1:27" x14ac:dyDescent="0.25">
      <c r="A44" s="123">
        <v>43812.679166666661</v>
      </c>
      <c r="B44" s="124">
        <f t="shared" si="0"/>
        <v>369.99999999068677</v>
      </c>
      <c r="C44" s="125">
        <v>928.15420000000006</v>
      </c>
      <c r="D44" s="125">
        <v>932.64819999999997</v>
      </c>
      <c r="E44" s="102">
        <v>925.72</v>
      </c>
      <c r="G44" s="126">
        <f t="shared" si="6"/>
        <v>369.99999999068677</v>
      </c>
      <c r="H44" s="125">
        <f t="shared" si="1"/>
        <v>1.2618200000000002</v>
      </c>
      <c r="I44" s="125">
        <f t="shared" si="2"/>
        <v>0.81242000000000869</v>
      </c>
      <c r="J44" s="102">
        <f t="shared" si="3"/>
        <v>0.5690000000000055</v>
      </c>
      <c r="Q44" s="126">
        <f t="shared" si="7"/>
        <v>369.99999999068677</v>
      </c>
      <c r="R44" s="125">
        <v>1.2724</v>
      </c>
      <c r="S44" s="125">
        <v>0.82130000000000003</v>
      </c>
      <c r="T44" s="102">
        <v>0.56899999999999995</v>
      </c>
      <c r="V44" s="126">
        <f t="shared" si="8"/>
        <v>369.99999999068677</v>
      </c>
      <c r="W44" s="128">
        <f t="shared" si="4"/>
        <v>932.64819999999997</v>
      </c>
      <c r="X44" s="125">
        <f t="shared" si="9"/>
        <v>932.75400000000002</v>
      </c>
      <c r="Y44" s="125">
        <f t="shared" si="5"/>
        <v>928.15420000000006</v>
      </c>
      <c r="Z44" s="125">
        <f t="shared" si="10"/>
        <v>928.24299999999994</v>
      </c>
      <c r="AA44" s="30">
        <f t="shared" si="11"/>
        <v>925.72</v>
      </c>
    </row>
    <row r="45" spans="1:27" x14ac:dyDescent="0.25">
      <c r="A45" s="123">
        <v>43812.686111111107</v>
      </c>
      <c r="B45" s="124">
        <f t="shared" si="0"/>
        <v>379.99999999185093</v>
      </c>
      <c r="C45" s="125">
        <v>928.02120000000002</v>
      </c>
      <c r="D45" s="125">
        <v>932.62049999999999</v>
      </c>
      <c r="E45" s="102">
        <v>925.73</v>
      </c>
      <c r="G45" s="126">
        <f t="shared" si="6"/>
        <v>379.99999999185093</v>
      </c>
      <c r="H45" s="125">
        <f t="shared" si="1"/>
        <v>1.259050000000002</v>
      </c>
      <c r="I45" s="125">
        <f t="shared" si="2"/>
        <v>0.79912000000000494</v>
      </c>
      <c r="J45" s="102">
        <f t="shared" si="3"/>
        <v>0.5700000000000045</v>
      </c>
      <c r="Q45" s="126">
        <f t="shared" si="7"/>
        <v>379.99999999185093</v>
      </c>
      <c r="R45" s="125">
        <v>1.2718</v>
      </c>
      <c r="S45" s="125">
        <v>0.8105</v>
      </c>
      <c r="T45" s="102">
        <v>0.56999999999999995</v>
      </c>
      <c r="V45" s="126">
        <f t="shared" si="8"/>
        <v>379.99999999185093</v>
      </c>
      <c r="W45" s="128">
        <f t="shared" si="4"/>
        <v>932.62049999999999</v>
      </c>
      <c r="X45" s="125">
        <f t="shared" si="9"/>
        <v>932.74799999999993</v>
      </c>
      <c r="Y45" s="125">
        <f t="shared" si="5"/>
        <v>928.02120000000002</v>
      </c>
      <c r="Z45" s="125">
        <f t="shared" si="10"/>
        <v>928.13499999999999</v>
      </c>
      <c r="AA45" s="30">
        <f t="shared" si="11"/>
        <v>925.73</v>
      </c>
    </row>
    <row r="46" spans="1:27" x14ac:dyDescent="0.25">
      <c r="A46" s="123">
        <v>43812.693055555552</v>
      </c>
      <c r="B46" s="124">
        <f t="shared" si="0"/>
        <v>389.99999999301508</v>
      </c>
      <c r="C46" s="125">
        <v>927.92819999999995</v>
      </c>
      <c r="D46" s="125">
        <v>932.63229999999999</v>
      </c>
      <c r="E46" s="102">
        <v>925.42</v>
      </c>
      <c r="G46" s="126">
        <f t="shared" si="6"/>
        <v>389.99999999301508</v>
      </c>
      <c r="H46" s="125">
        <f t="shared" si="1"/>
        <v>1.2602300000000013</v>
      </c>
      <c r="I46" s="125">
        <f t="shared" si="2"/>
        <v>0.78981999999999741</v>
      </c>
      <c r="J46" s="102">
        <f t="shared" si="3"/>
        <v>0.53899999999999859</v>
      </c>
      <c r="Q46" s="126">
        <f t="shared" si="7"/>
        <v>389.99999999301508</v>
      </c>
      <c r="R46" s="125">
        <v>1.2712000000000001</v>
      </c>
      <c r="S46" s="125">
        <v>0.8</v>
      </c>
      <c r="T46" s="102">
        <v>0.53900000000000003</v>
      </c>
      <c r="V46" s="126">
        <f t="shared" si="8"/>
        <v>389.99999999301508</v>
      </c>
      <c r="W46" s="128">
        <f t="shared" si="4"/>
        <v>932.63229999999999</v>
      </c>
      <c r="X46" s="125">
        <f t="shared" si="9"/>
        <v>932.74199999999996</v>
      </c>
      <c r="Y46" s="125">
        <f t="shared" si="5"/>
        <v>927.92819999999995</v>
      </c>
      <c r="Z46" s="125">
        <f t="shared" si="10"/>
        <v>928.03</v>
      </c>
      <c r="AA46" s="30">
        <f t="shared" si="11"/>
        <v>925.42</v>
      </c>
    </row>
    <row r="47" spans="1:27" x14ac:dyDescent="0.25">
      <c r="A47" s="123">
        <v>43812.7</v>
      </c>
      <c r="B47" s="124">
        <f t="shared" si="0"/>
        <v>399.99999999417923</v>
      </c>
      <c r="C47" s="125">
        <v>927.81370000000004</v>
      </c>
      <c r="D47" s="125">
        <v>932.64010000000007</v>
      </c>
      <c r="E47" s="102">
        <v>925.57</v>
      </c>
      <c r="G47" s="126">
        <f t="shared" si="6"/>
        <v>399.99999999417923</v>
      </c>
      <c r="H47" s="125">
        <f t="shared" si="1"/>
        <v>1.2610100000000102</v>
      </c>
      <c r="I47" s="125">
        <f t="shared" si="2"/>
        <v>0.77837000000000667</v>
      </c>
      <c r="J47" s="102">
        <f t="shared" si="3"/>
        <v>0.55400000000000771</v>
      </c>
      <c r="Q47" s="126">
        <f t="shared" si="7"/>
        <v>399.99999999417923</v>
      </c>
      <c r="R47" s="125">
        <v>1.2705</v>
      </c>
      <c r="S47" s="125">
        <v>0.78979999999999995</v>
      </c>
      <c r="T47" s="102">
        <v>0.55400000000000005</v>
      </c>
      <c r="V47" s="126">
        <f t="shared" si="8"/>
        <v>399.99999999417923</v>
      </c>
      <c r="W47" s="128">
        <f t="shared" si="4"/>
        <v>932.64010000000007</v>
      </c>
      <c r="X47" s="125">
        <f t="shared" si="9"/>
        <v>932.73500000000001</v>
      </c>
      <c r="Y47" s="125">
        <f t="shared" si="5"/>
        <v>927.81370000000004</v>
      </c>
      <c r="Z47" s="125">
        <f t="shared" si="10"/>
        <v>927.928</v>
      </c>
      <c r="AA47" s="30">
        <f t="shared" si="11"/>
        <v>925.56999999999994</v>
      </c>
    </row>
    <row r="48" spans="1:27" x14ac:dyDescent="0.25">
      <c r="A48" s="123">
        <v>43812.706944444442</v>
      </c>
      <c r="B48" s="124">
        <f t="shared" si="0"/>
        <v>409.99999999534339</v>
      </c>
      <c r="C48" s="125">
        <v>927.72550000000001</v>
      </c>
      <c r="D48" s="125">
        <v>932.64580000000001</v>
      </c>
      <c r="E48" s="102">
        <v>925.44</v>
      </c>
      <c r="G48" s="126">
        <f t="shared" si="6"/>
        <v>409.99999999534339</v>
      </c>
      <c r="H48" s="125">
        <f t="shared" si="1"/>
        <v>1.2615800000000035</v>
      </c>
      <c r="I48" s="125">
        <f t="shared" si="2"/>
        <v>0.76955000000000384</v>
      </c>
      <c r="J48" s="102">
        <f t="shared" si="3"/>
        <v>0.54100000000000814</v>
      </c>
      <c r="Q48" s="126">
        <f t="shared" si="7"/>
        <v>409.99999999534339</v>
      </c>
      <c r="R48" s="125">
        <v>1.2698</v>
      </c>
      <c r="S48" s="125">
        <v>0.78</v>
      </c>
      <c r="T48" s="102">
        <v>0.54100000000000004</v>
      </c>
      <c r="V48" s="126">
        <f t="shared" si="8"/>
        <v>409.99999999534339</v>
      </c>
      <c r="W48" s="128">
        <f t="shared" si="4"/>
        <v>932.64580000000001</v>
      </c>
      <c r="X48" s="125">
        <f t="shared" si="9"/>
        <v>932.72799999999995</v>
      </c>
      <c r="Y48" s="125">
        <f t="shared" si="5"/>
        <v>927.72550000000001</v>
      </c>
      <c r="Z48" s="125">
        <f t="shared" si="10"/>
        <v>927.82999999999993</v>
      </c>
      <c r="AA48" s="30">
        <f t="shared" si="11"/>
        <v>925.43999999999994</v>
      </c>
    </row>
    <row r="49" spans="1:27" x14ac:dyDescent="0.25">
      <c r="A49" s="123">
        <v>43812.713888888895</v>
      </c>
      <c r="B49" s="124">
        <f t="shared" si="0"/>
        <v>420.00000000698492</v>
      </c>
      <c r="C49" s="125">
        <v>927.56</v>
      </c>
      <c r="D49" s="125">
        <v>932.59630000000004</v>
      </c>
      <c r="E49" s="102">
        <v>925.26</v>
      </c>
      <c r="G49" s="126">
        <f t="shared" si="6"/>
        <v>420.00000000698492</v>
      </c>
      <c r="H49" s="125">
        <f t="shared" si="1"/>
        <v>1.256630000000007</v>
      </c>
      <c r="I49" s="125">
        <f t="shared" si="2"/>
        <v>0.75299999999999723</v>
      </c>
      <c r="J49" s="102">
        <f t="shared" si="3"/>
        <v>0.5230000000000018</v>
      </c>
      <c r="Q49" s="126">
        <f t="shared" si="7"/>
        <v>420.00000000698492</v>
      </c>
      <c r="R49" s="125">
        <v>1.2689999999999999</v>
      </c>
      <c r="S49" s="125">
        <v>0.77039999999999997</v>
      </c>
      <c r="T49" s="102">
        <v>0.52300000000000002</v>
      </c>
      <c r="V49" s="126">
        <f t="shared" si="8"/>
        <v>420.00000000698492</v>
      </c>
      <c r="W49" s="128">
        <f t="shared" si="4"/>
        <v>932.59630000000004</v>
      </c>
      <c r="X49" s="125">
        <f t="shared" si="9"/>
        <v>932.72</v>
      </c>
      <c r="Y49" s="125">
        <f t="shared" si="5"/>
        <v>927.56</v>
      </c>
      <c r="Z49" s="125">
        <f t="shared" si="10"/>
        <v>927.73399999999992</v>
      </c>
      <c r="AA49" s="30">
        <f t="shared" si="11"/>
        <v>925.26</v>
      </c>
    </row>
    <row r="50" spans="1:27" x14ac:dyDescent="0.25">
      <c r="A50" s="123">
        <v>43812.720833333333</v>
      </c>
      <c r="B50" s="124">
        <f t="shared" si="0"/>
        <v>429.99999999767169</v>
      </c>
      <c r="C50" s="125">
        <v>927.51819999999998</v>
      </c>
      <c r="D50" s="125">
        <v>932.65149999999994</v>
      </c>
      <c r="E50" s="102">
        <v>925.27</v>
      </c>
      <c r="G50" s="126">
        <f t="shared" si="6"/>
        <v>429.99999999767169</v>
      </c>
      <c r="H50" s="125">
        <f t="shared" si="1"/>
        <v>1.262149999999997</v>
      </c>
      <c r="I50" s="125">
        <f t="shared" si="2"/>
        <v>0.7488200000000006</v>
      </c>
      <c r="J50" s="102">
        <f t="shared" si="3"/>
        <v>0.52400000000000091</v>
      </c>
      <c r="Q50" s="126">
        <f t="shared" si="7"/>
        <v>429.99999999767169</v>
      </c>
      <c r="R50" s="125">
        <v>1.2682</v>
      </c>
      <c r="S50" s="125">
        <v>0.76090000000000002</v>
      </c>
      <c r="T50" s="102">
        <v>0.52400000000000002</v>
      </c>
      <c r="V50" s="126">
        <f t="shared" si="8"/>
        <v>429.99999999767169</v>
      </c>
      <c r="W50" s="128">
        <f t="shared" si="4"/>
        <v>932.65149999999994</v>
      </c>
      <c r="X50" s="125">
        <f t="shared" si="9"/>
        <v>932.71199999999999</v>
      </c>
      <c r="Y50" s="125">
        <f t="shared" si="5"/>
        <v>927.51819999999998</v>
      </c>
      <c r="Z50" s="125">
        <f t="shared" si="10"/>
        <v>927.63900000000001</v>
      </c>
      <c r="AA50" s="30">
        <f t="shared" si="11"/>
        <v>925.27</v>
      </c>
    </row>
    <row r="51" spans="1:27" x14ac:dyDescent="0.25">
      <c r="A51" s="123">
        <v>43812.727777777778</v>
      </c>
      <c r="B51" s="124">
        <f t="shared" si="0"/>
        <v>439.99999999883585</v>
      </c>
      <c r="C51" s="125">
        <v>927.35890000000006</v>
      </c>
      <c r="D51" s="125">
        <v>932.57780000000002</v>
      </c>
      <c r="E51" s="102">
        <v>925.08</v>
      </c>
      <c r="G51" s="126">
        <f t="shared" si="6"/>
        <v>439.99999999883585</v>
      </c>
      <c r="H51" s="125">
        <f t="shared" si="1"/>
        <v>1.2547800000000051</v>
      </c>
      <c r="I51" s="125">
        <f t="shared" si="2"/>
        <v>0.73289000000000892</v>
      </c>
      <c r="J51" s="102">
        <f t="shared" si="3"/>
        <v>0.50500000000000678</v>
      </c>
      <c r="Q51" s="126">
        <f t="shared" si="7"/>
        <v>439.99999999883585</v>
      </c>
      <c r="R51" s="125">
        <v>1.2674000000000001</v>
      </c>
      <c r="S51" s="125">
        <v>0.75149999999999995</v>
      </c>
      <c r="T51" s="102">
        <v>0.505</v>
      </c>
      <c r="V51" s="126">
        <f t="shared" si="8"/>
        <v>439.99999999883585</v>
      </c>
      <c r="W51" s="128">
        <f t="shared" si="4"/>
        <v>932.57780000000002</v>
      </c>
      <c r="X51" s="125">
        <f t="shared" si="9"/>
        <v>932.70399999999995</v>
      </c>
      <c r="Y51" s="125">
        <f t="shared" si="5"/>
        <v>927.35890000000006</v>
      </c>
      <c r="Z51" s="125">
        <f t="shared" si="10"/>
        <v>927.54499999999996</v>
      </c>
      <c r="AA51" s="30">
        <f t="shared" si="11"/>
        <v>925.07999999999993</v>
      </c>
    </row>
    <row r="52" spans="1:27" x14ac:dyDescent="0.25">
      <c r="A52" s="123">
        <v>43812.734722222223</v>
      </c>
      <c r="B52" s="124">
        <f t="shared" si="0"/>
        <v>450</v>
      </c>
      <c r="C52" s="125">
        <v>927.29610000000002</v>
      </c>
      <c r="D52" s="125">
        <v>932.59540000000004</v>
      </c>
      <c r="E52" s="102">
        <v>925.2</v>
      </c>
      <c r="G52" s="126">
        <f t="shared" si="6"/>
        <v>450</v>
      </c>
      <c r="H52" s="125">
        <f t="shared" si="1"/>
        <v>1.2565400000000069</v>
      </c>
      <c r="I52" s="125">
        <f t="shared" si="2"/>
        <v>0.72661000000000509</v>
      </c>
      <c r="J52" s="102">
        <f t="shared" si="3"/>
        <v>0.51700000000000723</v>
      </c>
      <c r="Q52" s="126">
        <f t="shared" si="7"/>
        <v>450</v>
      </c>
      <c r="R52" s="125">
        <v>1.2664</v>
      </c>
      <c r="S52" s="125">
        <v>0.74239999999999995</v>
      </c>
      <c r="T52" s="102">
        <v>0.51700000000000002</v>
      </c>
      <c r="V52" s="126">
        <f t="shared" si="8"/>
        <v>450</v>
      </c>
      <c r="W52" s="128">
        <f t="shared" si="4"/>
        <v>932.59540000000004</v>
      </c>
      <c r="X52" s="125">
        <f t="shared" si="9"/>
        <v>932.69399999999996</v>
      </c>
      <c r="Y52" s="125">
        <f t="shared" si="5"/>
        <v>927.29610000000002</v>
      </c>
      <c r="Z52" s="125">
        <f t="shared" si="10"/>
        <v>927.45399999999995</v>
      </c>
      <c r="AA52" s="30">
        <f t="shared" si="11"/>
        <v>925.19999999999993</v>
      </c>
    </row>
    <row r="53" spans="1:27" x14ac:dyDescent="0.25">
      <c r="A53" s="123">
        <v>43812.741666666669</v>
      </c>
      <c r="B53" s="124">
        <f t="shared" si="0"/>
        <v>460.00000000116415</v>
      </c>
      <c r="C53" s="125">
        <v>927.20920000000001</v>
      </c>
      <c r="D53" s="125">
        <v>932.60209999999995</v>
      </c>
      <c r="E53" s="102">
        <v>925.12</v>
      </c>
      <c r="G53" s="126">
        <f t="shared" si="6"/>
        <v>460.00000000116415</v>
      </c>
      <c r="H53" s="125">
        <f t="shared" si="1"/>
        <v>1.2572099999999977</v>
      </c>
      <c r="I53" s="125">
        <f t="shared" si="2"/>
        <v>0.71792000000000367</v>
      </c>
      <c r="J53" s="102">
        <f t="shared" si="3"/>
        <v>0.50900000000000323</v>
      </c>
      <c r="Q53" s="126">
        <f t="shared" si="7"/>
        <v>460.00000000116415</v>
      </c>
      <c r="R53" s="125">
        <v>1.2655000000000001</v>
      </c>
      <c r="S53" s="125">
        <v>0.73360000000000003</v>
      </c>
      <c r="T53" s="102">
        <v>0.50900000000000001</v>
      </c>
      <c r="V53" s="126">
        <f t="shared" si="8"/>
        <v>460.00000000116415</v>
      </c>
      <c r="W53" s="128">
        <f t="shared" si="4"/>
        <v>932.60209999999995</v>
      </c>
      <c r="X53" s="125">
        <f t="shared" si="9"/>
        <v>932.68499999999995</v>
      </c>
      <c r="Y53" s="125">
        <f t="shared" si="5"/>
        <v>927.20920000000001</v>
      </c>
      <c r="Z53" s="125">
        <f t="shared" si="10"/>
        <v>927.36599999999999</v>
      </c>
      <c r="AA53" s="30">
        <f t="shared" si="11"/>
        <v>925.12</v>
      </c>
    </row>
    <row r="54" spans="1:27" x14ac:dyDescent="0.25">
      <c r="A54" s="123">
        <v>43812.748611111114</v>
      </c>
      <c r="B54" s="124">
        <f t="shared" si="0"/>
        <v>470.00000000232831</v>
      </c>
      <c r="C54" s="125">
        <v>927.03309999999999</v>
      </c>
      <c r="D54" s="125">
        <v>932.50610000000006</v>
      </c>
      <c r="E54" s="102">
        <v>924.98</v>
      </c>
      <c r="G54" s="126">
        <f t="shared" si="6"/>
        <v>470.00000000232831</v>
      </c>
      <c r="H54" s="125">
        <f t="shared" si="1"/>
        <v>1.2476100000000088</v>
      </c>
      <c r="I54" s="125">
        <f t="shared" si="2"/>
        <v>0.70031000000000176</v>
      </c>
      <c r="J54" s="102">
        <f t="shared" si="3"/>
        <v>0.49500000000000455</v>
      </c>
      <c r="Q54" s="126">
        <f t="shared" si="7"/>
        <v>470.00000000232831</v>
      </c>
      <c r="R54" s="125">
        <v>1.2644</v>
      </c>
      <c r="S54" s="125">
        <v>0.72509999999999997</v>
      </c>
      <c r="T54" s="102">
        <v>0.495</v>
      </c>
      <c r="V54" s="126">
        <f t="shared" si="8"/>
        <v>470.00000000232831</v>
      </c>
      <c r="W54" s="128">
        <f t="shared" si="4"/>
        <v>932.50610000000006</v>
      </c>
      <c r="X54" s="125">
        <f t="shared" si="9"/>
        <v>932.67399999999998</v>
      </c>
      <c r="Y54" s="125">
        <f t="shared" si="5"/>
        <v>927.03309999999999</v>
      </c>
      <c r="Z54" s="125">
        <f t="shared" si="10"/>
        <v>927.28099999999995</v>
      </c>
      <c r="AA54" s="30">
        <f t="shared" si="11"/>
        <v>924.98</v>
      </c>
    </row>
    <row r="55" spans="1:27" x14ac:dyDescent="0.25">
      <c r="A55" s="123">
        <v>43812.755555555559</v>
      </c>
      <c r="B55" s="124">
        <f t="shared" si="0"/>
        <v>480.00000000349246</v>
      </c>
      <c r="C55" s="125">
        <v>926.97520000000009</v>
      </c>
      <c r="D55" s="125">
        <v>932.51960000000008</v>
      </c>
      <c r="E55" s="102">
        <v>924.84</v>
      </c>
      <c r="G55" s="126">
        <f t="shared" si="6"/>
        <v>480.00000000349246</v>
      </c>
      <c r="H55" s="125">
        <f t="shared" si="1"/>
        <v>1.248960000000011</v>
      </c>
      <c r="I55" s="125">
        <f t="shared" si="2"/>
        <v>0.69452000000001135</v>
      </c>
      <c r="J55" s="102">
        <f t="shared" si="3"/>
        <v>0.48100000000000592</v>
      </c>
      <c r="Q55" s="126">
        <f t="shared" si="7"/>
        <v>480.00000000349246</v>
      </c>
      <c r="R55" s="125">
        <v>1.2634000000000001</v>
      </c>
      <c r="S55" s="125">
        <v>0.71660000000000001</v>
      </c>
      <c r="T55" s="102">
        <v>0.48099999999999998</v>
      </c>
      <c r="V55" s="126">
        <f t="shared" si="8"/>
        <v>480.00000000349246</v>
      </c>
      <c r="W55" s="128">
        <f t="shared" si="4"/>
        <v>932.51960000000008</v>
      </c>
      <c r="X55" s="125">
        <f t="shared" si="9"/>
        <v>932.66399999999999</v>
      </c>
      <c r="Y55" s="125">
        <f t="shared" si="5"/>
        <v>926.97520000000009</v>
      </c>
      <c r="Z55" s="125">
        <f t="shared" si="10"/>
        <v>927.19600000000003</v>
      </c>
      <c r="AA55" s="30">
        <f t="shared" si="11"/>
        <v>924.83999999999992</v>
      </c>
    </row>
    <row r="56" spans="1:27" x14ac:dyDescent="0.25">
      <c r="A56" s="123">
        <v>43812.762499999997</v>
      </c>
      <c r="B56" s="124">
        <f t="shared" si="0"/>
        <v>489.99999999417923</v>
      </c>
      <c r="C56" s="125">
        <v>926.82360000000006</v>
      </c>
      <c r="D56" s="125">
        <v>932.42550000000006</v>
      </c>
      <c r="E56" s="102">
        <v>924.57</v>
      </c>
      <c r="G56" s="126">
        <f t="shared" si="6"/>
        <v>489.99999999417923</v>
      </c>
      <c r="H56" s="125">
        <f t="shared" si="1"/>
        <v>1.2395500000000084</v>
      </c>
      <c r="I56" s="125">
        <f t="shared" si="2"/>
        <v>0.67936000000000829</v>
      </c>
      <c r="J56" s="102">
        <f t="shared" si="3"/>
        <v>0.45400000000000773</v>
      </c>
      <c r="Q56" s="126">
        <f t="shared" si="7"/>
        <v>489.99999999417923</v>
      </c>
      <c r="R56" s="125">
        <v>1.2622</v>
      </c>
      <c r="S56" s="125">
        <v>0.70789999999999997</v>
      </c>
      <c r="T56" s="102">
        <v>0.45400000000000001</v>
      </c>
      <c r="V56" s="126">
        <f t="shared" si="8"/>
        <v>489.99999999417923</v>
      </c>
      <c r="W56" s="128">
        <f t="shared" si="4"/>
        <v>932.42550000000006</v>
      </c>
      <c r="X56" s="125">
        <f t="shared" si="9"/>
        <v>932.65199999999993</v>
      </c>
      <c r="Y56" s="125">
        <f t="shared" si="5"/>
        <v>926.82360000000006</v>
      </c>
      <c r="Z56" s="125">
        <f t="shared" si="10"/>
        <v>927.10899999999992</v>
      </c>
      <c r="AA56" s="30">
        <f t="shared" si="11"/>
        <v>924.56999999999994</v>
      </c>
    </row>
    <row r="57" spans="1:27" x14ac:dyDescent="0.25">
      <c r="A57" s="123">
        <v>43812.769444444442</v>
      </c>
      <c r="B57" s="124">
        <f t="shared" si="0"/>
        <v>499.99999999534339</v>
      </c>
      <c r="C57" s="125">
        <v>926.91190000000006</v>
      </c>
      <c r="D57" s="125">
        <v>932.63020000000006</v>
      </c>
      <c r="E57" s="102">
        <v>924.83</v>
      </c>
      <c r="G57" s="126">
        <f t="shared" si="6"/>
        <v>499.99999999534339</v>
      </c>
      <c r="H57" s="125">
        <f t="shared" si="1"/>
        <v>1.2600200000000086</v>
      </c>
      <c r="I57" s="125">
        <f t="shared" si="2"/>
        <v>0.68819000000000874</v>
      </c>
      <c r="J57" s="102">
        <f t="shared" si="3"/>
        <v>0.48000000000000681</v>
      </c>
      <c r="Q57" s="126">
        <f t="shared" si="7"/>
        <v>499.99999999534339</v>
      </c>
      <c r="R57" s="125">
        <v>1.2609999999999999</v>
      </c>
      <c r="S57" s="125">
        <v>0.69920000000000004</v>
      </c>
      <c r="T57" s="102">
        <v>0.48</v>
      </c>
      <c r="V57" s="126">
        <f t="shared" si="8"/>
        <v>499.99999999534339</v>
      </c>
      <c r="W57" s="128">
        <f t="shared" si="4"/>
        <v>932.63020000000006</v>
      </c>
      <c r="X57" s="125">
        <f t="shared" si="9"/>
        <v>932.64</v>
      </c>
      <c r="Y57" s="125">
        <f t="shared" si="5"/>
        <v>926.91190000000006</v>
      </c>
      <c r="Z57" s="125">
        <f t="shared" si="10"/>
        <v>927.02199999999993</v>
      </c>
      <c r="AA57" s="30">
        <f t="shared" si="11"/>
        <v>924.82999999999993</v>
      </c>
    </row>
    <row r="58" spans="1:27" x14ac:dyDescent="0.25">
      <c r="A58" s="123">
        <v>43812.776388888888</v>
      </c>
      <c r="B58" s="124">
        <f t="shared" si="0"/>
        <v>509.99999999650754</v>
      </c>
      <c r="C58" s="125">
        <v>926.69719999999995</v>
      </c>
      <c r="D58" s="125">
        <v>932.47879999999998</v>
      </c>
      <c r="E58" s="102">
        <v>924.56</v>
      </c>
      <c r="G58" s="126">
        <f t="shared" si="6"/>
        <v>509.99999999650754</v>
      </c>
      <c r="H58" s="125">
        <f t="shared" si="1"/>
        <v>1.2448800000000007</v>
      </c>
      <c r="I58" s="125">
        <f t="shared" si="2"/>
        <v>0.66671999999999798</v>
      </c>
      <c r="J58" s="102">
        <f t="shared" si="3"/>
        <v>0.45299999999999729</v>
      </c>
      <c r="Q58" s="126">
        <f t="shared" si="7"/>
        <v>509.99999999650754</v>
      </c>
      <c r="R58" s="125">
        <v>1.2598</v>
      </c>
      <c r="S58" s="125">
        <v>0.69059999999999999</v>
      </c>
      <c r="T58" s="102">
        <v>0.45300000000000001</v>
      </c>
      <c r="V58" s="126">
        <f t="shared" si="8"/>
        <v>509.99999999650754</v>
      </c>
      <c r="W58" s="128">
        <f t="shared" si="4"/>
        <v>932.47879999999998</v>
      </c>
      <c r="X58" s="125">
        <f t="shared" si="9"/>
        <v>932.62799999999993</v>
      </c>
      <c r="Y58" s="125">
        <f t="shared" si="5"/>
        <v>926.69719999999995</v>
      </c>
      <c r="Z58" s="125">
        <f t="shared" si="10"/>
        <v>926.93599999999992</v>
      </c>
      <c r="AA58" s="30">
        <f t="shared" si="11"/>
        <v>924.56</v>
      </c>
    </row>
    <row r="59" spans="1:27" x14ac:dyDescent="0.25">
      <c r="A59" s="123">
        <v>43812.783333333333</v>
      </c>
      <c r="B59" s="124">
        <f t="shared" si="0"/>
        <v>519.99999999767169</v>
      </c>
      <c r="C59" s="125">
        <v>926.7432</v>
      </c>
      <c r="D59" s="125">
        <v>932.65210000000002</v>
      </c>
      <c r="E59" s="102">
        <v>924.7</v>
      </c>
      <c r="G59" s="126">
        <f t="shared" si="6"/>
        <v>519.99999999767169</v>
      </c>
      <c r="H59" s="125">
        <f t="shared" si="1"/>
        <v>1.2622100000000045</v>
      </c>
      <c r="I59" s="125">
        <f t="shared" si="2"/>
        <v>0.67132000000000291</v>
      </c>
      <c r="J59" s="102">
        <f t="shared" si="3"/>
        <v>0.4670000000000073</v>
      </c>
      <c r="Q59" s="126">
        <f t="shared" si="7"/>
        <v>519.99999999767169</v>
      </c>
      <c r="R59" s="125">
        <v>1.2585</v>
      </c>
      <c r="S59" s="125">
        <v>0.68240000000000001</v>
      </c>
      <c r="T59" s="102">
        <v>0.46700000000000003</v>
      </c>
      <c r="V59" s="126">
        <f t="shared" si="8"/>
        <v>519.99999999767169</v>
      </c>
      <c r="W59" s="128">
        <f t="shared" si="4"/>
        <v>932.65210000000002</v>
      </c>
      <c r="X59" s="125">
        <f t="shared" si="9"/>
        <v>932.61500000000001</v>
      </c>
      <c r="Y59" s="125">
        <f t="shared" si="5"/>
        <v>926.7432</v>
      </c>
      <c r="Z59" s="125">
        <f t="shared" si="10"/>
        <v>926.85399999999993</v>
      </c>
      <c r="AA59" s="30">
        <f t="shared" si="11"/>
        <v>924.69999999999993</v>
      </c>
    </row>
    <row r="60" spans="1:27" x14ac:dyDescent="0.25">
      <c r="A60" s="123">
        <v>43812.790277777778</v>
      </c>
      <c r="B60" s="124">
        <f t="shared" si="0"/>
        <v>529.99999999883585</v>
      </c>
      <c r="C60" s="125">
        <v>926.53010000000006</v>
      </c>
      <c r="D60" s="125">
        <v>932.46680000000003</v>
      </c>
      <c r="E60" s="102">
        <v>924.57</v>
      </c>
      <c r="G60" s="126">
        <f t="shared" si="6"/>
        <v>529.99999999883585</v>
      </c>
      <c r="H60" s="125">
        <f t="shared" si="1"/>
        <v>1.2436800000000061</v>
      </c>
      <c r="I60" s="125">
        <f t="shared" si="2"/>
        <v>0.65001000000000886</v>
      </c>
      <c r="J60" s="102">
        <f t="shared" si="3"/>
        <v>0.45400000000000773</v>
      </c>
      <c r="Q60" s="126">
        <f t="shared" si="7"/>
        <v>529.99999999883585</v>
      </c>
      <c r="R60" s="125">
        <v>1.2571000000000001</v>
      </c>
      <c r="S60" s="125">
        <v>0.6744</v>
      </c>
      <c r="T60" s="102">
        <v>0.45400000000000001</v>
      </c>
      <c r="V60" s="126">
        <f t="shared" si="8"/>
        <v>529.99999999883585</v>
      </c>
      <c r="W60" s="128">
        <f t="shared" si="4"/>
        <v>932.46680000000003</v>
      </c>
      <c r="X60" s="125">
        <f t="shared" si="9"/>
        <v>932.601</v>
      </c>
      <c r="Y60" s="125">
        <f t="shared" si="5"/>
        <v>926.53010000000006</v>
      </c>
      <c r="Z60" s="125">
        <f t="shared" si="10"/>
        <v>926.774</v>
      </c>
      <c r="AA60" s="30">
        <f t="shared" si="11"/>
        <v>924.56999999999994</v>
      </c>
    </row>
    <row r="61" spans="1:27" x14ac:dyDescent="0.25">
      <c r="A61" s="123">
        <v>43812.797222222223</v>
      </c>
      <c r="B61" s="124">
        <f t="shared" si="0"/>
        <v>540</v>
      </c>
      <c r="C61" s="125">
        <v>926.3762999999999</v>
      </c>
      <c r="D61" s="125">
        <v>932.39829999999995</v>
      </c>
      <c r="E61" s="102">
        <v>924.3</v>
      </c>
      <c r="G61" s="126">
        <f t="shared" si="6"/>
        <v>540</v>
      </c>
      <c r="H61" s="125">
        <f t="shared" si="1"/>
        <v>1.2368299999999977</v>
      </c>
      <c r="I61" s="125">
        <f t="shared" si="2"/>
        <v>0.63462999999999281</v>
      </c>
      <c r="J61" s="102">
        <f t="shared" si="3"/>
        <v>0.42699999999999816</v>
      </c>
      <c r="Q61" s="126">
        <f t="shared" si="7"/>
        <v>540</v>
      </c>
      <c r="R61" s="125">
        <v>1.2557</v>
      </c>
      <c r="S61" s="125">
        <v>0.66639999999999999</v>
      </c>
      <c r="T61" s="102">
        <v>0.42699999999999999</v>
      </c>
      <c r="V61" s="126">
        <f t="shared" si="8"/>
        <v>540</v>
      </c>
      <c r="W61" s="128">
        <f t="shared" si="4"/>
        <v>932.39829999999995</v>
      </c>
      <c r="X61" s="125">
        <f t="shared" si="9"/>
        <v>932.58699999999999</v>
      </c>
      <c r="Y61" s="125">
        <f t="shared" si="5"/>
        <v>926.3762999999999</v>
      </c>
      <c r="Z61" s="125">
        <f t="shared" si="10"/>
        <v>926.69399999999996</v>
      </c>
      <c r="AA61" s="30">
        <f t="shared" si="11"/>
        <v>924.3</v>
      </c>
    </row>
    <row r="62" spans="1:27" x14ac:dyDescent="0.25">
      <c r="A62" s="123">
        <v>43812.804166666661</v>
      </c>
      <c r="B62" s="124">
        <f t="shared" si="0"/>
        <v>549.99999999068677</v>
      </c>
      <c r="C62" s="125">
        <v>926.3155999999999</v>
      </c>
      <c r="D62" s="125">
        <v>932.43959999999993</v>
      </c>
      <c r="E62" s="102">
        <v>924.17</v>
      </c>
      <c r="G62" s="126">
        <f t="shared" si="6"/>
        <v>549.99999999068677</v>
      </c>
      <c r="H62" s="125">
        <f t="shared" si="1"/>
        <v>1.2409599999999954</v>
      </c>
      <c r="I62" s="125">
        <f t="shared" si="2"/>
        <v>0.62855999999999312</v>
      </c>
      <c r="J62" s="102">
        <f t="shared" si="3"/>
        <v>0.41399999999999865</v>
      </c>
      <c r="Q62" s="126">
        <f t="shared" si="7"/>
        <v>549.99999999068677</v>
      </c>
      <c r="R62" s="125">
        <v>1.2542</v>
      </c>
      <c r="S62" s="125">
        <v>0.65820000000000001</v>
      </c>
      <c r="T62" s="102">
        <v>0.41399999999999998</v>
      </c>
      <c r="V62" s="126">
        <f t="shared" si="8"/>
        <v>549.99999999068677</v>
      </c>
      <c r="W62" s="128">
        <f t="shared" si="4"/>
        <v>932.43959999999993</v>
      </c>
      <c r="X62" s="125">
        <f t="shared" si="9"/>
        <v>932.572</v>
      </c>
      <c r="Y62" s="125">
        <f t="shared" si="5"/>
        <v>926.3155999999999</v>
      </c>
      <c r="Z62" s="125">
        <f t="shared" si="10"/>
        <v>926.61199999999997</v>
      </c>
      <c r="AA62" s="30">
        <f t="shared" si="11"/>
        <v>924.17</v>
      </c>
    </row>
    <row r="63" spans="1:27" x14ac:dyDescent="0.25">
      <c r="A63" s="123">
        <v>43812.811111111107</v>
      </c>
      <c r="B63" s="124">
        <f t="shared" si="0"/>
        <v>559.99999999185093</v>
      </c>
      <c r="C63" s="125">
        <v>926.29909999999995</v>
      </c>
      <c r="D63" s="125">
        <v>932.50329999999997</v>
      </c>
      <c r="E63" s="102">
        <v>924.17</v>
      </c>
      <c r="G63" s="126">
        <f t="shared" si="6"/>
        <v>559.99999999185093</v>
      </c>
      <c r="H63" s="125">
        <f t="shared" si="1"/>
        <v>1.2473299999999994</v>
      </c>
      <c r="I63" s="125">
        <f t="shared" si="2"/>
        <v>0.62690999999999808</v>
      </c>
      <c r="J63" s="102">
        <f t="shared" si="3"/>
        <v>0.41399999999999865</v>
      </c>
      <c r="Q63" s="126">
        <f t="shared" si="7"/>
        <v>559.99999999185093</v>
      </c>
      <c r="R63" s="125">
        <v>1.2526999999999999</v>
      </c>
      <c r="S63" s="125">
        <v>0.64980000000000004</v>
      </c>
      <c r="T63" s="102">
        <v>0.41399999999999998</v>
      </c>
      <c r="V63" s="126">
        <f t="shared" si="8"/>
        <v>559.99999999185093</v>
      </c>
      <c r="W63" s="128">
        <f t="shared" si="4"/>
        <v>932.50329999999997</v>
      </c>
      <c r="X63" s="125">
        <f t="shared" si="9"/>
        <v>932.55700000000002</v>
      </c>
      <c r="Y63" s="125">
        <f t="shared" si="5"/>
        <v>926.29909999999995</v>
      </c>
      <c r="Z63" s="125">
        <f t="shared" si="10"/>
        <v>926.52800000000002</v>
      </c>
      <c r="AA63" s="30">
        <f t="shared" si="11"/>
        <v>924.17</v>
      </c>
    </row>
    <row r="64" spans="1:27" x14ac:dyDescent="0.25">
      <c r="A64" s="123">
        <v>43812.818055555552</v>
      </c>
      <c r="B64" s="124">
        <f t="shared" si="0"/>
        <v>569.99999999301508</v>
      </c>
      <c r="C64" s="125">
        <v>926.10429999999997</v>
      </c>
      <c r="D64" s="125">
        <v>932.36999999999989</v>
      </c>
      <c r="E64" s="102">
        <v>924.31</v>
      </c>
      <c r="G64" s="126">
        <f t="shared" si="6"/>
        <v>569.99999999301508</v>
      </c>
      <c r="H64" s="125">
        <f t="shared" si="1"/>
        <v>1.2339999999999918</v>
      </c>
      <c r="I64" s="125">
        <f t="shared" si="2"/>
        <v>0.60742999999999936</v>
      </c>
      <c r="J64" s="102">
        <f t="shared" si="3"/>
        <v>0.42799999999999727</v>
      </c>
      <c r="Q64" s="126">
        <f t="shared" si="7"/>
        <v>569.99999999301508</v>
      </c>
      <c r="R64" s="125">
        <v>1.2511000000000001</v>
      </c>
      <c r="S64" s="125">
        <v>0.64170000000000005</v>
      </c>
      <c r="T64" s="102">
        <v>0.42799999999999999</v>
      </c>
      <c r="V64" s="126">
        <f t="shared" si="8"/>
        <v>569.99999999301508</v>
      </c>
      <c r="W64" s="128">
        <f t="shared" si="4"/>
        <v>932.36999999999989</v>
      </c>
      <c r="X64" s="125">
        <f t="shared" si="9"/>
        <v>932.54099999999994</v>
      </c>
      <c r="Y64" s="125">
        <f t="shared" si="5"/>
        <v>926.10429999999997</v>
      </c>
      <c r="Z64" s="125">
        <f t="shared" si="10"/>
        <v>926.447</v>
      </c>
      <c r="AA64" s="30">
        <f t="shared" si="11"/>
        <v>924.31</v>
      </c>
    </row>
    <row r="65" spans="1:27" x14ac:dyDescent="0.25">
      <c r="A65" s="123">
        <v>43812.824999999997</v>
      </c>
      <c r="B65" s="124">
        <f t="shared" si="0"/>
        <v>579.99999999417923</v>
      </c>
      <c r="C65" s="125">
        <v>926.05499999999995</v>
      </c>
      <c r="D65" s="125">
        <v>932.35990000000004</v>
      </c>
      <c r="E65" s="102">
        <v>924.39</v>
      </c>
      <c r="G65" s="126">
        <f t="shared" si="6"/>
        <v>579.99999999417923</v>
      </c>
      <c r="H65" s="125">
        <f t="shared" si="1"/>
        <v>1.2329900000000067</v>
      </c>
      <c r="I65" s="125">
        <f t="shared" si="2"/>
        <v>0.6024999999999977</v>
      </c>
      <c r="J65" s="102">
        <f t="shared" si="3"/>
        <v>0.43600000000000139</v>
      </c>
      <c r="Q65" s="126">
        <f t="shared" si="7"/>
        <v>579.99999999417923</v>
      </c>
      <c r="R65" s="125">
        <v>1.2495000000000001</v>
      </c>
      <c r="S65" s="125">
        <v>0.6341</v>
      </c>
      <c r="T65" s="102">
        <v>0.436</v>
      </c>
      <c r="V65" s="126">
        <f t="shared" si="8"/>
        <v>579.99999999417923</v>
      </c>
      <c r="W65" s="128">
        <f t="shared" si="4"/>
        <v>932.35990000000004</v>
      </c>
      <c r="X65" s="125">
        <f t="shared" si="9"/>
        <v>932.52499999999998</v>
      </c>
      <c r="Y65" s="125">
        <f t="shared" si="5"/>
        <v>926.05499999999995</v>
      </c>
      <c r="Z65" s="125">
        <f t="shared" si="10"/>
        <v>926.37099999999998</v>
      </c>
      <c r="AA65" s="30">
        <f t="shared" si="11"/>
        <v>924.39</v>
      </c>
    </row>
    <row r="66" spans="1:27" x14ac:dyDescent="0.25">
      <c r="A66" s="123">
        <v>43812.831944444442</v>
      </c>
      <c r="B66" s="124">
        <f t="shared" si="0"/>
        <v>589.99999999534339</v>
      </c>
      <c r="C66" s="125">
        <v>925.99689999999998</v>
      </c>
      <c r="D66" s="125">
        <v>932.38239999999996</v>
      </c>
      <c r="E66" s="102">
        <v>924.52</v>
      </c>
      <c r="G66" s="126">
        <f t="shared" si="6"/>
        <v>589.99999999534339</v>
      </c>
      <c r="H66" s="125">
        <f t="shared" si="1"/>
        <v>1.2352399999999988</v>
      </c>
      <c r="I66" s="125">
        <f t="shared" si="2"/>
        <v>0.59669000000000094</v>
      </c>
      <c r="J66" s="102">
        <f t="shared" si="3"/>
        <v>0.4490000000000009</v>
      </c>
      <c r="Q66" s="126">
        <f t="shared" si="7"/>
        <v>589.99999999534339</v>
      </c>
      <c r="R66" s="125">
        <v>1.2478</v>
      </c>
      <c r="S66" s="125">
        <v>0.62739999999999996</v>
      </c>
      <c r="T66" s="102">
        <v>0.44900000000000001</v>
      </c>
      <c r="V66" s="126">
        <f t="shared" si="8"/>
        <v>589.99999999534339</v>
      </c>
      <c r="W66" s="128">
        <f t="shared" si="4"/>
        <v>932.38239999999996</v>
      </c>
      <c r="X66" s="125">
        <f t="shared" si="9"/>
        <v>932.50799999999992</v>
      </c>
      <c r="Y66" s="125">
        <f t="shared" si="5"/>
        <v>925.99689999999998</v>
      </c>
      <c r="Z66" s="125">
        <f t="shared" si="10"/>
        <v>926.30399999999997</v>
      </c>
      <c r="AA66" s="30">
        <f t="shared" si="11"/>
        <v>924.52</v>
      </c>
    </row>
    <row r="67" spans="1:27" x14ac:dyDescent="0.25">
      <c r="A67" s="123">
        <v>43812.838888888895</v>
      </c>
      <c r="B67" s="124">
        <f t="shared" si="0"/>
        <v>600.00000000698492</v>
      </c>
      <c r="C67" s="125">
        <v>925.92340000000002</v>
      </c>
      <c r="D67" s="125">
        <v>932.33969999999999</v>
      </c>
      <c r="E67" s="102">
        <v>924.59</v>
      </c>
      <c r="G67" s="126">
        <f t="shared" si="6"/>
        <v>600.00000000698492</v>
      </c>
      <c r="H67" s="125">
        <f t="shared" si="1"/>
        <v>1.2309700000000021</v>
      </c>
      <c r="I67" s="125">
        <f t="shared" si="2"/>
        <v>0.58934000000000419</v>
      </c>
      <c r="J67" s="102">
        <f t="shared" si="3"/>
        <v>0.4560000000000059</v>
      </c>
      <c r="Q67" s="126">
        <f t="shared" si="7"/>
        <v>600.00000000698492</v>
      </c>
      <c r="R67" s="125">
        <v>1.2461</v>
      </c>
      <c r="S67" s="125">
        <v>0.62170000000000003</v>
      </c>
      <c r="T67" s="102">
        <v>0.45600000000000002</v>
      </c>
      <c r="V67" s="126">
        <f t="shared" si="8"/>
        <v>600.00000000698492</v>
      </c>
      <c r="W67" s="128">
        <f t="shared" si="4"/>
        <v>932.33969999999999</v>
      </c>
      <c r="X67" s="125">
        <f t="shared" si="9"/>
        <v>932.49099999999999</v>
      </c>
      <c r="Y67" s="125">
        <f t="shared" si="5"/>
        <v>925.92340000000002</v>
      </c>
      <c r="Z67" s="125">
        <f t="shared" si="10"/>
        <v>926.24699999999996</v>
      </c>
      <c r="AA67" s="30">
        <f t="shared" si="11"/>
        <v>924.58999999999992</v>
      </c>
    </row>
    <row r="68" spans="1:27" x14ac:dyDescent="0.25">
      <c r="A68" s="123">
        <v>43812.845833333333</v>
      </c>
      <c r="B68" s="124">
        <f t="shared" si="0"/>
        <v>609.99999999767169</v>
      </c>
      <c r="C68" s="125">
        <v>925.86619999999994</v>
      </c>
      <c r="D68" s="125">
        <v>932.32939999999996</v>
      </c>
      <c r="E68" s="102">
        <v>924.53</v>
      </c>
      <c r="G68" s="126">
        <f t="shared" si="6"/>
        <v>609.99999999767169</v>
      </c>
      <c r="H68" s="125">
        <f t="shared" si="1"/>
        <v>1.2299399999999991</v>
      </c>
      <c r="I68" s="125">
        <f t="shared" si="2"/>
        <v>0.58361999999999625</v>
      </c>
      <c r="J68" s="102">
        <f t="shared" si="3"/>
        <v>0.45</v>
      </c>
      <c r="Q68" s="126">
        <f t="shared" si="7"/>
        <v>609.99999999767169</v>
      </c>
      <c r="R68" s="125">
        <v>1.2443</v>
      </c>
      <c r="S68" s="125">
        <v>0.61680000000000001</v>
      </c>
      <c r="T68" s="102">
        <v>0.45</v>
      </c>
      <c r="V68" s="126">
        <f t="shared" si="8"/>
        <v>609.99999999767169</v>
      </c>
      <c r="W68" s="128">
        <f t="shared" si="4"/>
        <v>932.32939999999996</v>
      </c>
      <c r="X68" s="125">
        <f t="shared" si="9"/>
        <v>932.47299999999996</v>
      </c>
      <c r="Y68" s="125">
        <f t="shared" si="5"/>
        <v>925.86619999999994</v>
      </c>
      <c r="Z68" s="125">
        <f t="shared" si="10"/>
        <v>926.19799999999998</v>
      </c>
      <c r="AA68" s="30">
        <f t="shared" si="11"/>
        <v>924.53</v>
      </c>
    </row>
    <row r="69" spans="1:27" x14ac:dyDescent="0.25">
      <c r="A69" s="123">
        <v>43812.852777777778</v>
      </c>
      <c r="B69" s="124">
        <f t="shared" si="0"/>
        <v>619.99999999883585</v>
      </c>
      <c r="C69" s="125">
        <v>925.80269999999996</v>
      </c>
      <c r="D69" s="125">
        <v>932.28539999999998</v>
      </c>
      <c r="E69" s="102">
        <v>924.53</v>
      </c>
      <c r="G69" s="126">
        <f t="shared" si="6"/>
        <v>619.99999999883585</v>
      </c>
      <c r="H69" s="125">
        <f t="shared" si="1"/>
        <v>1.225540000000001</v>
      </c>
      <c r="I69" s="125">
        <f t="shared" si="2"/>
        <v>0.57726999999999862</v>
      </c>
      <c r="J69" s="102">
        <f t="shared" si="3"/>
        <v>0.45</v>
      </c>
      <c r="Q69" s="126">
        <f t="shared" si="7"/>
        <v>619.99999999883585</v>
      </c>
      <c r="R69" s="125">
        <v>1.2423999999999999</v>
      </c>
      <c r="S69" s="125">
        <v>0.61240000000000006</v>
      </c>
      <c r="T69" s="102">
        <v>0.45</v>
      </c>
      <c r="V69" s="126">
        <f t="shared" si="8"/>
        <v>619.99999999883585</v>
      </c>
      <c r="W69" s="128">
        <f t="shared" si="4"/>
        <v>932.28539999999998</v>
      </c>
      <c r="X69" s="125">
        <f t="shared" si="9"/>
        <v>932.45399999999995</v>
      </c>
      <c r="Y69" s="125">
        <f t="shared" si="5"/>
        <v>925.80269999999996</v>
      </c>
      <c r="Z69" s="125">
        <f t="shared" si="10"/>
        <v>926.154</v>
      </c>
      <c r="AA69" s="30">
        <f t="shared" si="11"/>
        <v>924.53</v>
      </c>
    </row>
    <row r="70" spans="1:27" x14ac:dyDescent="0.25">
      <c r="A70" s="123">
        <v>43812.859722222223</v>
      </c>
      <c r="B70" s="124">
        <f t="shared" si="0"/>
        <v>630</v>
      </c>
      <c r="C70" s="125">
        <v>925.7011</v>
      </c>
      <c r="D70" s="125">
        <v>932.2337</v>
      </c>
      <c r="E70" s="102">
        <v>924.35</v>
      </c>
      <c r="G70" s="126">
        <f t="shared" si="6"/>
        <v>630</v>
      </c>
      <c r="H70" s="125">
        <f t="shared" si="1"/>
        <v>1.2203700000000026</v>
      </c>
      <c r="I70" s="125">
        <f t="shared" si="2"/>
        <v>0.56711000000000245</v>
      </c>
      <c r="J70" s="102">
        <f t="shared" si="3"/>
        <v>0.43200000000000499</v>
      </c>
      <c r="Q70" s="126">
        <f t="shared" si="7"/>
        <v>630</v>
      </c>
      <c r="R70" s="125">
        <v>1.2404999999999999</v>
      </c>
      <c r="S70" s="125">
        <v>0.60819999999999996</v>
      </c>
      <c r="T70" s="102">
        <v>0.432</v>
      </c>
      <c r="V70" s="126">
        <f t="shared" si="8"/>
        <v>630</v>
      </c>
      <c r="W70" s="128">
        <f t="shared" si="4"/>
        <v>932.2337</v>
      </c>
      <c r="X70" s="125">
        <f t="shared" si="9"/>
        <v>932.43499999999995</v>
      </c>
      <c r="Y70" s="125">
        <f t="shared" si="5"/>
        <v>925.7011</v>
      </c>
      <c r="Z70" s="125">
        <f t="shared" si="10"/>
        <v>926.11199999999997</v>
      </c>
      <c r="AA70" s="30">
        <f t="shared" si="11"/>
        <v>924.35</v>
      </c>
    </row>
    <row r="71" spans="1:27" x14ac:dyDescent="0.25">
      <c r="A71" s="123">
        <v>43812.866666666669</v>
      </c>
      <c r="B71" s="124">
        <f t="shared" ref="B71:B134" si="12">(A71-A$7)*1440</f>
        <v>640.00000000116415</v>
      </c>
      <c r="C71" s="125">
        <v>925.66079999999999</v>
      </c>
      <c r="D71" s="125">
        <v>932.21859999999992</v>
      </c>
      <c r="E71" s="102">
        <v>924.42</v>
      </c>
      <c r="G71" s="126">
        <f t="shared" si="6"/>
        <v>640.00000000116415</v>
      </c>
      <c r="H71" s="125">
        <f t="shared" ref="H71:H134" si="13">(D71-$J$3)/10</f>
        <v>1.2188599999999952</v>
      </c>
      <c r="I71" s="125">
        <f t="shared" ref="I71:I134" si="14">(C71-$J$3)/10</f>
        <v>0.56308000000000225</v>
      </c>
      <c r="J71" s="102">
        <f t="shared" ref="J71:J134" si="15">(E71-$J$3)/10</f>
        <v>0.43899999999999861</v>
      </c>
      <c r="Q71" s="126">
        <f t="shared" si="7"/>
        <v>640.00000000116415</v>
      </c>
      <c r="R71" s="125">
        <v>1.2384999999999999</v>
      </c>
      <c r="S71" s="125">
        <v>0.60409999999999997</v>
      </c>
      <c r="T71" s="102">
        <v>0.439</v>
      </c>
      <c r="V71" s="126">
        <f t="shared" si="8"/>
        <v>640.00000000116415</v>
      </c>
      <c r="W71" s="128">
        <f t="shared" ref="W71:W134" si="16">+(H71*10)+$J$3</f>
        <v>932.21859999999992</v>
      </c>
      <c r="X71" s="125">
        <f t="shared" si="9"/>
        <v>932.41499999999996</v>
      </c>
      <c r="Y71" s="125">
        <f t="shared" ref="Y71:Y134" si="17">+(I71*10)+$J$3</f>
        <v>925.66079999999999</v>
      </c>
      <c r="Z71" s="125">
        <f t="shared" si="10"/>
        <v>926.07100000000003</v>
      </c>
      <c r="AA71" s="30">
        <f t="shared" si="11"/>
        <v>924.42</v>
      </c>
    </row>
    <row r="72" spans="1:27" x14ac:dyDescent="0.25">
      <c r="A72" s="123">
        <v>43812.873611111114</v>
      </c>
      <c r="B72" s="124">
        <f t="shared" si="12"/>
        <v>650.00000000232831</v>
      </c>
      <c r="C72" s="125">
        <v>925.59479999999996</v>
      </c>
      <c r="D72" s="125">
        <v>932.18849999999998</v>
      </c>
      <c r="E72" s="102">
        <v>924.29</v>
      </c>
      <c r="G72" s="126">
        <f t="shared" ref="G72:G135" si="18">+B72</f>
        <v>650.00000000232831</v>
      </c>
      <c r="H72" s="125">
        <f t="shared" si="13"/>
        <v>1.2158500000000003</v>
      </c>
      <c r="I72" s="125">
        <f t="shared" si="14"/>
        <v>0.55647999999999909</v>
      </c>
      <c r="J72" s="102">
        <f t="shared" si="15"/>
        <v>0.4259999999999991</v>
      </c>
      <c r="Q72" s="126">
        <f t="shared" ref="Q72:Q135" si="19">+B72</f>
        <v>650.00000000232831</v>
      </c>
      <c r="R72" s="125">
        <v>1.2364999999999999</v>
      </c>
      <c r="S72" s="125">
        <v>0.6</v>
      </c>
      <c r="T72" s="102">
        <v>0.42599999999999999</v>
      </c>
      <c r="V72" s="126">
        <f t="shared" si="8"/>
        <v>650.00000000232831</v>
      </c>
      <c r="W72" s="128">
        <f t="shared" si="16"/>
        <v>932.18849999999998</v>
      </c>
      <c r="X72" s="125">
        <f t="shared" si="9"/>
        <v>932.39499999999998</v>
      </c>
      <c r="Y72" s="125">
        <f t="shared" si="17"/>
        <v>925.59479999999996</v>
      </c>
      <c r="Z72" s="125">
        <f t="shared" si="10"/>
        <v>926.03</v>
      </c>
      <c r="AA72" s="30">
        <f t="shared" si="11"/>
        <v>924.29</v>
      </c>
    </row>
    <row r="73" spans="1:27" x14ac:dyDescent="0.25">
      <c r="A73" s="123">
        <v>43812.880555555559</v>
      </c>
      <c r="B73" s="124">
        <f t="shared" si="12"/>
        <v>660.00000000349246</v>
      </c>
      <c r="C73" s="125">
        <v>925.56059999999991</v>
      </c>
      <c r="D73" s="125">
        <v>932.18509999999992</v>
      </c>
      <c r="E73" s="102">
        <v>924.43</v>
      </c>
      <c r="G73" s="126">
        <f t="shared" si="18"/>
        <v>660.00000000349246</v>
      </c>
      <c r="H73" s="125">
        <f t="shared" si="13"/>
        <v>1.2155099999999948</v>
      </c>
      <c r="I73" s="125">
        <f t="shared" si="14"/>
        <v>0.55305999999999356</v>
      </c>
      <c r="J73" s="102">
        <f t="shared" si="15"/>
        <v>0.43999999999999773</v>
      </c>
      <c r="Q73" s="126">
        <f t="shared" si="19"/>
        <v>660.00000000349246</v>
      </c>
      <c r="R73" s="125">
        <v>1.2343999999999999</v>
      </c>
      <c r="S73" s="125">
        <v>0.59589999999999999</v>
      </c>
      <c r="T73" s="102">
        <v>0.44</v>
      </c>
      <c r="V73" s="126">
        <f t="shared" ref="V73:V136" si="20">+B73</f>
        <v>660.00000000349246</v>
      </c>
      <c r="W73" s="128">
        <f t="shared" si="16"/>
        <v>932.18509999999992</v>
      </c>
      <c r="X73" s="125">
        <f t="shared" ref="X73:X136" si="21">+(R73*10)+$J$3</f>
        <v>932.37400000000002</v>
      </c>
      <c r="Y73" s="125">
        <f t="shared" si="17"/>
        <v>925.56059999999991</v>
      </c>
      <c r="Z73" s="125">
        <f t="shared" ref="Z73:Z136" si="22">+(S73*10)+$J$3</f>
        <v>925.98899999999992</v>
      </c>
      <c r="AA73" s="30">
        <f t="shared" ref="AA73:AA136" si="23">(T73*10)+$J$3</f>
        <v>924.43</v>
      </c>
    </row>
    <row r="74" spans="1:27" x14ac:dyDescent="0.25">
      <c r="A74" s="123">
        <v>43812.887499999997</v>
      </c>
      <c r="B74" s="124">
        <f t="shared" si="12"/>
        <v>669.99999999417923</v>
      </c>
      <c r="C74" s="125">
        <v>925.50480000000005</v>
      </c>
      <c r="D74" s="125">
        <v>932.1567</v>
      </c>
      <c r="E74" s="102">
        <v>924.23</v>
      </c>
      <c r="G74" s="126">
        <f t="shared" si="18"/>
        <v>669.99999999417923</v>
      </c>
      <c r="H74" s="125">
        <f t="shared" si="13"/>
        <v>1.2126700000000028</v>
      </c>
      <c r="I74" s="125">
        <f t="shared" si="14"/>
        <v>0.54748000000000729</v>
      </c>
      <c r="J74" s="102">
        <f t="shared" si="15"/>
        <v>0.42000000000000454</v>
      </c>
      <c r="Q74" s="126">
        <f t="shared" si="19"/>
        <v>669.99999999417923</v>
      </c>
      <c r="R74" s="125">
        <v>1.2323</v>
      </c>
      <c r="S74" s="125">
        <v>0.59189999999999998</v>
      </c>
      <c r="T74" s="102">
        <v>0.42</v>
      </c>
      <c r="V74" s="126">
        <f t="shared" si="20"/>
        <v>669.99999999417923</v>
      </c>
      <c r="W74" s="128">
        <f t="shared" si="16"/>
        <v>932.1567</v>
      </c>
      <c r="X74" s="125">
        <f t="shared" si="21"/>
        <v>932.35299999999995</v>
      </c>
      <c r="Y74" s="125">
        <f t="shared" si="17"/>
        <v>925.50480000000005</v>
      </c>
      <c r="Z74" s="125">
        <f t="shared" si="22"/>
        <v>925.94899999999996</v>
      </c>
      <c r="AA74" s="30">
        <f t="shared" si="23"/>
        <v>924.23</v>
      </c>
    </row>
    <row r="75" spans="1:27" x14ac:dyDescent="0.25">
      <c r="A75" s="123">
        <v>43812.894444444442</v>
      </c>
      <c r="B75" s="124">
        <f t="shared" si="12"/>
        <v>679.99999999534339</v>
      </c>
      <c r="C75" s="125">
        <v>925.44679999999994</v>
      </c>
      <c r="D75" s="125">
        <v>932.11849999999993</v>
      </c>
      <c r="E75" s="102">
        <v>924.31</v>
      </c>
      <c r="G75" s="126">
        <f t="shared" si="18"/>
        <v>679.99999999534339</v>
      </c>
      <c r="H75" s="125">
        <f t="shared" si="13"/>
        <v>1.2088499999999953</v>
      </c>
      <c r="I75" s="125">
        <f t="shared" si="14"/>
        <v>0.54167999999999661</v>
      </c>
      <c r="J75" s="102">
        <f t="shared" si="15"/>
        <v>0.42799999999999727</v>
      </c>
      <c r="Q75" s="126">
        <f t="shared" si="19"/>
        <v>679.99999999534339</v>
      </c>
      <c r="R75" s="125">
        <v>1.2302</v>
      </c>
      <c r="S75" s="125">
        <v>0.58799999999999997</v>
      </c>
      <c r="T75" s="102">
        <v>0.42799999999999999</v>
      </c>
      <c r="V75" s="126">
        <f t="shared" si="20"/>
        <v>679.99999999534339</v>
      </c>
      <c r="W75" s="128">
        <f t="shared" si="16"/>
        <v>932.11849999999993</v>
      </c>
      <c r="X75" s="125">
        <f t="shared" si="21"/>
        <v>932.33199999999999</v>
      </c>
      <c r="Y75" s="125">
        <f t="shared" si="17"/>
        <v>925.44679999999994</v>
      </c>
      <c r="Z75" s="125">
        <f t="shared" si="22"/>
        <v>925.91</v>
      </c>
      <c r="AA75" s="30">
        <f t="shared" si="23"/>
        <v>924.31</v>
      </c>
    </row>
    <row r="76" spans="1:27" x14ac:dyDescent="0.25">
      <c r="A76" s="123">
        <v>43812.901388888888</v>
      </c>
      <c r="B76" s="124">
        <f t="shared" si="12"/>
        <v>689.99999999650754</v>
      </c>
      <c r="C76" s="125">
        <v>925.38649999999996</v>
      </c>
      <c r="D76" s="125">
        <v>932.08299999999997</v>
      </c>
      <c r="E76" s="102">
        <v>924.18</v>
      </c>
      <c r="G76" s="126">
        <f t="shared" si="18"/>
        <v>689.99999999650754</v>
      </c>
      <c r="H76" s="125">
        <f t="shared" si="13"/>
        <v>1.2052999999999998</v>
      </c>
      <c r="I76" s="125">
        <f t="shared" si="14"/>
        <v>0.53564999999999829</v>
      </c>
      <c r="J76" s="102">
        <f t="shared" si="15"/>
        <v>0.4149999999999977</v>
      </c>
      <c r="Q76" s="126">
        <f t="shared" si="19"/>
        <v>689.99999999650754</v>
      </c>
      <c r="R76" s="125">
        <v>1.2279</v>
      </c>
      <c r="S76" s="125">
        <v>0.58399999999999996</v>
      </c>
      <c r="T76" s="102">
        <v>0.41499999999999998</v>
      </c>
      <c r="V76" s="126">
        <f t="shared" si="20"/>
        <v>689.99999999650754</v>
      </c>
      <c r="W76" s="128">
        <f t="shared" si="16"/>
        <v>932.08299999999997</v>
      </c>
      <c r="X76" s="125">
        <f t="shared" si="21"/>
        <v>932.30899999999997</v>
      </c>
      <c r="Y76" s="125">
        <f t="shared" si="17"/>
        <v>925.38649999999996</v>
      </c>
      <c r="Z76" s="125">
        <f t="shared" si="22"/>
        <v>925.87</v>
      </c>
      <c r="AA76" s="30">
        <f t="shared" si="23"/>
        <v>924.18</v>
      </c>
    </row>
    <row r="77" spans="1:27" x14ac:dyDescent="0.25">
      <c r="A77" s="123">
        <v>43812.908333333333</v>
      </c>
      <c r="B77" s="124">
        <f t="shared" si="12"/>
        <v>699.99999999767169</v>
      </c>
      <c r="C77" s="125">
        <v>925.38840000000005</v>
      </c>
      <c r="D77" s="125">
        <v>932.10720000000003</v>
      </c>
      <c r="E77" s="102">
        <v>924.19</v>
      </c>
      <c r="G77" s="126">
        <f t="shared" si="18"/>
        <v>699.99999999767169</v>
      </c>
      <c r="H77" s="125">
        <f t="shared" si="13"/>
        <v>1.2077200000000061</v>
      </c>
      <c r="I77" s="125">
        <f t="shared" si="14"/>
        <v>0.53584000000000742</v>
      </c>
      <c r="J77" s="102">
        <f t="shared" si="15"/>
        <v>0.4160000000000082</v>
      </c>
      <c r="Q77" s="126">
        <f t="shared" si="19"/>
        <v>699.99999999767169</v>
      </c>
      <c r="R77" s="125">
        <v>1.2257</v>
      </c>
      <c r="S77" s="125">
        <v>0.57999999999999996</v>
      </c>
      <c r="T77" s="102">
        <v>0.41599999999999998</v>
      </c>
      <c r="V77" s="126">
        <f t="shared" si="20"/>
        <v>699.99999999767169</v>
      </c>
      <c r="W77" s="128">
        <f t="shared" si="16"/>
        <v>932.10720000000003</v>
      </c>
      <c r="X77" s="125">
        <f t="shared" si="21"/>
        <v>932.28699999999992</v>
      </c>
      <c r="Y77" s="125">
        <f t="shared" si="17"/>
        <v>925.38840000000005</v>
      </c>
      <c r="Z77" s="125">
        <f t="shared" si="22"/>
        <v>925.82999999999993</v>
      </c>
      <c r="AA77" s="30">
        <f t="shared" si="23"/>
        <v>924.18999999999994</v>
      </c>
    </row>
    <row r="78" spans="1:27" x14ac:dyDescent="0.25">
      <c r="A78" s="123">
        <v>43812.915277777778</v>
      </c>
      <c r="B78" s="124">
        <f t="shared" si="12"/>
        <v>709.99999999883585</v>
      </c>
      <c r="C78" s="125">
        <v>925.32939999999996</v>
      </c>
      <c r="D78" s="125">
        <v>932.07060000000001</v>
      </c>
      <c r="E78" s="102">
        <v>924.25</v>
      </c>
      <c r="G78" s="126">
        <f t="shared" si="18"/>
        <v>709.99999999883585</v>
      </c>
      <c r="H78" s="125">
        <f t="shared" si="13"/>
        <v>1.2040600000000041</v>
      </c>
      <c r="I78" s="125">
        <f t="shared" si="14"/>
        <v>0.52993999999999919</v>
      </c>
      <c r="J78" s="102">
        <f t="shared" si="15"/>
        <v>0.42200000000000271</v>
      </c>
      <c r="Q78" s="126">
        <f t="shared" si="19"/>
        <v>709.99999999883585</v>
      </c>
      <c r="R78" s="125">
        <v>1.2234</v>
      </c>
      <c r="S78" s="125">
        <v>0.57609999999999995</v>
      </c>
      <c r="T78" s="102">
        <v>0.42199999999999999</v>
      </c>
      <c r="V78" s="126">
        <f t="shared" si="20"/>
        <v>709.99999999883585</v>
      </c>
      <c r="W78" s="128">
        <f t="shared" si="16"/>
        <v>932.07060000000001</v>
      </c>
      <c r="X78" s="125">
        <f t="shared" si="21"/>
        <v>932.26400000000001</v>
      </c>
      <c r="Y78" s="125">
        <f t="shared" si="17"/>
        <v>925.32939999999996</v>
      </c>
      <c r="Z78" s="125">
        <f t="shared" si="22"/>
        <v>925.79099999999994</v>
      </c>
      <c r="AA78" s="30">
        <f t="shared" si="23"/>
        <v>924.25</v>
      </c>
    </row>
    <row r="79" spans="1:27" x14ac:dyDescent="0.25">
      <c r="A79" s="123">
        <v>43812.922222222223</v>
      </c>
      <c r="B79" s="124">
        <f t="shared" si="12"/>
        <v>720</v>
      </c>
      <c r="C79" s="125">
        <v>925.28390000000002</v>
      </c>
      <c r="D79" s="125">
        <v>932.04759999999999</v>
      </c>
      <c r="E79" s="102">
        <v>924.27</v>
      </c>
      <c r="G79" s="126">
        <f t="shared" si="18"/>
        <v>720</v>
      </c>
      <c r="H79" s="125">
        <f t="shared" si="13"/>
        <v>1.2017600000000015</v>
      </c>
      <c r="I79" s="125">
        <f t="shared" si="14"/>
        <v>0.52539000000000446</v>
      </c>
      <c r="J79" s="102">
        <f t="shared" si="15"/>
        <v>0.42400000000000093</v>
      </c>
      <c r="Q79" s="126">
        <f t="shared" si="19"/>
        <v>720</v>
      </c>
      <c r="R79" s="125">
        <v>1.2210000000000001</v>
      </c>
      <c r="S79" s="125">
        <v>0.57250000000000001</v>
      </c>
      <c r="T79" s="102">
        <v>0.42399999999999999</v>
      </c>
      <c r="V79" s="126">
        <f t="shared" si="20"/>
        <v>720</v>
      </c>
      <c r="W79" s="128">
        <f t="shared" si="16"/>
        <v>932.04759999999999</v>
      </c>
      <c r="X79" s="125">
        <f t="shared" si="21"/>
        <v>932.24</v>
      </c>
      <c r="Y79" s="125">
        <f t="shared" si="17"/>
        <v>925.28390000000002</v>
      </c>
      <c r="Z79" s="125">
        <f t="shared" si="22"/>
        <v>925.755</v>
      </c>
      <c r="AA79" s="30">
        <f t="shared" si="23"/>
        <v>924.27</v>
      </c>
    </row>
    <row r="80" spans="1:27" x14ac:dyDescent="0.25">
      <c r="A80" s="123">
        <v>43812.929166666661</v>
      </c>
      <c r="B80" s="124">
        <f t="shared" si="12"/>
        <v>729.99999999068677</v>
      </c>
      <c r="C80" s="125">
        <v>925.24920000000009</v>
      </c>
      <c r="D80" s="125">
        <v>932.02650000000006</v>
      </c>
      <c r="E80" s="102">
        <v>924.08</v>
      </c>
      <c r="G80" s="126">
        <f t="shared" si="18"/>
        <v>729.99999999068677</v>
      </c>
      <c r="H80" s="125">
        <f t="shared" si="13"/>
        <v>1.1996500000000083</v>
      </c>
      <c r="I80" s="125">
        <f t="shared" si="14"/>
        <v>0.52192000000001149</v>
      </c>
      <c r="J80" s="102">
        <f t="shared" si="15"/>
        <v>0.4050000000000068</v>
      </c>
      <c r="Q80" s="126">
        <f t="shared" si="19"/>
        <v>729.99999999068677</v>
      </c>
      <c r="R80" s="125">
        <v>1.2185999999999999</v>
      </c>
      <c r="S80" s="125">
        <v>0.56889999999999996</v>
      </c>
      <c r="T80" s="102">
        <v>0.40500000000000003</v>
      </c>
      <c r="V80" s="126">
        <f t="shared" si="20"/>
        <v>729.99999999068677</v>
      </c>
      <c r="W80" s="128">
        <f t="shared" si="16"/>
        <v>932.02650000000006</v>
      </c>
      <c r="X80" s="125">
        <f t="shared" si="21"/>
        <v>932.21600000000001</v>
      </c>
      <c r="Y80" s="125">
        <f t="shared" si="17"/>
        <v>925.24920000000009</v>
      </c>
      <c r="Z80" s="125">
        <f t="shared" si="22"/>
        <v>925.71899999999994</v>
      </c>
      <c r="AA80" s="30">
        <f t="shared" si="23"/>
        <v>924.07999999999993</v>
      </c>
    </row>
    <row r="81" spans="1:27" x14ac:dyDescent="0.25">
      <c r="A81" s="123">
        <v>43812.936111111107</v>
      </c>
      <c r="B81" s="124">
        <f t="shared" si="12"/>
        <v>739.99999999185093</v>
      </c>
      <c r="C81" s="125">
        <v>925.26400000000001</v>
      </c>
      <c r="D81" s="125">
        <v>932.04970000000003</v>
      </c>
      <c r="E81" s="102">
        <v>924.15</v>
      </c>
      <c r="G81" s="126">
        <f t="shared" si="18"/>
        <v>739.99999999185093</v>
      </c>
      <c r="H81" s="125">
        <f t="shared" si="13"/>
        <v>1.2019700000000058</v>
      </c>
      <c r="I81" s="125">
        <f t="shared" si="14"/>
        <v>0.52340000000000375</v>
      </c>
      <c r="J81" s="102">
        <f t="shared" si="15"/>
        <v>0.41200000000000048</v>
      </c>
      <c r="Q81" s="126">
        <f t="shared" si="19"/>
        <v>739.99999999185093</v>
      </c>
      <c r="R81" s="125">
        <v>1.2161</v>
      </c>
      <c r="S81" s="125">
        <v>0.56540000000000001</v>
      </c>
      <c r="T81" s="102">
        <v>0.41199999999999998</v>
      </c>
      <c r="V81" s="126">
        <f t="shared" si="20"/>
        <v>739.99999999185093</v>
      </c>
      <c r="W81" s="128">
        <f t="shared" si="16"/>
        <v>932.04970000000003</v>
      </c>
      <c r="X81" s="125">
        <f t="shared" si="21"/>
        <v>932.19099999999992</v>
      </c>
      <c r="Y81" s="125">
        <f t="shared" si="17"/>
        <v>925.26400000000001</v>
      </c>
      <c r="Z81" s="125">
        <f t="shared" si="22"/>
        <v>925.68399999999997</v>
      </c>
      <c r="AA81" s="30">
        <f t="shared" si="23"/>
        <v>924.15</v>
      </c>
    </row>
    <row r="82" spans="1:27" x14ac:dyDescent="0.25">
      <c r="A82" s="123">
        <v>43812.943055555552</v>
      </c>
      <c r="B82" s="124">
        <f t="shared" si="12"/>
        <v>749.99999999301508</v>
      </c>
      <c r="C82" s="125">
        <v>925.1626</v>
      </c>
      <c r="D82" s="125">
        <v>931.98720000000003</v>
      </c>
      <c r="E82" s="102">
        <v>924.14</v>
      </c>
      <c r="G82" s="126">
        <f t="shared" si="18"/>
        <v>749.99999999301508</v>
      </c>
      <c r="H82" s="125">
        <f t="shared" si="13"/>
        <v>1.1957200000000057</v>
      </c>
      <c r="I82" s="125">
        <f t="shared" si="14"/>
        <v>0.51326000000000249</v>
      </c>
      <c r="J82" s="102">
        <f t="shared" si="15"/>
        <v>0.41100000000000136</v>
      </c>
      <c r="Q82" s="126">
        <f t="shared" si="19"/>
        <v>749.99999999301508</v>
      </c>
      <c r="R82" s="125">
        <v>1.2137</v>
      </c>
      <c r="S82" s="125">
        <v>0.56189999999999996</v>
      </c>
      <c r="T82" s="102">
        <v>0.41099999999999998</v>
      </c>
      <c r="V82" s="126">
        <f t="shared" si="20"/>
        <v>749.99999999301508</v>
      </c>
      <c r="W82" s="128">
        <f t="shared" si="16"/>
        <v>931.98720000000003</v>
      </c>
      <c r="X82" s="125">
        <f t="shared" si="21"/>
        <v>932.16699999999992</v>
      </c>
      <c r="Y82" s="125">
        <f t="shared" si="17"/>
        <v>925.1626</v>
      </c>
      <c r="Z82" s="125">
        <f t="shared" si="22"/>
        <v>925.649</v>
      </c>
      <c r="AA82" s="30">
        <f t="shared" si="23"/>
        <v>924.14</v>
      </c>
    </row>
    <row r="83" spans="1:27" x14ac:dyDescent="0.25">
      <c r="A83" s="123">
        <v>43812.95</v>
      </c>
      <c r="B83" s="124">
        <f t="shared" si="12"/>
        <v>759.99999999417923</v>
      </c>
      <c r="C83" s="125">
        <v>925.07587000000001</v>
      </c>
      <c r="D83" s="125">
        <v>931.91459999999995</v>
      </c>
      <c r="E83" s="102">
        <v>924.15</v>
      </c>
      <c r="G83" s="126">
        <f t="shared" si="18"/>
        <v>759.99999999417923</v>
      </c>
      <c r="H83" s="125">
        <f t="shared" si="13"/>
        <v>1.1884599999999979</v>
      </c>
      <c r="I83" s="125">
        <f t="shared" si="14"/>
        <v>0.50458700000000367</v>
      </c>
      <c r="J83" s="102">
        <f t="shared" si="15"/>
        <v>0.41200000000000048</v>
      </c>
      <c r="Q83" s="126">
        <f t="shared" si="19"/>
        <v>759.99999999417923</v>
      </c>
      <c r="R83" s="125">
        <v>1.2111000000000001</v>
      </c>
      <c r="S83" s="125">
        <v>0.5585</v>
      </c>
      <c r="T83" s="102">
        <v>0.41199999999999998</v>
      </c>
      <c r="V83" s="126">
        <f t="shared" si="20"/>
        <v>759.99999999417923</v>
      </c>
      <c r="W83" s="128">
        <f t="shared" si="16"/>
        <v>931.91459999999995</v>
      </c>
      <c r="X83" s="125">
        <f t="shared" si="21"/>
        <v>932.14099999999996</v>
      </c>
      <c r="Y83" s="125">
        <f t="shared" si="17"/>
        <v>925.07587000000001</v>
      </c>
      <c r="Z83" s="125">
        <f t="shared" si="22"/>
        <v>925.61500000000001</v>
      </c>
      <c r="AA83" s="30">
        <f t="shared" si="23"/>
        <v>924.15</v>
      </c>
    </row>
    <row r="84" spans="1:27" x14ac:dyDescent="0.25">
      <c r="A84" s="123">
        <v>43812.956944444442</v>
      </c>
      <c r="B84" s="124">
        <f t="shared" si="12"/>
        <v>769.99999999534339</v>
      </c>
      <c r="C84" s="125">
        <v>925.1001</v>
      </c>
      <c r="D84" s="125">
        <v>931.93580000000009</v>
      </c>
      <c r="E84" s="102">
        <v>924.08</v>
      </c>
      <c r="G84" s="126">
        <f t="shared" si="18"/>
        <v>769.99999999534339</v>
      </c>
      <c r="H84" s="125">
        <f t="shared" si="13"/>
        <v>1.1905800000000113</v>
      </c>
      <c r="I84" s="125">
        <f t="shared" si="14"/>
        <v>0.50701000000000251</v>
      </c>
      <c r="J84" s="102">
        <f t="shared" si="15"/>
        <v>0.4050000000000068</v>
      </c>
      <c r="Q84" s="126">
        <f t="shared" si="19"/>
        <v>769.99999999534339</v>
      </c>
      <c r="R84" s="125">
        <v>1.2084999999999999</v>
      </c>
      <c r="S84" s="125">
        <v>0.55530000000000002</v>
      </c>
      <c r="T84" s="102">
        <v>0.40500000000000003</v>
      </c>
      <c r="V84" s="126">
        <f t="shared" si="20"/>
        <v>769.99999999534339</v>
      </c>
      <c r="W84" s="128">
        <f t="shared" si="16"/>
        <v>931.93580000000009</v>
      </c>
      <c r="X84" s="125">
        <f t="shared" si="21"/>
        <v>932.11500000000001</v>
      </c>
      <c r="Y84" s="125">
        <f t="shared" si="17"/>
        <v>925.1001</v>
      </c>
      <c r="Z84" s="125">
        <f t="shared" si="22"/>
        <v>925.58299999999997</v>
      </c>
      <c r="AA84" s="30">
        <f t="shared" si="23"/>
        <v>924.07999999999993</v>
      </c>
    </row>
    <row r="85" spans="1:27" x14ac:dyDescent="0.25">
      <c r="A85" s="123">
        <v>43812.963888888895</v>
      </c>
      <c r="B85" s="124">
        <f t="shared" si="12"/>
        <v>780.00000000698492</v>
      </c>
      <c r="C85" s="125">
        <v>925.11670000000004</v>
      </c>
      <c r="D85" s="125">
        <v>931.94960000000003</v>
      </c>
      <c r="E85" s="102">
        <v>924.08</v>
      </c>
      <c r="G85" s="126">
        <f t="shared" si="18"/>
        <v>780.00000000698492</v>
      </c>
      <c r="H85" s="125">
        <f t="shared" si="13"/>
        <v>1.1919600000000059</v>
      </c>
      <c r="I85" s="125">
        <f t="shared" si="14"/>
        <v>0.50867000000000639</v>
      </c>
      <c r="J85" s="102">
        <f t="shared" si="15"/>
        <v>0.4050000000000068</v>
      </c>
      <c r="Q85" s="126">
        <f t="shared" si="19"/>
        <v>780.00000000698492</v>
      </c>
      <c r="R85" s="125">
        <v>1.2059</v>
      </c>
      <c r="S85" s="125">
        <v>0.55210000000000004</v>
      </c>
      <c r="T85" s="102">
        <v>0.40500000000000003</v>
      </c>
      <c r="V85" s="126">
        <f t="shared" si="20"/>
        <v>780.00000000698492</v>
      </c>
      <c r="W85" s="128">
        <f t="shared" si="16"/>
        <v>931.94960000000003</v>
      </c>
      <c r="X85" s="125">
        <f t="shared" si="21"/>
        <v>932.08899999999994</v>
      </c>
      <c r="Y85" s="125">
        <f t="shared" si="17"/>
        <v>925.11670000000004</v>
      </c>
      <c r="Z85" s="125">
        <f t="shared" si="22"/>
        <v>925.55099999999993</v>
      </c>
      <c r="AA85" s="30">
        <f t="shared" si="23"/>
        <v>924.07999999999993</v>
      </c>
    </row>
    <row r="86" spans="1:27" x14ac:dyDescent="0.25">
      <c r="A86" s="123">
        <v>43812.970833333333</v>
      </c>
      <c r="B86" s="124">
        <f t="shared" si="12"/>
        <v>789.99999999767169</v>
      </c>
      <c r="C86" s="125">
        <v>924.9620000000001</v>
      </c>
      <c r="D86" s="125">
        <v>931.83070000000009</v>
      </c>
      <c r="E86" s="102">
        <v>923.82</v>
      </c>
      <c r="G86" s="126">
        <f t="shared" si="18"/>
        <v>789.99999999767169</v>
      </c>
      <c r="H86" s="125">
        <f t="shared" si="13"/>
        <v>1.1800700000000119</v>
      </c>
      <c r="I86" s="125">
        <f t="shared" si="14"/>
        <v>0.49320000000001302</v>
      </c>
      <c r="J86" s="102">
        <f t="shared" si="15"/>
        <v>0.37900000000000772</v>
      </c>
      <c r="Q86" s="126">
        <f t="shared" si="19"/>
        <v>789.99999999767169</v>
      </c>
      <c r="R86" s="125">
        <v>1.2033</v>
      </c>
      <c r="S86" s="125">
        <v>0.54869999999999997</v>
      </c>
      <c r="T86" s="102">
        <v>0.379</v>
      </c>
      <c r="V86" s="126">
        <f t="shared" si="20"/>
        <v>789.99999999767169</v>
      </c>
      <c r="W86" s="128">
        <f t="shared" si="16"/>
        <v>931.83070000000009</v>
      </c>
      <c r="X86" s="125">
        <f t="shared" si="21"/>
        <v>932.06299999999999</v>
      </c>
      <c r="Y86" s="125">
        <f t="shared" si="17"/>
        <v>924.9620000000001</v>
      </c>
      <c r="Z86" s="125">
        <f t="shared" si="22"/>
        <v>925.51699999999994</v>
      </c>
      <c r="AA86" s="30">
        <f t="shared" si="23"/>
        <v>923.81999999999994</v>
      </c>
    </row>
    <row r="87" spans="1:27" x14ac:dyDescent="0.25">
      <c r="A87" s="123">
        <v>43812.977777777778</v>
      </c>
      <c r="B87" s="124">
        <f t="shared" si="12"/>
        <v>799.99999999883585</v>
      </c>
      <c r="C87" s="125">
        <v>924.97880000000009</v>
      </c>
      <c r="D87" s="125">
        <v>931.85840000000007</v>
      </c>
      <c r="E87" s="102">
        <v>923.82</v>
      </c>
      <c r="G87" s="126">
        <f t="shared" si="18"/>
        <v>799.99999999883585</v>
      </c>
      <c r="H87" s="125">
        <f t="shared" si="13"/>
        <v>1.1828400000000101</v>
      </c>
      <c r="I87" s="125">
        <f t="shared" si="14"/>
        <v>0.49488000000001192</v>
      </c>
      <c r="J87" s="102">
        <f t="shared" si="15"/>
        <v>0.37900000000000772</v>
      </c>
      <c r="Q87" s="126">
        <f t="shared" si="19"/>
        <v>799.99999999883585</v>
      </c>
      <c r="R87" s="125">
        <v>1.2005999999999999</v>
      </c>
      <c r="S87" s="125">
        <v>0.54490000000000005</v>
      </c>
      <c r="T87" s="102">
        <v>0.379</v>
      </c>
      <c r="V87" s="126">
        <f t="shared" si="20"/>
        <v>799.99999999883585</v>
      </c>
      <c r="W87" s="128">
        <f t="shared" si="16"/>
        <v>931.85840000000007</v>
      </c>
      <c r="X87" s="125">
        <f t="shared" si="21"/>
        <v>932.03599999999994</v>
      </c>
      <c r="Y87" s="125">
        <f t="shared" si="17"/>
        <v>924.97880000000009</v>
      </c>
      <c r="Z87" s="125">
        <f t="shared" si="22"/>
        <v>925.47899999999993</v>
      </c>
      <c r="AA87" s="30">
        <f t="shared" si="23"/>
        <v>923.81999999999994</v>
      </c>
    </row>
    <row r="88" spans="1:27" x14ac:dyDescent="0.25">
      <c r="A88" s="123">
        <v>43812.984722222223</v>
      </c>
      <c r="B88" s="124">
        <f t="shared" si="12"/>
        <v>810</v>
      </c>
      <c r="C88" s="125">
        <v>924.93259999999998</v>
      </c>
      <c r="D88" s="125">
        <v>931.82910000000004</v>
      </c>
      <c r="E88" s="102">
        <v>923.89</v>
      </c>
      <c r="G88" s="126">
        <f t="shared" si="18"/>
        <v>810</v>
      </c>
      <c r="H88" s="125">
        <f t="shared" si="13"/>
        <v>1.1799100000000067</v>
      </c>
      <c r="I88" s="125">
        <f t="shared" si="14"/>
        <v>0.4902600000000007</v>
      </c>
      <c r="J88" s="102">
        <f t="shared" si="15"/>
        <v>0.38600000000000134</v>
      </c>
      <c r="Q88" s="126">
        <f t="shared" si="19"/>
        <v>810</v>
      </c>
      <c r="R88" s="125">
        <v>1.1979</v>
      </c>
      <c r="S88" s="125">
        <v>0.54110000000000003</v>
      </c>
      <c r="T88" s="102">
        <v>0.38600000000000001</v>
      </c>
      <c r="V88" s="126">
        <f t="shared" si="20"/>
        <v>810</v>
      </c>
      <c r="W88" s="128">
        <f t="shared" si="16"/>
        <v>931.82910000000004</v>
      </c>
      <c r="X88" s="125">
        <f t="shared" si="21"/>
        <v>932.00900000000001</v>
      </c>
      <c r="Y88" s="125">
        <f t="shared" si="17"/>
        <v>924.93259999999998</v>
      </c>
      <c r="Z88" s="125">
        <f t="shared" si="22"/>
        <v>925.44099999999992</v>
      </c>
      <c r="AA88" s="30">
        <f t="shared" si="23"/>
        <v>923.89</v>
      </c>
    </row>
    <row r="89" spans="1:27" x14ac:dyDescent="0.25">
      <c r="A89" s="123">
        <v>43812.991666666669</v>
      </c>
      <c r="B89" s="124">
        <f t="shared" si="12"/>
        <v>820.00000000116415</v>
      </c>
      <c r="C89" s="125">
        <v>924.87637999999993</v>
      </c>
      <c r="D89" s="125">
        <v>931.78699999999992</v>
      </c>
      <c r="E89" s="102">
        <v>923.9</v>
      </c>
      <c r="G89" s="126">
        <f t="shared" si="18"/>
        <v>820.00000000116415</v>
      </c>
      <c r="H89" s="125">
        <f t="shared" si="13"/>
        <v>1.1756999999999949</v>
      </c>
      <c r="I89" s="125">
        <f t="shared" si="14"/>
        <v>0.48463799999999535</v>
      </c>
      <c r="J89" s="102">
        <f t="shared" si="15"/>
        <v>0.38700000000000045</v>
      </c>
      <c r="Q89" s="126">
        <f t="shared" si="19"/>
        <v>820.00000000116415</v>
      </c>
      <c r="R89" s="125">
        <v>1.1951000000000001</v>
      </c>
      <c r="S89" s="125">
        <v>0.5373</v>
      </c>
      <c r="T89" s="102">
        <v>0.38700000000000001</v>
      </c>
      <c r="V89" s="126">
        <f t="shared" si="20"/>
        <v>820.00000000116415</v>
      </c>
      <c r="W89" s="128">
        <f t="shared" si="16"/>
        <v>931.78699999999992</v>
      </c>
      <c r="X89" s="125">
        <f t="shared" si="21"/>
        <v>931.98099999999999</v>
      </c>
      <c r="Y89" s="125">
        <f t="shared" si="17"/>
        <v>924.87637999999993</v>
      </c>
      <c r="Z89" s="125">
        <f t="shared" si="22"/>
        <v>925.40300000000002</v>
      </c>
      <c r="AA89" s="30">
        <f t="shared" si="23"/>
        <v>923.9</v>
      </c>
    </row>
    <row r="90" spans="1:27" x14ac:dyDescent="0.25">
      <c r="A90" s="123">
        <v>43812.998611111114</v>
      </c>
      <c r="B90" s="124">
        <f t="shared" si="12"/>
        <v>830.00000000232831</v>
      </c>
      <c r="C90" s="125">
        <v>924.86970000000008</v>
      </c>
      <c r="D90" s="125">
        <v>931.78560000000004</v>
      </c>
      <c r="E90" s="102">
        <v>923.71</v>
      </c>
      <c r="G90" s="126">
        <f t="shared" si="18"/>
        <v>830.00000000232831</v>
      </c>
      <c r="H90" s="125">
        <f t="shared" si="13"/>
        <v>1.1755600000000073</v>
      </c>
      <c r="I90" s="125">
        <f t="shared" si="14"/>
        <v>0.48397000000001072</v>
      </c>
      <c r="J90" s="102">
        <f t="shared" si="15"/>
        <v>0.36800000000000638</v>
      </c>
      <c r="Q90" s="126">
        <f t="shared" si="19"/>
        <v>830.00000000232831</v>
      </c>
      <c r="R90" s="125">
        <v>1.1922999999999999</v>
      </c>
      <c r="S90" s="125">
        <v>0.53349999999999997</v>
      </c>
      <c r="T90" s="102">
        <v>0.36799999999999999</v>
      </c>
      <c r="V90" s="126">
        <f t="shared" si="20"/>
        <v>830.00000000232831</v>
      </c>
      <c r="W90" s="128">
        <f t="shared" si="16"/>
        <v>931.78560000000004</v>
      </c>
      <c r="X90" s="125">
        <f t="shared" si="21"/>
        <v>931.95299999999997</v>
      </c>
      <c r="Y90" s="125">
        <f t="shared" si="17"/>
        <v>924.86970000000008</v>
      </c>
      <c r="Z90" s="125">
        <f t="shared" si="22"/>
        <v>925.36500000000001</v>
      </c>
      <c r="AA90" s="30">
        <f t="shared" si="23"/>
        <v>923.70999999999992</v>
      </c>
    </row>
    <row r="91" spans="1:27" x14ac:dyDescent="0.25">
      <c r="A91" s="123">
        <v>43813.005555555559</v>
      </c>
      <c r="B91" s="124">
        <f t="shared" si="12"/>
        <v>840.00000000349246</v>
      </c>
      <c r="C91" s="125">
        <v>924.88199999999995</v>
      </c>
      <c r="D91" s="125">
        <v>931.81139999999994</v>
      </c>
      <c r="E91" s="102">
        <v>923.52</v>
      </c>
      <c r="G91" s="126">
        <f t="shared" si="18"/>
        <v>840.00000000349246</v>
      </c>
      <c r="H91" s="125">
        <f t="shared" si="13"/>
        <v>1.1781399999999962</v>
      </c>
      <c r="I91" s="125">
        <f t="shared" si="14"/>
        <v>0.48519999999999752</v>
      </c>
      <c r="J91" s="102">
        <f t="shared" si="15"/>
        <v>0.34900000000000092</v>
      </c>
      <c r="Q91" s="126">
        <f t="shared" si="19"/>
        <v>840.00000000349246</v>
      </c>
      <c r="R91" s="125">
        <v>1.1895</v>
      </c>
      <c r="S91" s="125">
        <v>0.52939999999999998</v>
      </c>
      <c r="T91" s="102">
        <v>0.34899999999999998</v>
      </c>
      <c r="V91" s="126">
        <f t="shared" si="20"/>
        <v>840.00000000349246</v>
      </c>
      <c r="W91" s="128">
        <f t="shared" si="16"/>
        <v>931.81139999999994</v>
      </c>
      <c r="X91" s="125">
        <f t="shared" si="21"/>
        <v>931.92499999999995</v>
      </c>
      <c r="Y91" s="125">
        <f t="shared" si="17"/>
        <v>924.88199999999995</v>
      </c>
      <c r="Z91" s="125">
        <f t="shared" si="22"/>
        <v>925.32399999999996</v>
      </c>
      <c r="AA91" s="30">
        <f t="shared" si="23"/>
        <v>923.52</v>
      </c>
    </row>
    <row r="92" spans="1:27" x14ac:dyDescent="0.25">
      <c r="A92" s="123">
        <v>43813.012499999997</v>
      </c>
      <c r="B92" s="124">
        <f t="shared" si="12"/>
        <v>849.99999999417923</v>
      </c>
      <c r="C92" s="125">
        <v>924.77149999999995</v>
      </c>
      <c r="D92" s="125">
        <v>931.72839999999997</v>
      </c>
      <c r="E92" s="102">
        <v>923.39</v>
      </c>
      <c r="G92" s="126">
        <f t="shared" si="18"/>
        <v>849.99999999417923</v>
      </c>
      <c r="H92" s="125">
        <f t="shared" si="13"/>
        <v>1.1698399999999993</v>
      </c>
      <c r="I92" s="125">
        <f t="shared" si="14"/>
        <v>0.47414999999999735</v>
      </c>
      <c r="J92" s="102">
        <f t="shared" si="15"/>
        <v>0.33600000000000135</v>
      </c>
      <c r="Q92" s="126">
        <f t="shared" si="19"/>
        <v>849.99999999417923</v>
      </c>
      <c r="R92" s="125">
        <v>1.1866000000000001</v>
      </c>
      <c r="S92" s="125">
        <v>0.52470000000000006</v>
      </c>
      <c r="T92" s="102">
        <v>0.33600000000000002</v>
      </c>
      <c r="V92" s="126">
        <f t="shared" si="20"/>
        <v>849.99999999417923</v>
      </c>
      <c r="W92" s="128">
        <f t="shared" si="16"/>
        <v>931.72839999999997</v>
      </c>
      <c r="X92" s="125">
        <f t="shared" si="21"/>
        <v>931.89599999999996</v>
      </c>
      <c r="Y92" s="125">
        <f t="shared" si="17"/>
        <v>924.77149999999995</v>
      </c>
      <c r="Z92" s="125">
        <f t="shared" si="22"/>
        <v>925.27699999999993</v>
      </c>
      <c r="AA92" s="30">
        <f t="shared" si="23"/>
        <v>923.39</v>
      </c>
    </row>
    <row r="93" spans="1:27" x14ac:dyDescent="0.25">
      <c r="A93" s="123">
        <v>43813.019444444442</v>
      </c>
      <c r="B93" s="124">
        <f t="shared" si="12"/>
        <v>859.99999999534339</v>
      </c>
      <c r="C93" s="125">
        <v>924.72670000000005</v>
      </c>
      <c r="D93" s="125">
        <v>931.7278</v>
      </c>
      <c r="E93" s="102">
        <v>923.32</v>
      </c>
      <c r="G93" s="126">
        <f t="shared" si="18"/>
        <v>859.99999999534339</v>
      </c>
      <c r="H93" s="125">
        <f t="shared" si="13"/>
        <v>1.1697800000000029</v>
      </c>
      <c r="I93" s="125">
        <f t="shared" si="14"/>
        <v>0.4696700000000078</v>
      </c>
      <c r="J93" s="102">
        <f t="shared" si="15"/>
        <v>0.32900000000000773</v>
      </c>
      <c r="Q93" s="126">
        <f t="shared" si="19"/>
        <v>859.99999999534339</v>
      </c>
      <c r="R93" s="125">
        <v>1.1838</v>
      </c>
      <c r="S93" s="125">
        <v>0.51959999999999995</v>
      </c>
      <c r="T93" s="102">
        <v>0.32900000000000001</v>
      </c>
      <c r="V93" s="126">
        <f t="shared" si="20"/>
        <v>859.99999999534339</v>
      </c>
      <c r="W93" s="128">
        <f t="shared" si="16"/>
        <v>931.7278</v>
      </c>
      <c r="X93" s="125">
        <f t="shared" si="21"/>
        <v>931.86799999999994</v>
      </c>
      <c r="Y93" s="125">
        <f t="shared" si="17"/>
        <v>924.72670000000005</v>
      </c>
      <c r="Z93" s="125">
        <f t="shared" si="22"/>
        <v>925.226</v>
      </c>
      <c r="AA93" s="30">
        <f t="shared" si="23"/>
        <v>923.31999999999994</v>
      </c>
    </row>
    <row r="94" spans="1:27" x14ac:dyDescent="0.25">
      <c r="A94" s="123">
        <v>43813.026388888888</v>
      </c>
      <c r="B94" s="124">
        <f t="shared" si="12"/>
        <v>869.99999999650754</v>
      </c>
      <c r="C94" s="125">
        <v>924.7007000000001</v>
      </c>
      <c r="D94" s="125">
        <v>931.7296</v>
      </c>
      <c r="E94" s="102">
        <v>923.33</v>
      </c>
      <c r="G94" s="126">
        <f t="shared" si="18"/>
        <v>869.99999999650754</v>
      </c>
      <c r="H94" s="125">
        <f t="shared" si="13"/>
        <v>1.1699600000000032</v>
      </c>
      <c r="I94" s="125">
        <f t="shared" si="14"/>
        <v>0.46707000000001242</v>
      </c>
      <c r="J94" s="102">
        <f t="shared" si="15"/>
        <v>0.33000000000000684</v>
      </c>
      <c r="Q94" s="126">
        <f t="shared" si="19"/>
        <v>869.99999999650754</v>
      </c>
      <c r="R94" s="125">
        <v>1.1808000000000001</v>
      </c>
      <c r="S94" s="125">
        <v>0.51419999999999999</v>
      </c>
      <c r="T94" s="102">
        <v>0.33</v>
      </c>
      <c r="V94" s="126">
        <f t="shared" si="20"/>
        <v>869.99999999650754</v>
      </c>
      <c r="W94" s="128">
        <f t="shared" si="16"/>
        <v>931.7296</v>
      </c>
      <c r="X94" s="125">
        <f t="shared" si="21"/>
        <v>931.83799999999997</v>
      </c>
      <c r="Y94" s="125">
        <f t="shared" si="17"/>
        <v>924.7007000000001</v>
      </c>
      <c r="Z94" s="125">
        <f t="shared" si="22"/>
        <v>925.17200000000003</v>
      </c>
      <c r="AA94" s="30">
        <f t="shared" si="23"/>
        <v>923.32999999999993</v>
      </c>
    </row>
    <row r="95" spans="1:27" x14ac:dyDescent="0.25">
      <c r="A95" s="123">
        <v>43813.033333333333</v>
      </c>
      <c r="B95" s="124">
        <f t="shared" si="12"/>
        <v>879.99999999767169</v>
      </c>
      <c r="C95" s="125">
        <v>924.63379999999995</v>
      </c>
      <c r="D95" s="125">
        <v>931.68209999999999</v>
      </c>
      <c r="E95" s="102">
        <v>923.26</v>
      </c>
      <c r="G95" s="126">
        <f t="shared" si="18"/>
        <v>879.99999999767169</v>
      </c>
      <c r="H95" s="125">
        <f t="shared" si="13"/>
        <v>1.1652100000000019</v>
      </c>
      <c r="I95" s="125">
        <f t="shared" si="14"/>
        <v>0.46037999999999785</v>
      </c>
      <c r="J95" s="102">
        <f t="shared" si="15"/>
        <v>0.32300000000000184</v>
      </c>
      <c r="Q95" s="126">
        <f t="shared" si="19"/>
        <v>879.99999999767169</v>
      </c>
      <c r="R95" s="125">
        <v>1.1778999999999999</v>
      </c>
      <c r="S95" s="125">
        <v>0.50870000000000004</v>
      </c>
      <c r="T95" s="102">
        <v>0.32300000000000001</v>
      </c>
      <c r="V95" s="126">
        <f t="shared" si="20"/>
        <v>879.99999999767169</v>
      </c>
      <c r="W95" s="128">
        <f t="shared" si="16"/>
        <v>931.68209999999999</v>
      </c>
      <c r="X95" s="125">
        <f t="shared" si="21"/>
        <v>931.80899999999997</v>
      </c>
      <c r="Y95" s="125">
        <f t="shared" si="17"/>
        <v>924.63379999999995</v>
      </c>
      <c r="Z95" s="125">
        <f t="shared" si="22"/>
        <v>925.11699999999996</v>
      </c>
      <c r="AA95" s="30">
        <f t="shared" si="23"/>
        <v>923.26</v>
      </c>
    </row>
    <row r="96" spans="1:27" x14ac:dyDescent="0.25">
      <c r="A96" s="123">
        <v>43813.040277777778</v>
      </c>
      <c r="B96" s="124">
        <f t="shared" si="12"/>
        <v>889.99999999883585</v>
      </c>
      <c r="C96" s="125">
        <v>924.56139999999994</v>
      </c>
      <c r="D96" s="125">
        <v>931.62080000000003</v>
      </c>
      <c r="E96" s="102">
        <v>923.14</v>
      </c>
      <c r="G96" s="126">
        <f t="shared" si="18"/>
        <v>889.99999999883585</v>
      </c>
      <c r="H96" s="125">
        <f t="shared" si="13"/>
        <v>1.1590800000000059</v>
      </c>
      <c r="I96" s="125">
        <f t="shared" si="14"/>
        <v>0.45313999999999621</v>
      </c>
      <c r="J96" s="102">
        <f t="shared" si="15"/>
        <v>0.31100000000000139</v>
      </c>
      <c r="Q96" s="126">
        <f t="shared" si="19"/>
        <v>889.99999999883585</v>
      </c>
      <c r="R96" s="125">
        <v>1.1749000000000001</v>
      </c>
      <c r="S96" s="125">
        <v>0.50309999999999999</v>
      </c>
      <c r="T96" s="102">
        <v>0.311</v>
      </c>
      <c r="V96" s="126">
        <f t="shared" si="20"/>
        <v>889.99999999883585</v>
      </c>
      <c r="W96" s="128">
        <f t="shared" si="16"/>
        <v>931.62080000000003</v>
      </c>
      <c r="X96" s="125">
        <f t="shared" si="21"/>
        <v>931.779</v>
      </c>
      <c r="Y96" s="125">
        <f t="shared" si="17"/>
        <v>924.56139999999994</v>
      </c>
      <c r="Z96" s="125">
        <f t="shared" si="22"/>
        <v>925.06099999999992</v>
      </c>
      <c r="AA96" s="30">
        <f t="shared" si="23"/>
        <v>923.14</v>
      </c>
    </row>
    <row r="97" spans="1:27" x14ac:dyDescent="0.25">
      <c r="A97" s="123">
        <v>43813.047222222223</v>
      </c>
      <c r="B97" s="124">
        <f t="shared" si="12"/>
        <v>900</v>
      </c>
      <c r="C97" s="125">
        <v>924.52629999999999</v>
      </c>
      <c r="D97" s="125">
        <v>931.61369999999999</v>
      </c>
      <c r="E97" s="102">
        <v>923.21</v>
      </c>
      <c r="G97" s="126">
        <f t="shared" si="18"/>
        <v>900</v>
      </c>
      <c r="H97" s="125">
        <f t="shared" si="13"/>
        <v>1.1583700000000021</v>
      </c>
      <c r="I97" s="125">
        <f t="shared" si="14"/>
        <v>0.44963000000000192</v>
      </c>
      <c r="J97" s="102">
        <f t="shared" si="15"/>
        <v>0.31800000000000639</v>
      </c>
      <c r="Q97" s="126">
        <f t="shared" si="19"/>
        <v>900</v>
      </c>
      <c r="R97" s="125">
        <v>1.1718999999999999</v>
      </c>
      <c r="S97" s="125">
        <v>0.4975</v>
      </c>
      <c r="T97" s="102">
        <v>0.318</v>
      </c>
      <c r="V97" s="126">
        <f t="shared" si="20"/>
        <v>900</v>
      </c>
      <c r="W97" s="128">
        <f t="shared" si="16"/>
        <v>931.61369999999999</v>
      </c>
      <c r="X97" s="125">
        <f t="shared" si="21"/>
        <v>931.74900000000002</v>
      </c>
      <c r="Y97" s="125">
        <f t="shared" si="17"/>
        <v>924.52629999999999</v>
      </c>
      <c r="Z97" s="125">
        <f t="shared" si="22"/>
        <v>925.005</v>
      </c>
      <c r="AA97" s="30">
        <f t="shared" si="23"/>
        <v>923.20999999999992</v>
      </c>
    </row>
    <row r="98" spans="1:27" x14ac:dyDescent="0.25">
      <c r="A98" s="123">
        <v>43813.054166666661</v>
      </c>
      <c r="B98" s="124">
        <f t="shared" si="12"/>
        <v>909.99999999068677</v>
      </c>
      <c r="C98" s="125">
        <v>924.43409999999994</v>
      </c>
      <c r="D98" s="125">
        <v>931.55179999999996</v>
      </c>
      <c r="E98" s="102">
        <v>923.14</v>
      </c>
      <c r="G98" s="126">
        <f t="shared" si="18"/>
        <v>909.99999999068677</v>
      </c>
      <c r="H98" s="125">
        <f t="shared" si="13"/>
        <v>1.1521799999999984</v>
      </c>
      <c r="I98" s="125">
        <f t="shared" si="14"/>
        <v>0.44040999999999714</v>
      </c>
      <c r="J98" s="102">
        <f t="shared" si="15"/>
        <v>0.31100000000000139</v>
      </c>
      <c r="Q98" s="126">
        <f t="shared" si="19"/>
        <v>909.99999999068677</v>
      </c>
      <c r="R98" s="125">
        <v>1.1689000000000001</v>
      </c>
      <c r="S98" s="125">
        <v>0.49209999999999998</v>
      </c>
      <c r="T98" s="102">
        <v>0.311</v>
      </c>
      <c r="V98" s="126">
        <f t="shared" si="20"/>
        <v>909.99999999068677</v>
      </c>
      <c r="W98" s="128">
        <f t="shared" si="16"/>
        <v>931.55179999999996</v>
      </c>
      <c r="X98" s="125">
        <f t="shared" si="21"/>
        <v>931.71899999999994</v>
      </c>
      <c r="Y98" s="125">
        <f t="shared" si="17"/>
        <v>924.43409999999994</v>
      </c>
      <c r="Z98" s="125">
        <f t="shared" si="22"/>
        <v>924.95100000000002</v>
      </c>
      <c r="AA98" s="30">
        <f t="shared" si="23"/>
        <v>923.14</v>
      </c>
    </row>
    <row r="99" spans="1:27" x14ac:dyDescent="0.25">
      <c r="A99" s="123">
        <v>43813.061111111107</v>
      </c>
      <c r="B99" s="124">
        <f t="shared" si="12"/>
        <v>919.99999999185093</v>
      </c>
      <c r="C99" s="125">
        <v>924.38590000000011</v>
      </c>
      <c r="D99" s="125">
        <v>931.52560000000005</v>
      </c>
      <c r="E99" s="102">
        <v>923.07</v>
      </c>
      <c r="G99" s="126">
        <f t="shared" si="18"/>
        <v>919.99999999185093</v>
      </c>
      <c r="H99" s="125">
        <f t="shared" si="13"/>
        <v>1.1495600000000081</v>
      </c>
      <c r="I99" s="125">
        <f t="shared" si="14"/>
        <v>0.43559000000001336</v>
      </c>
      <c r="J99" s="102">
        <f t="shared" si="15"/>
        <v>0.30400000000000771</v>
      </c>
      <c r="Q99" s="126">
        <f t="shared" si="19"/>
        <v>919.99999999185093</v>
      </c>
      <c r="R99" s="125">
        <v>1.1658999999999999</v>
      </c>
      <c r="S99" s="125">
        <v>0.48680000000000001</v>
      </c>
      <c r="T99" s="102">
        <v>0.30399999999999999</v>
      </c>
      <c r="V99" s="126">
        <f t="shared" si="20"/>
        <v>919.99999999185093</v>
      </c>
      <c r="W99" s="128">
        <f t="shared" si="16"/>
        <v>931.52560000000005</v>
      </c>
      <c r="X99" s="125">
        <f t="shared" si="21"/>
        <v>931.68899999999996</v>
      </c>
      <c r="Y99" s="125">
        <f t="shared" si="17"/>
        <v>924.38590000000011</v>
      </c>
      <c r="Z99" s="125">
        <f t="shared" si="22"/>
        <v>924.89800000000002</v>
      </c>
      <c r="AA99" s="30">
        <f t="shared" si="23"/>
        <v>923.06999999999994</v>
      </c>
    </row>
    <row r="100" spans="1:27" x14ac:dyDescent="0.25">
      <c r="A100" s="123">
        <v>43813.068055555552</v>
      </c>
      <c r="B100" s="124">
        <f t="shared" si="12"/>
        <v>929.99999999301508</v>
      </c>
      <c r="C100" s="125">
        <v>924.39260000000002</v>
      </c>
      <c r="D100" s="125">
        <v>931.55709999999999</v>
      </c>
      <c r="E100" s="102">
        <v>923.01</v>
      </c>
      <c r="G100" s="126">
        <f t="shared" si="18"/>
        <v>929.99999999301508</v>
      </c>
      <c r="H100" s="125">
        <f t="shared" si="13"/>
        <v>1.1527100000000019</v>
      </c>
      <c r="I100" s="125">
        <f t="shared" si="14"/>
        <v>0.43626000000000431</v>
      </c>
      <c r="J100" s="102">
        <f t="shared" si="15"/>
        <v>0.29800000000000182</v>
      </c>
      <c r="Q100" s="126">
        <f t="shared" si="19"/>
        <v>929.99999999301508</v>
      </c>
      <c r="R100" s="125">
        <v>1.1628000000000001</v>
      </c>
      <c r="S100" s="125">
        <v>0.48149999999999998</v>
      </c>
      <c r="T100" s="102">
        <v>0.29799999999999999</v>
      </c>
      <c r="V100" s="126">
        <f t="shared" si="20"/>
        <v>929.99999999301508</v>
      </c>
      <c r="W100" s="128">
        <f t="shared" si="16"/>
        <v>931.55709999999999</v>
      </c>
      <c r="X100" s="125">
        <f t="shared" si="21"/>
        <v>931.65800000000002</v>
      </c>
      <c r="Y100" s="125">
        <f t="shared" si="17"/>
        <v>924.39260000000002</v>
      </c>
      <c r="Z100" s="125">
        <f t="shared" si="22"/>
        <v>924.84500000000003</v>
      </c>
      <c r="AA100" s="30">
        <f t="shared" si="23"/>
        <v>923.01</v>
      </c>
    </row>
    <row r="101" spans="1:27" x14ac:dyDescent="0.25">
      <c r="A101" s="123">
        <v>43813.074999999997</v>
      </c>
      <c r="B101" s="124">
        <f t="shared" si="12"/>
        <v>939.99999999417923</v>
      </c>
      <c r="C101" s="125">
        <v>924.30240000000003</v>
      </c>
      <c r="D101" s="125">
        <v>931.48569999999995</v>
      </c>
      <c r="E101" s="102">
        <v>922.74</v>
      </c>
      <c r="G101" s="126">
        <f t="shared" si="18"/>
        <v>939.99999999417923</v>
      </c>
      <c r="H101" s="125">
        <f t="shared" si="13"/>
        <v>1.145569999999998</v>
      </c>
      <c r="I101" s="125">
        <f t="shared" si="14"/>
        <v>0.42724000000000617</v>
      </c>
      <c r="J101" s="102">
        <f t="shared" si="15"/>
        <v>0.27100000000000363</v>
      </c>
      <c r="Q101" s="126">
        <f t="shared" si="19"/>
        <v>939.99999999417923</v>
      </c>
      <c r="R101" s="125">
        <v>1.1597999999999999</v>
      </c>
      <c r="S101" s="125">
        <v>0.47589999999999999</v>
      </c>
      <c r="T101" s="102">
        <v>0.27100000000000002</v>
      </c>
      <c r="V101" s="126">
        <f t="shared" si="20"/>
        <v>939.99999999417923</v>
      </c>
      <c r="W101" s="128">
        <f t="shared" si="16"/>
        <v>931.48569999999995</v>
      </c>
      <c r="X101" s="125">
        <f t="shared" si="21"/>
        <v>931.62799999999993</v>
      </c>
      <c r="Y101" s="125">
        <f t="shared" si="17"/>
        <v>924.30240000000003</v>
      </c>
      <c r="Z101" s="125">
        <f t="shared" si="22"/>
        <v>924.78899999999999</v>
      </c>
      <c r="AA101" s="30">
        <f t="shared" si="23"/>
        <v>922.74</v>
      </c>
    </row>
    <row r="102" spans="1:27" x14ac:dyDescent="0.25">
      <c r="A102" s="123">
        <v>43813.081944444442</v>
      </c>
      <c r="B102" s="124">
        <f t="shared" si="12"/>
        <v>949.99999999534339</v>
      </c>
      <c r="C102" s="125">
        <v>924.19720000000007</v>
      </c>
      <c r="D102" s="125">
        <v>931.41640000000007</v>
      </c>
      <c r="E102" s="102">
        <v>922.61</v>
      </c>
      <c r="G102" s="126">
        <f t="shared" si="18"/>
        <v>949.99999999534339</v>
      </c>
      <c r="H102" s="125">
        <f t="shared" si="13"/>
        <v>1.1386400000000094</v>
      </c>
      <c r="I102" s="125">
        <f t="shared" si="14"/>
        <v>0.41672000000000936</v>
      </c>
      <c r="J102" s="102">
        <f t="shared" si="15"/>
        <v>0.25800000000000411</v>
      </c>
      <c r="Q102" s="126">
        <f t="shared" si="19"/>
        <v>949.99999999534339</v>
      </c>
      <c r="R102" s="125">
        <v>1.1567000000000001</v>
      </c>
      <c r="S102" s="125">
        <v>0.47</v>
      </c>
      <c r="T102" s="102">
        <v>0.25800000000000001</v>
      </c>
      <c r="V102" s="126">
        <f t="shared" si="20"/>
        <v>949.99999999534339</v>
      </c>
      <c r="W102" s="128">
        <f t="shared" si="16"/>
        <v>931.41640000000007</v>
      </c>
      <c r="X102" s="125">
        <f t="shared" si="21"/>
        <v>931.59699999999998</v>
      </c>
      <c r="Y102" s="125">
        <f t="shared" si="17"/>
        <v>924.19720000000007</v>
      </c>
      <c r="Z102" s="125">
        <f t="shared" si="22"/>
        <v>924.73</v>
      </c>
      <c r="AA102" s="30">
        <f t="shared" si="23"/>
        <v>922.61</v>
      </c>
    </row>
    <row r="103" spans="1:27" x14ac:dyDescent="0.25">
      <c r="A103" s="123">
        <v>43813.088888888895</v>
      </c>
      <c r="B103" s="124">
        <f t="shared" si="12"/>
        <v>960.00000000698492</v>
      </c>
      <c r="C103" s="125">
        <v>924.21709999999996</v>
      </c>
      <c r="D103" s="125">
        <v>931.46699999999998</v>
      </c>
      <c r="E103" s="102">
        <v>922.81</v>
      </c>
      <c r="G103" s="126">
        <f t="shared" si="18"/>
        <v>960.00000000698492</v>
      </c>
      <c r="H103" s="125">
        <f t="shared" si="13"/>
        <v>1.1437000000000013</v>
      </c>
      <c r="I103" s="125">
        <f t="shared" si="14"/>
        <v>0.41870999999999869</v>
      </c>
      <c r="J103" s="102">
        <f t="shared" si="15"/>
        <v>0.27799999999999725</v>
      </c>
      <c r="Q103" s="126">
        <f t="shared" si="19"/>
        <v>960.00000000698492</v>
      </c>
      <c r="R103" s="125">
        <v>1.1535</v>
      </c>
      <c r="S103" s="125">
        <v>0.46389999999999998</v>
      </c>
      <c r="T103" s="102">
        <v>0.27800000000000002</v>
      </c>
      <c r="V103" s="126">
        <f t="shared" si="20"/>
        <v>960.00000000698492</v>
      </c>
      <c r="W103" s="128">
        <f t="shared" si="16"/>
        <v>931.46699999999998</v>
      </c>
      <c r="X103" s="125">
        <f t="shared" si="21"/>
        <v>931.56499999999994</v>
      </c>
      <c r="Y103" s="125">
        <f t="shared" si="17"/>
        <v>924.21709999999996</v>
      </c>
      <c r="Z103" s="125">
        <f t="shared" si="22"/>
        <v>924.66899999999998</v>
      </c>
      <c r="AA103" s="30">
        <f t="shared" si="23"/>
        <v>922.81</v>
      </c>
    </row>
    <row r="104" spans="1:27" x14ac:dyDescent="0.25">
      <c r="A104" s="123">
        <v>43813.095833333333</v>
      </c>
      <c r="B104" s="124">
        <f t="shared" si="12"/>
        <v>969.99999999767169</v>
      </c>
      <c r="C104" s="125">
        <v>924.1259</v>
      </c>
      <c r="D104" s="125">
        <v>931.4085</v>
      </c>
      <c r="E104" s="102">
        <v>922.6</v>
      </c>
      <c r="G104" s="126">
        <f t="shared" si="18"/>
        <v>969.99999999767169</v>
      </c>
      <c r="H104" s="125">
        <f t="shared" si="13"/>
        <v>1.1378500000000031</v>
      </c>
      <c r="I104" s="125">
        <f t="shared" si="14"/>
        <v>0.4095900000000029</v>
      </c>
      <c r="J104" s="102">
        <f t="shared" si="15"/>
        <v>0.257000000000005</v>
      </c>
      <c r="Q104" s="126">
        <f t="shared" si="19"/>
        <v>969.99999999767169</v>
      </c>
      <c r="R104" s="125">
        <v>1.1504000000000001</v>
      </c>
      <c r="S104" s="125">
        <v>0.45779999999999998</v>
      </c>
      <c r="T104" s="102">
        <v>0.25700000000000001</v>
      </c>
      <c r="V104" s="126">
        <f t="shared" si="20"/>
        <v>969.99999999767169</v>
      </c>
      <c r="W104" s="128">
        <f t="shared" si="16"/>
        <v>931.4085</v>
      </c>
      <c r="X104" s="125">
        <f t="shared" si="21"/>
        <v>931.53399999999999</v>
      </c>
      <c r="Y104" s="125">
        <f t="shared" si="17"/>
        <v>924.1259</v>
      </c>
      <c r="Z104" s="125">
        <f t="shared" si="22"/>
        <v>924.60799999999995</v>
      </c>
      <c r="AA104" s="30">
        <f t="shared" si="23"/>
        <v>922.6</v>
      </c>
    </row>
    <row r="105" spans="1:27" x14ac:dyDescent="0.25">
      <c r="A105" s="123">
        <v>43813.102777777778</v>
      </c>
      <c r="B105" s="124">
        <f t="shared" si="12"/>
        <v>979.99999999883585</v>
      </c>
      <c r="C105" s="125">
        <v>924.06220000000008</v>
      </c>
      <c r="D105" s="125">
        <v>931.38920000000007</v>
      </c>
      <c r="E105" s="102">
        <v>922.6</v>
      </c>
      <c r="G105" s="126">
        <f t="shared" si="18"/>
        <v>979.99999999883585</v>
      </c>
      <c r="H105" s="125">
        <f t="shared" si="13"/>
        <v>1.13592000000001</v>
      </c>
      <c r="I105" s="125">
        <f t="shared" si="14"/>
        <v>0.40322000000001024</v>
      </c>
      <c r="J105" s="102">
        <f t="shared" si="15"/>
        <v>0.257000000000005</v>
      </c>
      <c r="Q105" s="126">
        <f t="shared" si="19"/>
        <v>979.99999999883585</v>
      </c>
      <c r="R105" s="125">
        <v>1.1472</v>
      </c>
      <c r="S105" s="125">
        <v>0.45169999999999999</v>
      </c>
      <c r="T105" s="102">
        <v>0.25700000000000001</v>
      </c>
      <c r="V105" s="126">
        <f t="shared" si="20"/>
        <v>979.99999999883585</v>
      </c>
      <c r="W105" s="128">
        <f t="shared" si="16"/>
        <v>931.38920000000007</v>
      </c>
      <c r="X105" s="125">
        <f t="shared" si="21"/>
        <v>931.50199999999995</v>
      </c>
      <c r="Y105" s="125">
        <f t="shared" si="17"/>
        <v>924.06220000000008</v>
      </c>
      <c r="Z105" s="125">
        <f t="shared" si="22"/>
        <v>924.54700000000003</v>
      </c>
      <c r="AA105" s="30">
        <f t="shared" si="23"/>
        <v>922.6</v>
      </c>
    </row>
    <row r="106" spans="1:27" x14ac:dyDescent="0.25">
      <c r="A106" s="123">
        <v>43813.109722222223</v>
      </c>
      <c r="B106" s="124">
        <f t="shared" si="12"/>
        <v>990</v>
      </c>
      <c r="C106" s="125">
        <v>923.99570000000006</v>
      </c>
      <c r="D106" s="125">
        <v>931.34969999999998</v>
      </c>
      <c r="E106" s="102">
        <v>922.34</v>
      </c>
      <c r="G106" s="126">
        <f t="shared" si="18"/>
        <v>990</v>
      </c>
      <c r="H106" s="125">
        <f t="shared" si="13"/>
        <v>1.1319700000000013</v>
      </c>
      <c r="I106" s="125">
        <f t="shared" si="14"/>
        <v>0.39657000000000836</v>
      </c>
      <c r="J106" s="102">
        <f t="shared" si="15"/>
        <v>0.23100000000000592</v>
      </c>
      <c r="Q106" s="126">
        <f t="shared" si="19"/>
        <v>990</v>
      </c>
      <c r="R106" s="125">
        <v>1.1440999999999999</v>
      </c>
      <c r="S106" s="125">
        <v>0.44550000000000001</v>
      </c>
      <c r="T106" s="102">
        <v>0.23100000000000001</v>
      </c>
      <c r="V106" s="126">
        <f t="shared" si="20"/>
        <v>990</v>
      </c>
      <c r="W106" s="128">
        <f t="shared" si="16"/>
        <v>931.34969999999998</v>
      </c>
      <c r="X106" s="125">
        <f t="shared" si="21"/>
        <v>931.471</v>
      </c>
      <c r="Y106" s="125">
        <f t="shared" si="17"/>
        <v>923.99570000000006</v>
      </c>
      <c r="Z106" s="125">
        <f t="shared" si="22"/>
        <v>924.48500000000001</v>
      </c>
      <c r="AA106" s="30">
        <f t="shared" si="23"/>
        <v>922.33999999999992</v>
      </c>
    </row>
    <row r="107" spans="1:27" x14ac:dyDescent="0.25">
      <c r="A107" s="123">
        <v>43813.116666666669</v>
      </c>
      <c r="B107" s="124">
        <f t="shared" si="12"/>
        <v>1000.0000000011642</v>
      </c>
      <c r="C107" s="125">
        <v>923.8999</v>
      </c>
      <c r="D107" s="125">
        <v>931.27590000000009</v>
      </c>
      <c r="E107" s="102">
        <v>922.2</v>
      </c>
      <c r="G107" s="126">
        <f t="shared" si="18"/>
        <v>1000.0000000011642</v>
      </c>
      <c r="H107" s="125">
        <f t="shared" si="13"/>
        <v>1.124590000000012</v>
      </c>
      <c r="I107" s="125">
        <f t="shared" si="14"/>
        <v>0.38699000000000294</v>
      </c>
      <c r="J107" s="102">
        <f t="shared" si="15"/>
        <v>0.21700000000000727</v>
      </c>
      <c r="Q107" s="126">
        <f t="shared" si="19"/>
        <v>1000.0000000011642</v>
      </c>
      <c r="R107" s="125">
        <v>1.1409</v>
      </c>
      <c r="S107" s="125">
        <v>0.43890000000000001</v>
      </c>
      <c r="T107" s="102">
        <v>0.217</v>
      </c>
      <c r="V107" s="126">
        <f t="shared" si="20"/>
        <v>1000.0000000011642</v>
      </c>
      <c r="W107" s="128">
        <f t="shared" si="16"/>
        <v>931.27590000000009</v>
      </c>
      <c r="X107" s="125">
        <f t="shared" si="21"/>
        <v>931.43899999999996</v>
      </c>
      <c r="Y107" s="125">
        <f t="shared" si="17"/>
        <v>923.8999</v>
      </c>
      <c r="Z107" s="125">
        <f t="shared" si="22"/>
        <v>924.41899999999998</v>
      </c>
      <c r="AA107" s="30">
        <f t="shared" si="23"/>
        <v>922.19999999999993</v>
      </c>
    </row>
    <row r="108" spans="1:27" x14ac:dyDescent="0.25">
      <c r="A108" s="123">
        <v>43813.123611111114</v>
      </c>
      <c r="B108" s="124">
        <f t="shared" si="12"/>
        <v>1010.0000000023283</v>
      </c>
      <c r="C108" s="125">
        <v>923.8836</v>
      </c>
      <c r="D108" s="125">
        <v>931.30050000000006</v>
      </c>
      <c r="E108" s="102">
        <v>921.94</v>
      </c>
      <c r="G108" s="126">
        <f t="shared" si="18"/>
        <v>1010.0000000023283</v>
      </c>
      <c r="H108" s="125">
        <f t="shared" si="13"/>
        <v>1.1270500000000083</v>
      </c>
      <c r="I108" s="125">
        <f t="shared" si="14"/>
        <v>0.38536000000000287</v>
      </c>
      <c r="J108" s="102">
        <f t="shared" si="15"/>
        <v>0.19100000000000819</v>
      </c>
      <c r="Q108" s="126">
        <f t="shared" si="19"/>
        <v>1010.0000000023283</v>
      </c>
      <c r="R108" s="125">
        <v>1.1376999999999999</v>
      </c>
      <c r="S108" s="125">
        <v>0.43169999999999997</v>
      </c>
      <c r="T108" s="102">
        <v>0.191</v>
      </c>
      <c r="V108" s="126">
        <f t="shared" si="20"/>
        <v>1010.0000000023283</v>
      </c>
      <c r="W108" s="128">
        <f t="shared" si="16"/>
        <v>931.30050000000006</v>
      </c>
      <c r="X108" s="125">
        <f t="shared" si="21"/>
        <v>931.40699999999993</v>
      </c>
      <c r="Y108" s="125">
        <f t="shared" si="17"/>
        <v>923.8836</v>
      </c>
      <c r="Z108" s="125">
        <f t="shared" si="22"/>
        <v>924.34699999999998</v>
      </c>
      <c r="AA108" s="30">
        <f t="shared" si="23"/>
        <v>921.93999999999994</v>
      </c>
    </row>
    <row r="109" spans="1:27" x14ac:dyDescent="0.25">
      <c r="A109" s="123">
        <v>43813.130555555559</v>
      </c>
      <c r="B109" s="124">
        <f t="shared" si="12"/>
        <v>1020.0000000034925</v>
      </c>
      <c r="C109" s="125">
        <v>923.74630000000002</v>
      </c>
      <c r="D109" s="125">
        <v>931.24080000000004</v>
      </c>
      <c r="E109" s="102">
        <v>921.88</v>
      </c>
      <c r="G109" s="126">
        <f t="shared" si="18"/>
        <v>1020.0000000034925</v>
      </c>
      <c r="H109" s="125">
        <f t="shared" si="13"/>
        <v>1.1210800000000063</v>
      </c>
      <c r="I109" s="125">
        <f t="shared" si="14"/>
        <v>0.37163000000000468</v>
      </c>
      <c r="J109" s="102">
        <f t="shared" si="15"/>
        <v>0.18500000000000227</v>
      </c>
      <c r="Q109" s="126">
        <f t="shared" si="19"/>
        <v>1020.0000000034925</v>
      </c>
      <c r="R109" s="125">
        <v>1.1345000000000001</v>
      </c>
      <c r="S109" s="125">
        <v>0.42399999999999999</v>
      </c>
      <c r="T109" s="102">
        <v>0.185</v>
      </c>
      <c r="V109" s="126">
        <f t="shared" si="20"/>
        <v>1020.0000000034925</v>
      </c>
      <c r="W109" s="128">
        <f t="shared" si="16"/>
        <v>931.24080000000004</v>
      </c>
      <c r="X109" s="125">
        <f t="shared" si="21"/>
        <v>931.375</v>
      </c>
      <c r="Y109" s="125">
        <f t="shared" si="17"/>
        <v>923.74630000000002</v>
      </c>
      <c r="Z109" s="125">
        <f t="shared" si="22"/>
        <v>924.27</v>
      </c>
      <c r="AA109" s="30">
        <f t="shared" si="23"/>
        <v>921.88</v>
      </c>
    </row>
    <row r="110" spans="1:27" x14ac:dyDescent="0.25">
      <c r="A110" s="123">
        <v>43813.137499999997</v>
      </c>
      <c r="B110" s="124">
        <f t="shared" si="12"/>
        <v>1029.9999999941792</v>
      </c>
      <c r="C110" s="125">
        <v>923.71430000000009</v>
      </c>
      <c r="D110" s="125">
        <v>931.23650000000009</v>
      </c>
      <c r="E110" s="102">
        <v>921.82</v>
      </c>
      <c r="G110" s="126">
        <f t="shared" si="18"/>
        <v>1029.9999999941792</v>
      </c>
      <c r="H110" s="125">
        <f t="shared" si="13"/>
        <v>1.1206500000000119</v>
      </c>
      <c r="I110" s="125">
        <f t="shared" si="14"/>
        <v>0.36843000000001214</v>
      </c>
      <c r="J110" s="102">
        <f t="shared" si="15"/>
        <v>0.17900000000000774</v>
      </c>
      <c r="Q110" s="126">
        <f t="shared" si="19"/>
        <v>1029.9999999941792</v>
      </c>
      <c r="R110" s="125">
        <v>1.1312</v>
      </c>
      <c r="S110" s="125">
        <v>0.41589999999999999</v>
      </c>
      <c r="T110" s="102">
        <v>0.17899999999999999</v>
      </c>
      <c r="V110" s="126">
        <f t="shared" si="20"/>
        <v>1029.9999999941792</v>
      </c>
      <c r="W110" s="128">
        <f t="shared" si="16"/>
        <v>931.23650000000009</v>
      </c>
      <c r="X110" s="125">
        <f t="shared" si="21"/>
        <v>931.34199999999998</v>
      </c>
      <c r="Y110" s="125">
        <f t="shared" si="17"/>
        <v>923.71430000000009</v>
      </c>
      <c r="Z110" s="125">
        <f t="shared" si="22"/>
        <v>924.18899999999996</v>
      </c>
      <c r="AA110" s="30">
        <f t="shared" si="23"/>
        <v>921.81999999999994</v>
      </c>
    </row>
    <row r="111" spans="1:27" x14ac:dyDescent="0.25">
      <c r="A111" s="123">
        <v>43813.144444444442</v>
      </c>
      <c r="B111" s="124">
        <f t="shared" si="12"/>
        <v>1039.9999999953434</v>
      </c>
      <c r="C111" s="125">
        <v>923.65050000000008</v>
      </c>
      <c r="D111" s="125">
        <v>931.23670000000004</v>
      </c>
      <c r="E111" s="102">
        <v>921.95</v>
      </c>
      <c r="G111" s="126">
        <f t="shared" si="18"/>
        <v>1039.9999999953434</v>
      </c>
      <c r="H111" s="125">
        <f t="shared" si="13"/>
        <v>1.1206700000000069</v>
      </c>
      <c r="I111" s="125">
        <f t="shared" si="14"/>
        <v>0.36205000000001064</v>
      </c>
      <c r="J111" s="102">
        <f t="shared" si="15"/>
        <v>0.19200000000000728</v>
      </c>
      <c r="Q111" s="126">
        <f t="shared" si="19"/>
        <v>1039.9999999953434</v>
      </c>
      <c r="R111" s="125">
        <v>1.1279999999999999</v>
      </c>
      <c r="S111" s="125">
        <v>0.40799999999999997</v>
      </c>
      <c r="T111" s="102">
        <v>0.192</v>
      </c>
      <c r="V111" s="126">
        <f t="shared" si="20"/>
        <v>1039.9999999953434</v>
      </c>
      <c r="W111" s="128">
        <f t="shared" si="16"/>
        <v>931.23670000000004</v>
      </c>
      <c r="X111" s="125">
        <f t="shared" si="21"/>
        <v>931.31</v>
      </c>
      <c r="Y111" s="125">
        <f t="shared" si="17"/>
        <v>923.65050000000008</v>
      </c>
      <c r="Z111" s="125">
        <f t="shared" si="22"/>
        <v>924.11</v>
      </c>
      <c r="AA111" s="30">
        <f t="shared" si="23"/>
        <v>921.94999999999993</v>
      </c>
    </row>
    <row r="112" spans="1:27" x14ac:dyDescent="0.25">
      <c r="A112" s="123">
        <v>43813.151388888888</v>
      </c>
      <c r="B112" s="124">
        <f t="shared" si="12"/>
        <v>1049.9999999965075</v>
      </c>
      <c r="C112" s="125">
        <v>923.55140000000006</v>
      </c>
      <c r="D112" s="125">
        <v>931.15410000000008</v>
      </c>
      <c r="E112" s="102">
        <v>921.94</v>
      </c>
      <c r="G112" s="126">
        <f t="shared" si="18"/>
        <v>1049.9999999965075</v>
      </c>
      <c r="H112" s="125">
        <f t="shared" si="13"/>
        <v>1.1124100000000112</v>
      </c>
      <c r="I112" s="125">
        <f t="shared" si="14"/>
        <v>0.3521400000000085</v>
      </c>
      <c r="J112" s="102">
        <f t="shared" si="15"/>
        <v>0.19100000000000819</v>
      </c>
      <c r="Q112" s="126">
        <f t="shared" si="19"/>
        <v>1049.9999999965075</v>
      </c>
      <c r="R112" s="125">
        <v>1.1247</v>
      </c>
      <c r="S112" s="125">
        <v>0.40039999999999998</v>
      </c>
      <c r="T112" s="102">
        <v>0.191</v>
      </c>
      <c r="V112" s="126">
        <f t="shared" si="20"/>
        <v>1049.9999999965075</v>
      </c>
      <c r="W112" s="128">
        <f t="shared" si="16"/>
        <v>931.15410000000008</v>
      </c>
      <c r="X112" s="125">
        <f t="shared" si="21"/>
        <v>931.27699999999993</v>
      </c>
      <c r="Y112" s="125">
        <f t="shared" si="17"/>
        <v>923.55140000000006</v>
      </c>
      <c r="Z112" s="125">
        <f t="shared" si="22"/>
        <v>924.03399999999999</v>
      </c>
      <c r="AA112" s="30">
        <f t="shared" si="23"/>
        <v>921.93999999999994</v>
      </c>
    </row>
    <row r="113" spans="1:27" x14ac:dyDescent="0.25">
      <c r="A113" s="123">
        <v>43813.158333333333</v>
      </c>
      <c r="B113" s="124">
        <f t="shared" si="12"/>
        <v>1059.9999999976717</v>
      </c>
      <c r="C113" s="125">
        <v>923.46820000000002</v>
      </c>
      <c r="D113" s="125">
        <v>931.12360000000001</v>
      </c>
      <c r="E113" s="102">
        <v>921.94</v>
      </c>
      <c r="G113" s="126">
        <f t="shared" si="18"/>
        <v>1059.9999999976717</v>
      </c>
      <c r="H113" s="125">
        <f t="shared" si="13"/>
        <v>1.1093600000000037</v>
      </c>
      <c r="I113" s="125">
        <f t="shared" si="14"/>
        <v>0.34382000000000518</v>
      </c>
      <c r="J113" s="102">
        <f t="shared" si="15"/>
        <v>0.19100000000000819</v>
      </c>
      <c r="Q113" s="126">
        <f t="shared" si="19"/>
        <v>1059.9999999976717</v>
      </c>
      <c r="R113" s="125">
        <v>1.1214</v>
      </c>
      <c r="S113" s="125">
        <v>0.39340000000000003</v>
      </c>
      <c r="T113" s="102">
        <v>0.191</v>
      </c>
      <c r="V113" s="126">
        <f t="shared" si="20"/>
        <v>1059.9999999976717</v>
      </c>
      <c r="W113" s="128">
        <f t="shared" si="16"/>
        <v>931.12360000000001</v>
      </c>
      <c r="X113" s="125">
        <f t="shared" si="21"/>
        <v>931.24399999999991</v>
      </c>
      <c r="Y113" s="125">
        <f t="shared" si="17"/>
        <v>923.46820000000002</v>
      </c>
      <c r="Z113" s="125">
        <f t="shared" si="22"/>
        <v>923.96399999999994</v>
      </c>
      <c r="AA113" s="30">
        <f t="shared" si="23"/>
        <v>921.93999999999994</v>
      </c>
    </row>
    <row r="114" spans="1:27" x14ac:dyDescent="0.25">
      <c r="A114" s="123">
        <v>43813.165277777778</v>
      </c>
      <c r="B114" s="124">
        <f t="shared" si="12"/>
        <v>1069.9999999988358</v>
      </c>
      <c r="C114" s="125">
        <v>923.42780000000005</v>
      </c>
      <c r="D114" s="125">
        <v>931.12159999999994</v>
      </c>
      <c r="E114" s="102">
        <v>921.75</v>
      </c>
      <c r="G114" s="126">
        <f t="shared" si="18"/>
        <v>1069.9999999988358</v>
      </c>
      <c r="H114" s="125">
        <f t="shared" si="13"/>
        <v>1.109159999999997</v>
      </c>
      <c r="I114" s="125">
        <f t="shared" si="14"/>
        <v>0.33978000000000746</v>
      </c>
      <c r="J114" s="102">
        <f t="shared" si="15"/>
        <v>0.17200000000000273</v>
      </c>
      <c r="Q114" s="126">
        <f t="shared" si="19"/>
        <v>1069.9999999988358</v>
      </c>
      <c r="R114" s="125">
        <v>1.1181000000000001</v>
      </c>
      <c r="S114" s="125">
        <v>0.38669999999999999</v>
      </c>
      <c r="T114" s="102">
        <v>0.17199999999999999</v>
      </c>
      <c r="V114" s="126">
        <f t="shared" si="20"/>
        <v>1069.9999999988358</v>
      </c>
      <c r="W114" s="128">
        <f t="shared" si="16"/>
        <v>931.12159999999994</v>
      </c>
      <c r="X114" s="125">
        <f t="shared" si="21"/>
        <v>931.21100000000001</v>
      </c>
      <c r="Y114" s="125">
        <f t="shared" si="17"/>
        <v>923.42780000000005</v>
      </c>
      <c r="Z114" s="125">
        <f t="shared" si="22"/>
        <v>923.89699999999993</v>
      </c>
      <c r="AA114" s="30">
        <f t="shared" si="23"/>
        <v>921.75</v>
      </c>
    </row>
    <row r="115" spans="1:27" x14ac:dyDescent="0.25">
      <c r="A115" s="123">
        <v>43813.172222222223</v>
      </c>
      <c r="B115" s="124">
        <f t="shared" si="12"/>
        <v>1080</v>
      </c>
      <c r="C115" s="125">
        <v>923.30450000000008</v>
      </c>
      <c r="D115" s="125">
        <v>931.02340000000004</v>
      </c>
      <c r="E115" s="102">
        <v>921.69</v>
      </c>
      <c r="G115" s="126">
        <f t="shared" si="18"/>
        <v>1080</v>
      </c>
      <c r="H115" s="125">
        <f t="shared" si="13"/>
        <v>1.0993400000000064</v>
      </c>
      <c r="I115" s="125">
        <f t="shared" si="14"/>
        <v>0.32745000000001029</v>
      </c>
      <c r="J115" s="102">
        <f t="shared" si="15"/>
        <v>0.1660000000000082</v>
      </c>
      <c r="Q115" s="126">
        <f t="shared" si="19"/>
        <v>1080</v>
      </c>
      <c r="R115" s="125">
        <v>1.1148</v>
      </c>
      <c r="S115" s="125">
        <v>0.38009999999999999</v>
      </c>
      <c r="T115" s="102">
        <v>0.16600000000000001</v>
      </c>
      <c r="V115" s="126">
        <f t="shared" si="20"/>
        <v>1080</v>
      </c>
      <c r="W115" s="128">
        <f t="shared" si="16"/>
        <v>931.02340000000004</v>
      </c>
      <c r="X115" s="125">
        <f t="shared" si="21"/>
        <v>931.178</v>
      </c>
      <c r="Y115" s="125">
        <f t="shared" si="17"/>
        <v>923.30450000000008</v>
      </c>
      <c r="Z115" s="125">
        <f t="shared" si="22"/>
        <v>923.83100000000002</v>
      </c>
      <c r="AA115" s="30">
        <f t="shared" si="23"/>
        <v>921.68999999999994</v>
      </c>
    </row>
    <row r="116" spans="1:27" x14ac:dyDescent="0.25">
      <c r="A116" s="123">
        <v>43813.179166666661</v>
      </c>
      <c r="B116" s="124">
        <f t="shared" si="12"/>
        <v>1089.9999999906868</v>
      </c>
      <c r="C116" s="125">
        <v>923.32360000000006</v>
      </c>
      <c r="D116" s="125">
        <v>931.07860000000005</v>
      </c>
      <c r="E116" s="102">
        <v>921.82</v>
      </c>
      <c r="G116" s="126">
        <f t="shared" si="18"/>
        <v>1089.9999999906868</v>
      </c>
      <c r="H116" s="125">
        <f t="shared" si="13"/>
        <v>1.1048600000000079</v>
      </c>
      <c r="I116" s="125">
        <f t="shared" si="14"/>
        <v>0.32936000000000831</v>
      </c>
      <c r="J116" s="102">
        <f t="shared" si="15"/>
        <v>0.17900000000000774</v>
      </c>
      <c r="Q116" s="126">
        <f t="shared" si="19"/>
        <v>1089.9999999906868</v>
      </c>
      <c r="R116" s="125">
        <v>1.1114999999999999</v>
      </c>
      <c r="S116" s="125">
        <v>0.37369999999999998</v>
      </c>
      <c r="T116" s="102">
        <v>0.17899999999999999</v>
      </c>
      <c r="V116" s="126">
        <f t="shared" si="20"/>
        <v>1089.9999999906868</v>
      </c>
      <c r="W116" s="128">
        <f t="shared" si="16"/>
        <v>931.07860000000005</v>
      </c>
      <c r="X116" s="125">
        <f t="shared" si="21"/>
        <v>931.14499999999998</v>
      </c>
      <c r="Y116" s="125">
        <f t="shared" si="17"/>
        <v>923.32360000000006</v>
      </c>
      <c r="Z116" s="125">
        <f t="shared" si="22"/>
        <v>923.76699999999994</v>
      </c>
      <c r="AA116" s="30">
        <f t="shared" si="23"/>
        <v>921.81999999999994</v>
      </c>
    </row>
    <row r="117" spans="1:27" x14ac:dyDescent="0.25">
      <c r="A117" s="123">
        <v>43813.186111111107</v>
      </c>
      <c r="B117" s="124">
        <f t="shared" si="12"/>
        <v>1099.9999999918509</v>
      </c>
      <c r="C117" s="125">
        <v>923.23720000000003</v>
      </c>
      <c r="D117" s="125">
        <v>931.03899999999999</v>
      </c>
      <c r="E117" s="102">
        <v>921.62</v>
      </c>
      <c r="G117" s="126">
        <f t="shared" si="18"/>
        <v>1099.9999999918509</v>
      </c>
      <c r="H117" s="125">
        <f t="shared" si="13"/>
        <v>1.1009000000000015</v>
      </c>
      <c r="I117" s="125">
        <f t="shared" si="14"/>
        <v>0.32072000000000572</v>
      </c>
      <c r="J117" s="102">
        <f t="shared" si="15"/>
        <v>0.15900000000000319</v>
      </c>
      <c r="Q117" s="126">
        <f t="shared" si="19"/>
        <v>1099.9999999918509</v>
      </c>
      <c r="R117" s="125">
        <v>1.1082000000000001</v>
      </c>
      <c r="S117" s="125">
        <v>0.36749999999999999</v>
      </c>
      <c r="T117" s="102">
        <v>0.159</v>
      </c>
      <c r="V117" s="126">
        <f t="shared" si="20"/>
        <v>1099.9999999918509</v>
      </c>
      <c r="W117" s="128">
        <f t="shared" si="16"/>
        <v>931.03899999999999</v>
      </c>
      <c r="X117" s="125">
        <f t="shared" si="21"/>
        <v>931.11199999999997</v>
      </c>
      <c r="Y117" s="125">
        <f t="shared" si="17"/>
        <v>923.23720000000003</v>
      </c>
      <c r="Z117" s="125">
        <f t="shared" si="22"/>
        <v>923.70499999999993</v>
      </c>
      <c r="AA117" s="30">
        <f t="shared" si="23"/>
        <v>921.62</v>
      </c>
    </row>
    <row r="118" spans="1:27" x14ac:dyDescent="0.25">
      <c r="A118" s="123">
        <v>43813.193055555552</v>
      </c>
      <c r="B118" s="124">
        <f t="shared" si="12"/>
        <v>1109.9999999930151</v>
      </c>
      <c r="C118" s="125">
        <v>923.11659999999995</v>
      </c>
      <c r="D118" s="125">
        <v>930.9624</v>
      </c>
      <c r="E118" s="102">
        <v>921.43</v>
      </c>
      <c r="G118" s="126">
        <f t="shared" si="18"/>
        <v>1109.9999999930151</v>
      </c>
      <c r="H118" s="125">
        <f t="shared" si="13"/>
        <v>1.0932400000000029</v>
      </c>
      <c r="I118" s="125">
        <f t="shared" si="14"/>
        <v>0.3086599999999976</v>
      </c>
      <c r="J118" s="102">
        <f t="shared" si="15"/>
        <v>0.13999999999999774</v>
      </c>
      <c r="Q118" s="126">
        <f t="shared" si="19"/>
        <v>1109.9999999930151</v>
      </c>
      <c r="R118" s="125">
        <v>1.1048</v>
      </c>
      <c r="S118" s="125">
        <v>0.36130000000000001</v>
      </c>
      <c r="T118" s="102">
        <v>0.14000000000000001</v>
      </c>
      <c r="V118" s="126">
        <f t="shared" si="20"/>
        <v>1109.9999999930151</v>
      </c>
      <c r="W118" s="128">
        <f t="shared" si="16"/>
        <v>930.9624</v>
      </c>
      <c r="X118" s="125">
        <f t="shared" si="21"/>
        <v>931.07799999999997</v>
      </c>
      <c r="Y118" s="125">
        <f t="shared" si="17"/>
        <v>923.11659999999995</v>
      </c>
      <c r="Z118" s="125">
        <f t="shared" si="22"/>
        <v>923.64300000000003</v>
      </c>
      <c r="AA118" s="30">
        <f t="shared" si="23"/>
        <v>921.43</v>
      </c>
    </row>
    <row r="119" spans="1:27" x14ac:dyDescent="0.25">
      <c r="A119" s="123">
        <v>43813.2</v>
      </c>
      <c r="B119" s="124">
        <f t="shared" si="12"/>
        <v>1119.9999999941792</v>
      </c>
      <c r="C119" s="125">
        <v>923.05359999999996</v>
      </c>
      <c r="D119" s="125">
        <v>930.94639999999993</v>
      </c>
      <c r="E119" s="102">
        <v>921.3</v>
      </c>
      <c r="G119" s="126">
        <f t="shared" si="18"/>
        <v>1119.9999999941792</v>
      </c>
      <c r="H119" s="125">
        <f t="shared" si="13"/>
        <v>1.0916399999999953</v>
      </c>
      <c r="I119" s="125">
        <f t="shared" si="14"/>
        <v>0.30235999999999874</v>
      </c>
      <c r="J119" s="102">
        <f t="shared" si="15"/>
        <v>0.12699999999999817</v>
      </c>
      <c r="Q119" s="126">
        <f t="shared" si="19"/>
        <v>1119.9999999941792</v>
      </c>
      <c r="R119" s="125">
        <v>1.1014999999999999</v>
      </c>
      <c r="S119" s="125">
        <v>0.35470000000000002</v>
      </c>
      <c r="T119" s="102">
        <v>0.127</v>
      </c>
      <c r="V119" s="126">
        <f t="shared" si="20"/>
        <v>1119.9999999941792</v>
      </c>
      <c r="W119" s="128">
        <f t="shared" si="16"/>
        <v>930.94639999999993</v>
      </c>
      <c r="X119" s="125">
        <f t="shared" si="21"/>
        <v>931.04499999999996</v>
      </c>
      <c r="Y119" s="125">
        <f t="shared" si="17"/>
        <v>923.05359999999996</v>
      </c>
      <c r="Z119" s="125">
        <f t="shared" si="22"/>
        <v>923.577</v>
      </c>
      <c r="AA119" s="30">
        <f t="shared" si="23"/>
        <v>921.3</v>
      </c>
    </row>
    <row r="120" spans="1:27" x14ac:dyDescent="0.25">
      <c r="A120" s="123">
        <v>43813.206944444442</v>
      </c>
      <c r="B120" s="124">
        <f t="shared" si="12"/>
        <v>1129.9999999953434</v>
      </c>
      <c r="C120" s="125">
        <v>923.00660000000005</v>
      </c>
      <c r="D120" s="125">
        <v>930.91369999999995</v>
      </c>
      <c r="E120" s="102">
        <v>921.38</v>
      </c>
      <c r="G120" s="126">
        <f t="shared" si="18"/>
        <v>1129.9999999953434</v>
      </c>
      <c r="H120" s="125">
        <f t="shared" si="13"/>
        <v>1.0883699999999976</v>
      </c>
      <c r="I120" s="125">
        <f t="shared" si="14"/>
        <v>0.29766000000000759</v>
      </c>
      <c r="J120" s="102">
        <f t="shared" si="15"/>
        <v>0.13500000000000228</v>
      </c>
      <c r="Q120" s="126">
        <f t="shared" si="19"/>
        <v>1129.9999999953434</v>
      </c>
      <c r="R120" s="125">
        <v>1.0981000000000001</v>
      </c>
      <c r="S120" s="125">
        <v>0.34799999999999998</v>
      </c>
      <c r="T120" s="102">
        <v>0.13500000000000001</v>
      </c>
      <c r="V120" s="126">
        <f t="shared" si="20"/>
        <v>1129.9999999953434</v>
      </c>
      <c r="W120" s="128">
        <f t="shared" si="16"/>
        <v>930.91369999999995</v>
      </c>
      <c r="X120" s="125">
        <f t="shared" si="21"/>
        <v>931.01099999999997</v>
      </c>
      <c r="Y120" s="125">
        <f t="shared" si="17"/>
        <v>923.00660000000005</v>
      </c>
      <c r="Z120" s="125">
        <f t="shared" si="22"/>
        <v>923.51</v>
      </c>
      <c r="AA120" s="30">
        <f t="shared" si="23"/>
        <v>921.38</v>
      </c>
    </row>
    <row r="121" spans="1:27" x14ac:dyDescent="0.25">
      <c r="A121" s="123">
        <v>43813.213888888895</v>
      </c>
      <c r="B121" s="124">
        <f t="shared" si="12"/>
        <v>1140.0000000069849</v>
      </c>
      <c r="C121" s="125">
        <v>923.01660000000004</v>
      </c>
      <c r="D121" s="125">
        <v>930.95730000000003</v>
      </c>
      <c r="E121" s="102">
        <v>921.57</v>
      </c>
      <c r="G121" s="126">
        <f t="shared" si="18"/>
        <v>1140.0000000069849</v>
      </c>
      <c r="H121" s="125">
        <f t="shared" si="13"/>
        <v>1.092730000000006</v>
      </c>
      <c r="I121" s="125">
        <f t="shared" si="14"/>
        <v>0.2986600000000067</v>
      </c>
      <c r="J121" s="102">
        <f t="shared" si="15"/>
        <v>0.15400000000000774</v>
      </c>
      <c r="Q121" s="126">
        <f t="shared" si="19"/>
        <v>1140.0000000069849</v>
      </c>
      <c r="R121" s="125">
        <v>1.0947</v>
      </c>
      <c r="S121" s="125">
        <v>0.34160000000000001</v>
      </c>
      <c r="T121" s="102">
        <v>0.154</v>
      </c>
      <c r="V121" s="126">
        <f t="shared" si="20"/>
        <v>1140.0000000069849</v>
      </c>
      <c r="W121" s="128">
        <f t="shared" si="16"/>
        <v>930.95730000000003</v>
      </c>
      <c r="X121" s="125">
        <f t="shared" si="21"/>
        <v>930.97699999999998</v>
      </c>
      <c r="Y121" s="125">
        <f t="shared" si="17"/>
        <v>923.01660000000004</v>
      </c>
      <c r="Z121" s="125">
        <f t="shared" si="22"/>
        <v>923.44600000000003</v>
      </c>
      <c r="AA121" s="30">
        <f t="shared" si="23"/>
        <v>921.56999999999994</v>
      </c>
    </row>
    <row r="122" spans="1:27" x14ac:dyDescent="0.25">
      <c r="A122" s="123">
        <v>43813.220833333333</v>
      </c>
      <c r="B122" s="124">
        <f t="shared" si="12"/>
        <v>1149.9999999976717</v>
      </c>
      <c r="C122" s="125">
        <v>922.91800000000001</v>
      </c>
      <c r="D122" s="125">
        <v>930.90020000000004</v>
      </c>
      <c r="E122" s="102">
        <v>921.51</v>
      </c>
      <c r="G122" s="126">
        <f t="shared" si="18"/>
        <v>1149.9999999976717</v>
      </c>
      <c r="H122" s="125">
        <f t="shared" si="13"/>
        <v>1.0870200000000068</v>
      </c>
      <c r="I122" s="125">
        <f t="shared" si="14"/>
        <v>0.28880000000000339</v>
      </c>
      <c r="J122" s="102">
        <f t="shared" si="15"/>
        <v>0.14800000000000182</v>
      </c>
      <c r="Q122" s="126">
        <f t="shared" si="19"/>
        <v>1149.9999999976717</v>
      </c>
      <c r="R122" s="125">
        <v>1.0912999999999999</v>
      </c>
      <c r="S122" s="125">
        <v>0.33579999999999999</v>
      </c>
      <c r="T122" s="102">
        <v>0.14799999999999999</v>
      </c>
      <c r="V122" s="126">
        <f t="shared" si="20"/>
        <v>1149.9999999976717</v>
      </c>
      <c r="W122" s="128">
        <f t="shared" si="16"/>
        <v>930.90020000000004</v>
      </c>
      <c r="X122" s="125">
        <f t="shared" si="21"/>
        <v>930.94299999999998</v>
      </c>
      <c r="Y122" s="125">
        <f t="shared" si="17"/>
        <v>922.91800000000001</v>
      </c>
      <c r="Z122" s="125">
        <f t="shared" si="22"/>
        <v>923.38799999999992</v>
      </c>
      <c r="AA122" s="30">
        <f t="shared" si="23"/>
        <v>921.51</v>
      </c>
    </row>
    <row r="123" spans="1:27" x14ac:dyDescent="0.25">
      <c r="A123" s="123">
        <v>43813.227777777778</v>
      </c>
      <c r="B123" s="124">
        <f t="shared" si="12"/>
        <v>1159.9999999988358</v>
      </c>
      <c r="C123" s="125">
        <v>922.85720000000003</v>
      </c>
      <c r="D123" s="125">
        <v>930.85310000000004</v>
      </c>
      <c r="E123" s="102">
        <v>921.38</v>
      </c>
      <c r="G123" s="126">
        <f t="shared" si="18"/>
        <v>1159.9999999988358</v>
      </c>
      <c r="H123" s="125">
        <f t="shared" si="13"/>
        <v>1.0823100000000068</v>
      </c>
      <c r="I123" s="125">
        <f t="shared" si="14"/>
        <v>0.28272000000000619</v>
      </c>
      <c r="J123" s="102">
        <f t="shared" si="15"/>
        <v>0.13500000000000228</v>
      </c>
      <c r="Q123" s="126">
        <f t="shared" si="19"/>
        <v>1159.9999999988358</v>
      </c>
      <c r="R123" s="125">
        <v>1.0879000000000001</v>
      </c>
      <c r="S123" s="125">
        <v>0.33040000000000003</v>
      </c>
      <c r="T123" s="102">
        <v>0.13500000000000001</v>
      </c>
      <c r="V123" s="126">
        <f t="shared" si="20"/>
        <v>1159.9999999988358</v>
      </c>
      <c r="W123" s="128">
        <f t="shared" si="16"/>
        <v>930.85310000000004</v>
      </c>
      <c r="X123" s="125">
        <f t="shared" si="21"/>
        <v>930.90899999999999</v>
      </c>
      <c r="Y123" s="125">
        <f t="shared" si="17"/>
        <v>922.85720000000003</v>
      </c>
      <c r="Z123" s="125">
        <f t="shared" si="22"/>
        <v>923.33399999999995</v>
      </c>
      <c r="AA123" s="30">
        <f t="shared" si="23"/>
        <v>921.38</v>
      </c>
    </row>
    <row r="124" spans="1:27" x14ac:dyDescent="0.25">
      <c r="A124" s="123">
        <v>43813.234722222223</v>
      </c>
      <c r="B124" s="124">
        <f t="shared" si="12"/>
        <v>1170</v>
      </c>
      <c r="C124" s="125">
        <v>922.77660000000003</v>
      </c>
      <c r="D124" s="125">
        <v>930.80880000000002</v>
      </c>
      <c r="E124" s="102">
        <v>921.51</v>
      </c>
      <c r="G124" s="126">
        <f t="shared" si="18"/>
        <v>1170</v>
      </c>
      <c r="H124" s="125">
        <f t="shared" si="13"/>
        <v>1.0778800000000046</v>
      </c>
      <c r="I124" s="125">
        <f t="shared" si="14"/>
        <v>0.27466000000000579</v>
      </c>
      <c r="J124" s="102">
        <f t="shared" si="15"/>
        <v>0.14800000000000182</v>
      </c>
      <c r="Q124" s="126">
        <f t="shared" si="19"/>
        <v>1170</v>
      </c>
      <c r="R124" s="125">
        <v>1.0845</v>
      </c>
      <c r="S124" s="125">
        <v>0.32529999999999998</v>
      </c>
      <c r="T124" s="102">
        <v>0.14799999999999999</v>
      </c>
      <c r="V124" s="126">
        <f t="shared" si="20"/>
        <v>1170</v>
      </c>
      <c r="W124" s="128">
        <f t="shared" si="16"/>
        <v>930.80880000000002</v>
      </c>
      <c r="X124" s="125">
        <f t="shared" si="21"/>
        <v>930.875</v>
      </c>
      <c r="Y124" s="125">
        <f t="shared" si="17"/>
        <v>922.77660000000003</v>
      </c>
      <c r="Z124" s="125">
        <f t="shared" si="22"/>
        <v>923.28300000000002</v>
      </c>
      <c r="AA124" s="30">
        <f t="shared" si="23"/>
        <v>921.51</v>
      </c>
    </row>
    <row r="125" spans="1:27" x14ac:dyDescent="0.25">
      <c r="A125" s="123">
        <v>43813.241666666669</v>
      </c>
      <c r="B125" s="124">
        <f t="shared" si="12"/>
        <v>1180.0000000011642</v>
      </c>
      <c r="C125" s="125">
        <v>922.79849999999999</v>
      </c>
      <c r="D125" s="125">
        <v>930.82229999999993</v>
      </c>
      <c r="E125" s="102">
        <v>921.56</v>
      </c>
      <c r="G125" s="126">
        <f t="shared" si="18"/>
        <v>1180.0000000011642</v>
      </c>
      <c r="H125" s="125">
        <f t="shared" si="13"/>
        <v>1.0792299999999955</v>
      </c>
      <c r="I125" s="125">
        <f t="shared" si="14"/>
        <v>0.27685000000000171</v>
      </c>
      <c r="J125" s="102">
        <f t="shared" si="15"/>
        <v>0.15299999999999728</v>
      </c>
      <c r="Q125" s="126">
        <f t="shared" si="19"/>
        <v>1180.0000000011642</v>
      </c>
      <c r="R125" s="125">
        <v>1.081</v>
      </c>
      <c r="S125" s="125">
        <v>0.32069999999999999</v>
      </c>
      <c r="T125" s="102">
        <v>0.153</v>
      </c>
      <c r="V125" s="126">
        <f t="shared" si="20"/>
        <v>1180.0000000011642</v>
      </c>
      <c r="W125" s="128">
        <f t="shared" si="16"/>
        <v>930.82229999999993</v>
      </c>
      <c r="X125" s="125">
        <f t="shared" si="21"/>
        <v>930.83999999999992</v>
      </c>
      <c r="Y125" s="125">
        <f t="shared" si="17"/>
        <v>922.79849999999999</v>
      </c>
      <c r="Z125" s="125">
        <f t="shared" si="22"/>
        <v>923.23699999999997</v>
      </c>
      <c r="AA125" s="30">
        <f t="shared" si="23"/>
        <v>921.56</v>
      </c>
    </row>
    <row r="126" spans="1:27" x14ac:dyDescent="0.25">
      <c r="A126" s="123">
        <v>43813.248611111114</v>
      </c>
      <c r="B126" s="124">
        <f t="shared" si="12"/>
        <v>1190.0000000023283</v>
      </c>
      <c r="C126" s="125">
        <v>922.60259999999994</v>
      </c>
      <c r="D126" s="125">
        <v>930.62630000000001</v>
      </c>
      <c r="E126" s="102">
        <v>921.42</v>
      </c>
      <c r="G126" s="126">
        <f t="shared" si="18"/>
        <v>1190.0000000023283</v>
      </c>
      <c r="H126" s="125">
        <f t="shared" si="13"/>
        <v>1.0596300000000043</v>
      </c>
      <c r="I126" s="125">
        <f t="shared" si="14"/>
        <v>0.2572599999999966</v>
      </c>
      <c r="J126" s="102">
        <f t="shared" si="15"/>
        <v>0.13899999999999862</v>
      </c>
      <c r="Q126" s="126">
        <f t="shared" si="19"/>
        <v>1190.0000000023283</v>
      </c>
      <c r="R126" s="125">
        <v>1.0775999999999999</v>
      </c>
      <c r="S126" s="125">
        <v>0.3165</v>
      </c>
      <c r="T126" s="102">
        <v>0.13900000000000001</v>
      </c>
      <c r="V126" s="126">
        <f t="shared" si="20"/>
        <v>1190.0000000023283</v>
      </c>
      <c r="W126" s="128">
        <f t="shared" si="16"/>
        <v>930.62630000000001</v>
      </c>
      <c r="X126" s="125">
        <f t="shared" si="21"/>
        <v>930.80599999999993</v>
      </c>
      <c r="Y126" s="125">
        <f t="shared" si="17"/>
        <v>922.60259999999994</v>
      </c>
      <c r="Z126" s="125">
        <f t="shared" si="22"/>
        <v>923.19499999999994</v>
      </c>
      <c r="AA126" s="30">
        <f t="shared" si="23"/>
        <v>921.42</v>
      </c>
    </row>
    <row r="127" spans="1:27" x14ac:dyDescent="0.25">
      <c r="A127" s="123">
        <v>43813.255555555559</v>
      </c>
      <c r="B127" s="124">
        <f t="shared" si="12"/>
        <v>1200.0000000034925</v>
      </c>
      <c r="C127" s="125">
        <v>922.79019999999991</v>
      </c>
      <c r="D127" s="125">
        <v>930.80529999999999</v>
      </c>
      <c r="E127" s="102">
        <v>921.43</v>
      </c>
      <c r="G127" s="126">
        <f t="shared" si="18"/>
        <v>1200.0000000034925</v>
      </c>
      <c r="H127" s="125">
        <f t="shared" si="13"/>
        <v>1.0775300000000017</v>
      </c>
      <c r="I127" s="125">
        <f t="shared" si="14"/>
        <v>0.27601999999999405</v>
      </c>
      <c r="J127" s="102">
        <f t="shared" si="15"/>
        <v>0.13999999999999774</v>
      </c>
      <c r="Q127" s="126">
        <f t="shared" si="19"/>
        <v>1200.0000000034925</v>
      </c>
      <c r="R127" s="125">
        <v>1.0741000000000001</v>
      </c>
      <c r="S127" s="125">
        <v>0.31240000000000001</v>
      </c>
      <c r="T127" s="102">
        <v>0.14000000000000001</v>
      </c>
      <c r="V127" s="126">
        <f t="shared" si="20"/>
        <v>1200.0000000034925</v>
      </c>
      <c r="W127" s="128">
        <f t="shared" si="16"/>
        <v>930.80529999999999</v>
      </c>
      <c r="X127" s="125">
        <f t="shared" si="21"/>
        <v>930.77099999999996</v>
      </c>
      <c r="Y127" s="125">
        <f t="shared" si="17"/>
        <v>922.79019999999991</v>
      </c>
      <c r="Z127" s="125">
        <f t="shared" si="22"/>
        <v>923.154</v>
      </c>
      <c r="AA127" s="30">
        <f t="shared" si="23"/>
        <v>921.43</v>
      </c>
    </row>
    <row r="128" spans="1:27" x14ac:dyDescent="0.25">
      <c r="A128" s="123">
        <v>43813.262499999997</v>
      </c>
      <c r="B128" s="124">
        <f t="shared" si="12"/>
        <v>1209.9999999941792</v>
      </c>
      <c r="C128" s="125">
        <v>922.55769999999995</v>
      </c>
      <c r="D128" s="125">
        <v>930.57309999999995</v>
      </c>
      <c r="E128" s="102">
        <v>921.3</v>
      </c>
      <c r="G128" s="126">
        <f t="shared" si="18"/>
        <v>1209.9999999941792</v>
      </c>
      <c r="H128" s="125">
        <f t="shared" si="13"/>
        <v>1.0543099999999981</v>
      </c>
      <c r="I128" s="125">
        <f t="shared" si="14"/>
        <v>0.25276999999999816</v>
      </c>
      <c r="J128" s="102">
        <f t="shared" si="15"/>
        <v>0.12699999999999817</v>
      </c>
      <c r="Q128" s="126">
        <f t="shared" si="19"/>
        <v>1209.9999999941792</v>
      </c>
      <c r="R128" s="125">
        <v>1.0706</v>
      </c>
      <c r="S128" s="125">
        <v>0.30840000000000001</v>
      </c>
      <c r="T128" s="102">
        <v>0.127</v>
      </c>
      <c r="V128" s="126">
        <f t="shared" si="20"/>
        <v>1209.9999999941792</v>
      </c>
      <c r="W128" s="128">
        <f t="shared" si="16"/>
        <v>930.57309999999995</v>
      </c>
      <c r="X128" s="125">
        <f t="shared" si="21"/>
        <v>930.73599999999999</v>
      </c>
      <c r="Y128" s="125">
        <f t="shared" si="17"/>
        <v>922.55769999999995</v>
      </c>
      <c r="Z128" s="125">
        <f t="shared" si="22"/>
        <v>923.11399999999992</v>
      </c>
      <c r="AA128" s="30">
        <f t="shared" si="23"/>
        <v>921.3</v>
      </c>
    </row>
    <row r="129" spans="1:27" x14ac:dyDescent="0.25">
      <c r="A129" s="123">
        <v>43813.269444444442</v>
      </c>
      <c r="B129" s="124">
        <f t="shared" si="12"/>
        <v>1219.9999999953434</v>
      </c>
      <c r="C129" s="125">
        <v>922.50959999999998</v>
      </c>
      <c r="D129" s="125">
        <v>930.59120000000007</v>
      </c>
      <c r="E129" s="102">
        <v>921.23</v>
      </c>
      <c r="G129" s="126">
        <f t="shared" si="18"/>
        <v>1219.9999999953434</v>
      </c>
      <c r="H129" s="125">
        <f t="shared" si="13"/>
        <v>1.0561200000000099</v>
      </c>
      <c r="I129" s="125">
        <f t="shared" si="14"/>
        <v>0.24796000000000049</v>
      </c>
      <c r="J129" s="102">
        <f t="shared" si="15"/>
        <v>0.12000000000000455</v>
      </c>
      <c r="Q129" s="126">
        <f t="shared" si="19"/>
        <v>1219.9999999953434</v>
      </c>
      <c r="R129" s="125">
        <v>1.0670999999999999</v>
      </c>
      <c r="S129" s="125">
        <v>0.30420000000000003</v>
      </c>
      <c r="T129" s="102">
        <v>0.12</v>
      </c>
      <c r="V129" s="126">
        <f t="shared" si="20"/>
        <v>1219.9999999953434</v>
      </c>
      <c r="W129" s="128">
        <f t="shared" si="16"/>
        <v>930.59120000000007</v>
      </c>
      <c r="X129" s="125">
        <f t="shared" si="21"/>
        <v>930.70100000000002</v>
      </c>
      <c r="Y129" s="125">
        <f t="shared" si="17"/>
        <v>922.50959999999998</v>
      </c>
      <c r="Z129" s="125">
        <f t="shared" si="22"/>
        <v>923.072</v>
      </c>
      <c r="AA129" s="30">
        <f t="shared" si="23"/>
        <v>921.23</v>
      </c>
    </row>
    <row r="130" spans="1:27" x14ac:dyDescent="0.25">
      <c r="A130" s="123">
        <v>43813.276388888888</v>
      </c>
      <c r="B130" s="124">
        <f t="shared" si="12"/>
        <v>1229.9999999965075</v>
      </c>
      <c r="C130" s="125">
        <v>922.4502</v>
      </c>
      <c r="D130" s="125">
        <v>930.53779999999995</v>
      </c>
      <c r="E130" s="102">
        <v>921.42</v>
      </c>
      <c r="G130" s="126">
        <f t="shared" si="18"/>
        <v>1229.9999999965075</v>
      </c>
      <c r="H130" s="125">
        <f t="shared" si="13"/>
        <v>1.0507799999999974</v>
      </c>
      <c r="I130" s="125">
        <f t="shared" si="14"/>
        <v>0.24202000000000226</v>
      </c>
      <c r="J130" s="102">
        <f t="shared" si="15"/>
        <v>0.13899999999999862</v>
      </c>
      <c r="Q130" s="126">
        <f t="shared" si="19"/>
        <v>1229.9999999965075</v>
      </c>
      <c r="R130" s="125">
        <v>1.0636000000000001</v>
      </c>
      <c r="S130" s="125">
        <v>0.30020000000000002</v>
      </c>
      <c r="T130" s="102">
        <v>0.13900000000000001</v>
      </c>
      <c r="V130" s="126">
        <f t="shared" si="20"/>
        <v>1229.9999999965075</v>
      </c>
      <c r="W130" s="128">
        <f t="shared" si="16"/>
        <v>930.53779999999995</v>
      </c>
      <c r="X130" s="125">
        <f t="shared" si="21"/>
        <v>930.66599999999994</v>
      </c>
      <c r="Y130" s="125">
        <f t="shared" si="17"/>
        <v>922.4502</v>
      </c>
      <c r="Z130" s="125">
        <f t="shared" si="22"/>
        <v>923.03199999999993</v>
      </c>
      <c r="AA130" s="30">
        <f t="shared" si="23"/>
        <v>921.42</v>
      </c>
    </row>
    <row r="131" spans="1:27" x14ac:dyDescent="0.25">
      <c r="A131" s="123">
        <v>43813.283333333333</v>
      </c>
      <c r="B131" s="124">
        <f t="shared" si="12"/>
        <v>1239.9999999976717</v>
      </c>
      <c r="C131" s="125">
        <v>922.40838999999994</v>
      </c>
      <c r="D131" s="125">
        <v>930.4745999999999</v>
      </c>
      <c r="E131" s="102">
        <v>921.68</v>
      </c>
      <c r="G131" s="126">
        <f t="shared" si="18"/>
        <v>1239.9999999976717</v>
      </c>
      <c r="H131" s="125">
        <f t="shared" si="13"/>
        <v>1.0444599999999924</v>
      </c>
      <c r="I131" s="125">
        <f t="shared" si="14"/>
        <v>0.23783899999999675</v>
      </c>
      <c r="J131" s="102">
        <f t="shared" si="15"/>
        <v>0.16499999999999773</v>
      </c>
      <c r="Q131" s="126">
        <f t="shared" si="19"/>
        <v>1239.9999999976717</v>
      </c>
      <c r="R131" s="125">
        <v>1.0601</v>
      </c>
      <c r="S131" s="125">
        <v>0.29680000000000001</v>
      </c>
      <c r="T131" s="102">
        <v>0.16500000000000001</v>
      </c>
      <c r="V131" s="126">
        <f t="shared" si="20"/>
        <v>1239.9999999976717</v>
      </c>
      <c r="W131" s="128">
        <f t="shared" si="16"/>
        <v>930.4745999999999</v>
      </c>
      <c r="X131" s="125">
        <f t="shared" si="21"/>
        <v>930.63099999999997</v>
      </c>
      <c r="Y131" s="125">
        <f t="shared" si="17"/>
        <v>922.40838999999994</v>
      </c>
      <c r="Z131" s="125">
        <f t="shared" si="22"/>
        <v>922.99799999999993</v>
      </c>
      <c r="AA131" s="30">
        <f t="shared" si="23"/>
        <v>921.68</v>
      </c>
    </row>
    <row r="132" spans="1:27" x14ac:dyDescent="0.25">
      <c r="A132" s="123">
        <v>43813.290277777778</v>
      </c>
      <c r="B132" s="124">
        <f t="shared" si="12"/>
        <v>1249.9999999988358</v>
      </c>
      <c r="C132" s="125">
        <v>922.39540999999997</v>
      </c>
      <c r="D132" s="125">
        <v>930.46460000000002</v>
      </c>
      <c r="E132" s="102">
        <v>921.75</v>
      </c>
      <c r="G132" s="126">
        <f t="shared" si="18"/>
        <v>1249.9999999988358</v>
      </c>
      <c r="H132" s="125">
        <f t="shared" si="13"/>
        <v>1.0434600000000045</v>
      </c>
      <c r="I132" s="125">
        <f t="shared" si="14"/>
        <v>0.23654099999999972</v>
      </c>
      <c r="J132" s="102">
        <f t="shared" si="15"/>
        <v>0.17200000000000273</v>
      </c>
      <c r="Q132" s="126">
        <f t="shared" si="19"/>
        <v>1249.9999999988358</v>
      </c>
      <c r="R132" s="125">
        <v>1.0565</v>
      </c>
      <c r="S132" s="125">
        <v>0.29430000000000001</v>
      </c>
      <c r="T132" s="102">
        <v>0.17199999999999999</v>
      </c>
      <c r="V132" s="126">
        <f t="shared" si="20"/>
        <v>1249.9999999988358</v>
      </c>
      <c r="W132" s="128">
        <f t="shared" si="16"/>
        <v>930.46460000000002</v>
      </c>
      <c r="X132" s="125">
        <f t="shared" si="21"/>
        <v>930.59500000000003</v>
      </c>
      <c r="Y132" s="125">
        <f t="shared" si="17"/>
        <v>922.39540999999997</v>
      </c>
      <c r="Z132" s="125">
        <f t="shared" si="22"/>
        <v>922.97299999999996</v>
      </c>
      <c r="AA132" s="30">
        <f t="shared" si="23"/>
        <v>921.75</v>
      </c>
    </row>
    <row r="133" spans="1:27" x14ac:dyDescent="0.25">
      <c r="A133" s="123">
        <v>43813.297222222223</v>
      </c>
      <c r="B133" s="124">
        <f t="shared" si="12"/>
        <v>1260</v>
      </c>
      <c r="C133" s="125">
        <v>922.31160999999997</v>
      </c>
      <c r="D133" s="125">
        <v>930.36180000000002</v>
      </c>
      <c r="E133" s="102">
        <v>921.76</v>
      </c>
      <c r="G133" s="126">
        <f t="shared" si="18"/>
        <v>1260</v>
      </c>
      <c r="H133" s="125">
        <f t="shared" si="13"/>
        <v>1.0331800000000044</v>
      </c>
      <c r="I133" s="125">
        <f t="shared" si="14"/>
        <v>0.22816100000000006</v>
      </c>
      <c r="J133" s="102">
        <f t="shared" si="15"/>
        <v>0.17300000000000182</v>
      </c>
      <c r="Q133" s="126">
        <f t="shared" si="19"/>
        <v>1260</v>
      </c>
      <c r="R133" s="125">
        <v>1.0529999999999999</v>
      </c>
      <c r="S133" s="125">
        <v>0.29249999999999998</v>
      </c>
      <c r="T133" s="102">
        <v>0.17299999999999999</v>
      </c>
      <c r="V133" s="126">
        <f t="shared" si="20"/>
        <v>1260</v>
      </c>
      <c r="W133" s="128">
        <f t="shared" si="16"/>
        <v>930.36180000000002</v>
      </c>
      <c r="X133" s="125">
        <f t="shared" si="21"/>
        <v>930.56</v>
      </c>
      <c r="Y133" s="125">
        <f t="shared" si="17"/>
        <v>922.31160999999997</v>
      </c>
      <c r="Z133" s="125">
        <f t="shared" si="22"/>
        <v>922.95499999999993</v>
      </c>
      <c r="AA133" s="30">
        <f t="shared" si="23"/>
        <v>921.76</v>
      </c>
    </row>
    <row r="134" spans="1:27" x14ac:dyDescent="0.25">
      <c r="A134" s="123">
        <v>43813.304166666661</v>
      </c>
      <c r="B134" s="124">
        <f t="shared" si="12"/>
        <v>1269.9999999906868</v>
      </c>
      <c r="C134" s="125">
        <v>922.33063000000004</v>
      </c>
      <c r="D134" s="125">
        <v>930.36699999999996</v>
      </c>
      <c r="E134" s="102">
        <v>921.64</v>
      </c>
      <c r="G134" s="126">
        <f t="shared" si="18"/>
        <v>1269.9999999906868</v>
      </c>
      <c r="H134" s="125">
        <f t="shared" si="13"/>
        <v>1.033699999999999</v>
      </c>
      <c r="I134" s="125">
        <f t="shared" si="14"/>
        <v>0.23006300000000693</v>
      </c>
      <c r="J134" s="102">
        <f t="shared" si="15"/>
        <v>0.16100000000000136</v>
      </c>
      <c r="Q134" s="126">
        <f t="shared" si="19"/>
        <v>1269.9999999906868</v>
      </c>
      <c r="R134" s="125">
        <v>1.0494000000000001</v>
      </c>
      <c r="S134" s="125">
        <v>0.29120000000000001</v>
      </c>
      <c r="T134" s="102">
        <v>0.161</v>
      </c>
      <c r="V134" s="126">
        <f t="shared" si="20"/>
        <v>1269.9999999906868</v>
      </c>
      <c r="W134" s="128">
        <f t="shared" si="16"/>
        <v>930.36699999999996</v>
      </c>
      <c r="X134" s="125">
        <f t="shared" si="21"/>
        <v>930.524</v>
      </c>
      <c r="Y134" s="125">
        <f t="shared" si="17"/>
        <v>922.33063000000004</v>
      </c>
      <c r="Z134" s="125">
        <f t="shared" si="22"/>
        <v>922.94200000000001</v>
      </c>
      <c r="AA134" s="30">
        <f t="shared" si="23"/>
        <v>921.64</v>
      </c>
    </row>
    <row r="135" spans="1:27" x14ac:dyDescent="0.25">
      <c r="A135" s="123">
        <v>43813.311111111107</v>
      </c>
      <c r="B135" s="124">
        <f t="shared" ref="B135:B198" si="24">(A135-A$7)*1440</f>
        <v>1279.9999999918509</v>
      </c>
      <c r="C135" s="125">
        <v>922.37788</v>
      </c>
      <c r="D135" s="125">
        <v>930.37549999999999</v>
      </c>
      <c r="E135" s="102">
        <v>921.64</v>
      </c>
      <c r="G135" s="126">
        <f t="shared" si="18"/>
        <v>1279.9999999918509</v>
      </c>
      <c r="H135" s="125">
        <f t="shared" ref="H135:H198" si="25">(D135-$J$3)/10</f>
        <v>1.0345500000000016</v>
      </c>
      <c r="I135" s="125">
        <f t="shared" ref="I135:I198" si="26">(C135-$J$3)/10</f>
        <v>0.23478800000000319</v>
      </c>
      <c r="J135" s="102">
        <f t="shared" ref="J135:J198" si="27">(E135-$J$3)/10</f>
        <v>0.16100000000000136</v>
      </c>
      <c r="Q135" s="126">
        <f t="shared" si="19"/>
        <v>1279.9999999918509</v>
      </c>
      <c r="R135" s="125">
        <v>1.0458000000000001</v>
      </c>
      <c r="S135" s="125">
        <v>0.29010000000000002</v>
      </c>
      <c r="T135" s="102">
        <v>0.161</v>
      </c>
      <c r="V135" s="126">
        <f t="shared" si="20"/>
        <v>1279.9999999918509</v>
      </c>
      <c r="W135" s="128">
        <f t="shared" ref="W135:W198" si="28">+(H135*10)+$J$3</f>
        <v>930.37549999999999</v>
      </c>
      <c r="X135" s="125">
        <f t="shared" si="21"/>
        <v>930.48799999999994</v>
      </c>
      <c r="Y135" s="125">
        <f t="shared" ref="Y135:Y198" si="29">+(I135*10)+$J$3</f>
        <v>922.37788</v>
      </c>
      <c r="Z135" s="125">
        <f t="shared" si="22"/>
        <v>922.93099999999993</v>
      </c>
      <c r="AA135" s="30">
        <f t="shared" si="23"/>
        <v>921.64</v>
      </c>
    </row>
    <row r="136" spans="1:27" x14ac:dyDescent="0.25">
      <c r="A136" s="123">
        <v>43813.318055555552</v>
      </c>
      <c r="B136" s="124">
        <f t="shared" si="24"/>
        <v>1289.9999999930151</v>
      </c>
      <c r="C136" s="125">
        <v>922.34105</v>
      </c>
      <c r="D136" s="125">
        <v>930.33119999999997</v>
      </c>
      <c r="E136" s="102">
        <v>922.03</v>
      </c>
      <c r="G136" s="126">
        <f t="shared" ref="G136:G199" si="30">+B136</f>
        <v>1289.9999999930151</v>
      </c>
      <c r="H136" s="125">
        <f t="shared" si="25"/>
        <v>1.0301199999999995</v>
      </c>
      <c r="I136" s="125">
        <f t="shared" si="26"/>
        <v>0.23110500000000228</v>
      </c>
      <c r="J136" s="102">
        <f t="shared" si="27"/>
        <v>0.2</v>
      </c>
      <c r="Q136" s="126">
        <f t="shared" ref="Q136:Q199" si="31">+B136</f>
        <v>1289.9999999930151</v>
      </c>
      <c r="R136" s="125">
        <v>1.0422</v>
      </c>
      <c r="S136" s="125">
        <v>0.2893</v>
      </c>
      <c r="T136" s="102">
        <v>0.2</v>
      </c>
      <c r="V136" s="126">
        <f t="shared" si="20"/>
        <v>1289.9999999930151</v>
      </c>
      <c r="W136" s="128">
        <f t="shared" si="28"/>
        <v>930.33119999999997</v>
      </c>
      <c r="X136" s="125">
        <f t="shared" si="21"/>
        <v>930.452</v>
      </c>
      <c r="Y136" s="125">
        <f t="shared" si="29"/>
        <v>922.34105</v>
      </c>
      <c r="Z136" s="125">
        <f t="shared" si="22"/>
        <v>922.923</v>
      </c>
      <c r="AA136" s="30">
        <f t="shared" si="23"/>
        <v>922.03</v>
      </c>
    </row>
    <row r="137" spans="1:27" x14ac:dyDescent="0.25">
      <c r="A137" s="123">
        <v>43813.324999999997</v>
      </c>
      <c r="B137" s="124">
        <f t="shared" si="24"/>
        <v>1299.9999999941792</v>
      </c>
      <c r="C137" s="125">
        <v>922.35612000000003</v>
      </c>
      <c r="D137" s="125">
        <v>930.29650000000004</v>
      </c>
      <c r="E137" s="102">
        <v>922.14</v>
      </c>
      <c r="G137" s="126">
        <f t="shared" si="30"/>
        <v>1299.9999999941792</v>
      </c>
      <c r="H137" s="125">
        <f t="shared" si="25"/>
        <v>1.0266500000000065</v>
      </c>
      <c r="I137" s="125">
        <f t="shared" si="26"/>
        <v>0.23261200000000598</v>
      </c>
      <c r="J137" s="102">
        <f t="shared" si="27"/>
        <v>0.21100000000000135</v>
      </c>
      <c r="Q137" s="126">
        <f t="shared" si="31"/>
        <v>1299.9999999941792</v>
      </c>
      <c r="R137" s="125">
        <v>1.0386</v>
      </c>
      <c r="S137" s="125">
        <v>0.28939999999999999</v>
      </c>
      <c r="T137" s="102">
        <v>0.21099999999999999</v>
      </c>
      <c r="V137" s="126">
        <f t="shared" ref="V137:V200" si="32">+B137</f>
        <v>1299.9999999941792</v>
      </c>
      <c r="W137" s="128">
        <f t="shared" si="28"/>
        <v>930.29650000000004</v>
      </c>
      <c r="X137" s="125">
        <f t="shared" ref="X137:X200" si="33">+(R137*10)+$J$3</f>
        <v>930.41599999999994</v>
      </c>
      <c r="Y137" s="125">
        <f t="shared" si="29"/>
        <v>922.35612000000003</v>
      </c>
      <c r="Z137" s="125">
        <f t="shared" ref="Z137:Z200" si="34">+(S137*10)+$J$3</f>
        <v>922.92399999999998</v>
      </c>
      <c r="AA137" s="30">
        <f t="shared" ref="AA137:AA200" si="35">(T137*10)+$J$3</f>
        <v>922.14</v>
      </c>
    </row>
    <row r="138" spans="1:27" x14ac:dyDescent="0.25">
      <c r="A138" s="123">
        <v>43813.331944444442</v>
      </c>
      <c r="B138" s="124">
        <f t="shared" si="24"/>
        <v>1309.9999999953434</v>
      </c>
      <c r="C138" s="125">
        <v>922.35115000000008</v>
      </c>
      <c r="D138" s="125">
        <v>930.24459999999999</v>
      </c>
      <c r="E138" s="102">
        <v>922.21</v>
      </c>
      <c r="G138" s="126">
        <f t="shared" si="30"/>
        <v>1309.9999999953434</v>
      </c>
      <c r="H138" s="125">
        <f t="shared" si="25"/>
        <v>1.0214600000000018</v>
      </c>
      <c r="I138" s="125">
        <f t="shared" si="26"/>
        <v>0.23211500000001023</v>
      </c>
      <c r="J138" s="102">
        <f t="shared" si="27"/>
        <v>0.21800000000000636</v>
      </c>
      <c r="Q138" s="126">
        <f t="shared" si="31"/>
        <v>1309.9999999953434</v>
      </c>
      <c r="R138" s="125">
        <v>1.0348999999999999</v>
      </c>
      <c r="S138" s="125">
        <v>0.29020000000000001</v>
      </c>
      <c r="T138" s="102">
        <v>0.218</v>
      </c>
      <c r="V138" s="126">
        <f t="shared" si="32"/>
        <v>1309.9999999953434</v>
      </c>
      <c r="W138" s="128">
        <f t="shared" si="28"/>
        <v>930.24459999999999</v>
      </c>
      <c r="X138" s="125">
        <f t="shared" si="33"/>
        <v>930.37900000000002</v>
      </c>
      <c r="Y138" s="125">
        <f t="shared" si="29"/>
        <v>922.35115000000008</v>
      </c>
      <c r="Z138" s="125">
        <f t="shared" si="34"/>
        <v>922.93200000000002</v>
      </c>
      <c r="AA138" s="30">
        <f t="shared" si="35"/>
        <v>922.20999999999992</v>
      </c>
    </row>
    <row r="139" spans="1:27" x14ac:dyDescent="0.25">
      <c r="A139" s="123">
        <v>43813.338888888895</v>
      </c>
      <c r="B139" s="124">
        <f t="shared" si="24"/>
        <v>1320.0000000069849</v>
      </c>
      <c r="C139" s="125">
        <v>922.34387000000004</v>
      </c>
      <c r="D139" s="125">
        <v>930.1848</v>
      </c>
      <c r="E139" s="102">
        <v>922.2</v>
      </c>
      <c r="G139" s="126">
        <f t="shared" si="30"/>
        <v>1320.0000000069849</v>
      </c>
      <c r="H139" s="125">
        <f t="shared" si="25"/>
        <v>1.0154800000000024</v>
      </c>
      <c r="I139" s="125">
        <f t="shared" si="26"/>
        <v>0.23138700000000653</v>
      </c>
      <c r="J139" s="102">
        <f t="shared" si="27"/>
        <v>0.21700000000000727</v>
      </c>
      <c r="Q139" s="126">
        <f t="shared" si="31"/>
        <v>1320.0000000069849</v>
      </c>
      <c r="R139" s="125">
        <v>1.0313000000000001</v>
      </c>
      <c r="S139" s="125">
        <v>0.29160000000000003</v>
      </c>
      <c r="T139" s="102">
        <v>0.217</v>
      </c>
      <c r="V139" s="126">
        <f t="shared" si="32"/>
        <v>1320.0000000069849</v>
      </c>
      <c r="W139" s="128">
        <f t="shared" si="28"/>
        <v>930.1848</v>
      </c>
      <c r="X139" s="125">
        <f t="shared" si="33"/>
        <v>930.34299999999996</v>
      </c>
      <c r="Y139" s="125">
        <f t="shared" si="29"/>
        <v>922.34387000000004</v>
      </c>
      <c r="Z139" s="125">
        <f t="shared" si="34"/>
        <v>922.94600000000003</v>
      </c>
      <c r="AA139" s="30">
        <f t="shared" si="35"/>
        <v>922.19999999999993</v>
      </c>
    </row>
    <row r="140" spans="1:27" x14ac:dyDescent="0.25">
      <c r="A140" s="123">
        <v>43813.345833333333</v>
      </c>
      <c r="B140" s="124">
        <f t="shared" si="24"/>
        <v>1329.9999999976717</v>
      </c>
      <c r="C140" s="125">
        <v>922.35181</v>
      </c>
      <c r="D140" s="125">
        <v>930.13460000000009</v>
      </c>
      <c r="E140" s="102">
        <v>922.2</v>
      </c>
      <c r="G140" s="126">
        <f t="shared" si="30"/>
        <v>1329.9999999976717</v>
      </c>
      <c r="H140" s="125">
        <f t="shared" si="25"/>
        <v>1.0104600000000119</v>
      </c>
      <c r="I140" s="125">
        <f t="shared" si="26"/>
        <v>0.23218100000000277</v>
      </c>
      <c r="J140" s="102">
        <f t="shared" si="27"/>
        <v>0.21700000000000727</v>
      </c>
      <c r="Q140" s="126">
        <f t="shared" si="31"/>
        <v>1329.9999999976717</v>
      </c>
      <c r="R140" s="125">
        <v>1.0276000000000001</v>
      </c>
      <c r="S140" s="125">
        <v>0.29320000000000002</v>
      </c>
      <c r="T140" s="102">
        <v>0.217</v>
      </c>
      <c r="V140" s="126">
        <f t="shared" si="32"/>
        <v>1329.9999999976717</v>
      </c>
      <c r="W140" s="128">
        <f t="shared" si="28"/>
        <v>930.13460000000009</v>
      </c>
      <c r="X140" s="125">
        <f t="shared" si="33"/>
        <v>930.30599999999993</v>
      </c>
      <c r="Y140" s="125">
        <f t="shared" si="29"/>
        <v>922.35181</v>
      </c>
      <c r="Z140" s="125">
        <f t="shared" si="34"/>
        <v>922.96199999999999</v>
      </c>
      <c r="AA140" s="30">
        <f t="shared" si="35"/>
        <v>922.19999999999993</v>
      </c>
    </row>
    <row r="141" spans="1:27" x14ac:dyDescent="0.25">
      <c r="A141" s="123">
        <v>43813.352777777778</v>
      </c>
      <c r="B141" s="124">
        <f t="shared" si="24"/>
        <v>1339.9999999988358</v>
      </c>
      <c r="C141" s="125">
        <v>922.35362999999995</v>
      </c>
      <c r="D141" s="125">
        <v>930.06740000000002</v>
      </c>
      <c r="E141" s="102">
        <v>922.38</v>
      </c>
      <c r="G141" s="126">
        <f t="shared" si="30"/>
        <v>1339.9999999988358</v>
      </c>
      <c r="H141" s="125">
        <f t="shared" si="25"/>
        <v>1.0037400000000047</v>
      </c>
      <c r="I141" s="125">
        <f t="shared" si="26"/>
        <v>0.23236299999999802</v>
      </c>
      <c r="J141" s="102">
        <f t="shared" si="27"/>
        <v>0.23500000000000226</v>
      </c>
      <c r="Q141" s="126">
        <f t="shared" si="31"/>
        <v>1339.9999999988358</v>
      </c>
      <c r="R141" s="125">
        <v>1.0239</v>
      </c>
      <c r="S141" s="125">
        <v>0.29509999999999997</v>
      </c>
      <c r="T141" s="102">
        <v>0.23499999999999999</v>
      </c>
      <c r="V141" s="126">
        <f t="shared" si="32"/>
        <v>1339.9999999988358</v>
      </c>
      <c r="W141" s="128">
        <f t="shared" si="28"/>
        <v>930.06740000000002</v>
      </c>
      <c r="X141" s="125">
        <f t="shared" si="33"/>
        <v>930.26900000000001</v>
      </c>
      <c r="Y141" s="125">
        <f t="shared" si="29"/>
        <v>922.35362999999995</v>
      </c>
      <c r="Z141" s="125">
        <f t="shared" si="34"/>
        <v>922.98099999999999</v>
      </c>
      <c r="AA141" s="30">
        <f t="shared" si="35"/>
        <v>922.38</v>
      </c>
    </row>
    <row r="142" spans="1:27" x14ac:dyDescent="0.25">
      <c r="A142" s="123">
        <v>43813.359722222223</v>
      </c>
      <c r="B142" s="124">
        <f t="shared" si="24"/>
        <v>1350</v>
      </c>
      <c r="C142" s="125">
        <v>922.41807000000006</v>
      </c>
      <c r="D142" s="125">
        <v>930.08730000000003</v>
      </c>
      <c r="E142" s="102">
        <v>922.37</v>
      </c>
      <c r="G142" s="126">
        <f t="shared" si="30"/>
        <v>1350</v>
      </c>
      <c r="H142" s="125">
        <f t="shared" si="25"/>
        <v>1.0057300000000056</v>
      </c>
      <c r="I142" s="125">
        <f t="shared" si="26"/>
        <v>0.23880700000000843</v>
      </c>
      <c r="J142" s="102">
        <f t="shared" si="27"/>
        <v>0.23400000000000318</v>
      </c>
      <c r="Q142" s="126">
        <f t="shared" si="31"/>
        <v>1350</v>
      </c>
      <c r="R142" s="125">
        <v>1.0202</v>
      </c>
      <c r="S142" s="125">
        <v>0.29720000000000002</v>
      </c>
      <c r="T142" s="102">
        <v>0.23400000000000001</v>
      </c>
      <c r="V142" s="126">
        <f t="shared" si="32"/>
        <v>1350</v>
      </c>
      <c r="W142" s="128">
        <f t="shared" si="28"/>
        <v>930.08730000000003</v>
      </c>
      <c r="X142" s="125">
        <f t="shared" si="33"/>
        <v>930.23199999999997</v>
      </c>
      <c r="Y142" s="125">
        <f t="shared" si="29"/>
        <v>922.41807000000006</v>
      </c>
      <c r="Z142" s="125">
        <f t="shared" si="34"/>
        <v>923.00199999999995</v>
      </c>
      <c r="AA142" s="30">
        <f t="shared" si="35"/>
        <v>922.37</v>
      </c>
    </row>
    <row r="143" spans="1:27" x14ac:dyDescent="0.25">
      <c r="A143" s="123">
        <v>43813.366666666669</v>
      </c>
      <c r="B143" s="124">
        <f t="shared" si="24"/>
        <v>1360.0000000011642</v>
      </c>
      <c r="C143" s="125">
        <v>922.37746000000004</v>
      </c>
      <c r="D143" s="125">
        <v>929.97699999999998</v>
      </c>
      <c r="E143" s="102">
        <v>922.1</v>
      </c>
      <c r="G143" s="126">
        <f t="shared" si="30"/>
        <v>1360.0000000011642</v>
      </c>
      <c r="H143" s="125">
        <f t="shared" si="25"/>
        <v>0.99470000000000025</v>
      </c>
      <c r="I143" s="125">
        <f t="shared" si="26"/>
        <v>0.23474600000000692</v>
      </c>
      <c r="J143" s="102">
        <f t="shared" si="27"/>
        <v>0.20700000000000501</v>
      </c>
      <c r="Q143" s="126">
        <f t="shared" si="31"/>
        <v>1360.0000000011642</v>
      </c>
      <c r="R143" s="125">
        <v>1.0165</v>
      </c>
      <c r="S143" s="125">
        <v>0.29909999999999998</v>
      </c>
      <c r="T143" s="102">
        <v>0.20699999999999999</v>
      </c>
      <c r="V143" s="126">
        <f t="shared" si="32"/>
        <v>1360.0000000011642</v>
      </c>
      <c r="W143" s="128">
        <f t="shared" si="28"/>
        <v>929.97699999999998</v>
      </c>
      <c r="X143" s="125">
        <f t="shared" si="33"/>
        <v>930.19499999999994</v>
      </c>
      <c r="Y143" s="125">
        <f t="shared" si="29"/>
        <v>922.37746000000004</v>
      </c>
      <c r="Z143" s="125">
        <f t="shared" si="34"/>
        <v>923.02099999999996</v>
      </c>
      <c r="AA143" s="30">
        <f t="shared" si="35"/>
        <v>922.1</v>
      </c>
    </row>
    <row r="144" spans="1:27" x14ac:dyDescent="0.25">
      <c r="A144" s="123">
        <v>43813.373611111114</v>
      </c>
      <c r="B144" s="124">
        <f t="shared" si="24"/>
        <v>1370.0000000023283</v>
      </c>
      <c r="C144" s="125">
        <v>922.42749000000003</v>
      </c>
      <c r="D144" s="125">
        <v>929.96019999999999</v>
      </c>
      <c r="E144" s="102">
        <v>922.09</v>
      </c>
      <c r="G144" s="126">
        <f t="shared" si="30"/>
        <v>1370.0000000023283</v>
      </c>
      <c r="H144" s="125">
        <f t="shared" si="25"/>
        <v>0.99302000000000135</v>
      </c>
      <c r="I144" s="125">
        <f t="shared" si="26"/>
        <v>0.23974900000000615</v>
      </c>
      <c r="J144" s="102">
        <f t="shared" si="27"/>
        <v>0.2060000000000059</v>
      </c>
      <c r="Q144" s="126">
        <f t="shared" si="31"/>
        <v>1370.0000000023283</v>
      </c>
      <c r="R144" s="125">
        <v>1.0127999999999999</v>
      </c>
      <c r="S144" s="125">
        <v>0.3004</v>
      </c>
      <c r="T144" s="102">
        <v>0.20599999999999999</v>
      </c>
      <c r="V144" s="126">
        <f t="shared" si="32"/>
        <v>1370.0000000023283</v>
      </c>
      <c r="W144" s="128">
        <f t="shared" si="28"/>
        <v>929.96019999999999</v>
      </c>
      <c r="X144" s="125">
        <f t="shared" si="33"/>
        <v>930.15800000000002</v>
      </c>
      <c r="Y144" s="125">
        <f t="shared" si="29"/>
        <v>922.42749000000003</v>
      </c>
      <c r="Z144" s="125">
        <f t="shared" si="34"/>
        <v>923.03399999999999</v>
      </c>
      <c r="AA144" s="30">
        <f t="shared" si="35"/>
        <v>922.08999999999992</v>
      </c>
    </row>
    <row r="145" spans="1:27" x14ac:dyDescent="0.25">
      <c r="A145" s="123">
        <v>43813.380555555559</v>
      </c>
      <c r="B145" s="124">
        <f t="shared" si="24"/>
        <v>1380.0000000034925</v>
      </c>
      <c r="C145" s="125">
        <v>922.4837</v>
      </c>
      <c r="D145" s="125">
        <v>929.9969000000001</v>
      </c>
      <c r="E145" s="102">
        <v>922.08</v>
      </c>
      <c r="G145" s="126">
        <f t="shared" si="30"/>
        <v>1380.0000000034925</v>
      </c>
      <c r="H145" s="125">
        <f t="shared" si="25"/>
        <v>0.99669000000001229</v>
      </c>
      <c r="I145" s="125">
        <f t="shared" si="26"/>
        <v>0.24537000000000261</v>
      </c>
      <c r="J145" s="102">
        <f t="shared" si="27"/>
        <v>0.20500000000000682</v>
      </c>
      <c r="Q145" s="126">
        <f t="shared" si="31"/>
        <v>1380.0000000034925</v>
      </c>
      <c r="R145" s="125">
        <v>1.0091000000000001</v>
      </c>
      <c r="S145" s="125">
        <v>0.30120000000000002</v>
      </c>
      <c r="T145" s="102">
        <v>0.20499999999999999</v>
      </c>
      <c r="V145" s="126">
        <f t="shared" si="32"/>
        <v>1380.0000000034925</v>
      </c>
      <c r="W145" s="128">
        <f t="shared" si="28"/>
        <v>929.9969000000001</v>
      </c>
      <c r="X145" s="125">
        <f t="shared" si="33"/>
        <v>930.12099999999998</v>
      </c>
      <c r="Y145" s="125">
        <f t="shared" si="29"/>
        <v>922.4837</v>
      </c>
      <c r="Z145" s="125">
        <f t="shared" si="34"/>
        <v>923.04199999999992</v>
      </c>
      <c r="AA145" s="30">
        <f t="shared" si="35"/>
        <v>922.07999999999993</v>
      </c>
    </row>
    <row r="146" spans="1:27" x14ac:dyDescent="0.25">
      <c r="A146" s="123">
        <v>43813.387499999997</v>
      </c>
      <c r="B146" s="124">
        <f t="shared" si="24"/>
        <v>1389.9999999941792</v>
      </c>
      <c r="C146" s="125">
        <v>922.57645000000002</v>
      </c>
      <c r="D146" s="125">
        <v>930.03480000000002</v>
      </c>
      <c r="E146" s="102">
        <v>922.35</v>
      </c>
      <c r="G146" s="126">
        <f t="shared" si="30"/>
        <v>1389.9999999941792</v>
      </c>
      <c r="H146" s="125">
        <f t="shared" si="25"/>
        <v>1.0004800000000045</v>
      </c>
      <c r="I146" s="125">
        <f t="shared" si="26"/>
        <v>0.25464500000000501</v>
      </c>
      <c r="J146" s="102">
        <f t="shared" si="27"/>
        <v>0.23200000000000501</v>
      </c>
      <c r="Q146" s="126">
        <f t="shared" si="31"/>
        <v>1389.9999999941792</v>
      </c>
      <c r="R146" s="125">
        <v>1.0053000000000001</v>
      </c>
      <c r="S146" s="125">
        <v>0.3019</v>
      </c>
      <c r="T146" s="102">
        <v>0.23200000000000001</v>
      </c>
      <c r="V146" s="126">
        <f t="shared" si="32"/>
        <v>1389.9999999941792</v>
      </c>
      <c r="W146" s="128">
        <f t="shared" si="28"/>
        <v>930.03480000000002</v>
      </c>
      <c r="X146" s="125">
        <f t="shared" si="33"/>
        <v>930.08299999999997</v>
      </c>
      <c r="Y146" s="125">
        <f t="shared" si="29"/>
        <v>922.57645000000002</v>
      </c>
      <c r="Z146" s="125">
        <f t="shared" si="34"/>
        <v>923.04899999999998</v>
      </c>
      <c r="AA146" s="30">
        <f t="shared" si="35"/>
        <v>922.35</v>
      </c>
    </row>
    <row r="147" spans="1:27" x14ac:dyDescent="0.25">
      <c r="A147" s="123">
        <v>43813.394444444442</v>
      </c>
      <c r="B147" s="124">
        <f t="shared" si="24"/>
        <v>1399.9999999953434</v>
      </c>
      <c r="C147" s="125">
        <v>922.31780000000003</v>
      </c>
      <c r="D147" s="125">
        <v>929.86410000000001</v>
      </c>
      <c r="E147" s="102">
        <v>922.07</v>
      </c>
      <c r="G147" s="126">
        <f t="shared" si="30"/>
        <v>1399.9999999953434</v>
      </c>
      <c r="H147" s="125">
        <f t="shared" si="25"/>
        <v>0.98341000000000345</v>
      </c>
      <c r="I147" s="125">
        <f t="shared" si="26"/>
        <v>0.22878000000000612</v>
      </c>
      <c r="J147" s="102">
        <f t="shared" si="27"/>
        <v>0.20400000000000773</v>
      </c>
      <c r="Q147" s="126">
        <f t="shared" si="31"/>
        <v>1399.9999999953434</v>
      </c>
      <c r="R147" s="125">
        <v>1.0016</v>
      </c>
      <c r="S147" s="125">
        <v>0.30249999999999999</v>
      </c>
      <c r="T147" s="102">
        <v>0.20399999999999999</v>
      </c>
      <c r="V147" s="126">
        <f t="shared" si="32"/>
        <v>1399.9999999953434</v>
      </c>
      <c r="W147" s="128">
        <f t="shared" si="28"/>
        <v>929.86410000000001</v>
      </c>
      <c r="X147" s="125">
        <f t="shared" si="33"/>
        <v>930.04599999999994</v>
      </c>
      <c r="Y147" s="125">
        <f t="shared" si="29"/>
        <v>922.31780000000003</v>
      </c>
      <c r="Z147" s="125">
        <f t="shared" si="34"/>
        <v>923.05499999999995</v>
      </c>
      <c r="AA147" s="30">
        <f t="shared" si="35"/>
        <v>922.06999999999994</v>
      </c>
    </row>
    <row r="148" spans="1:27" x14ac:dyDescent="0.25">
      <c r="A148" s="123">
        <v>43813.401388888888</v>
      </c>
      <c r="B148" s="124">
        <f t="shared" si="24"/>
        <v>1409.9999999965075</v>
      </c>
      <c r="C148" s="125">
        <v>922.45042000000001</v>
      </c>
      <c r="D148" s="125">
        <v>929.84410000000003</v>
      </c>
      <c r="E148" s="102">
        <v>921.99</v>
      </c>
      <c r="G148" s="126">
        <f t="shared" si="30"/>
        <v>1409.9999999965075</v>
      </c>
      <c r="H148" s="125">
        <f t="shared" si="25"/>
        <v>0.98141000000000533</v>
      </c>
      <c r="I148" s="125">
        <f t="shared" si="26"/>
        <v>0.24204200000000356</v>
      </c>
      <c r="J148" s="102">
        <f t="shared" si="27"/>
        <v>0.19600000000000364</v>
      </c>
      <c r="Q148" s="126">
        <f t="shared" si="31"/>
        <v>1409.9999999965075</v>
      </c>
      <c r="R148" s="125">
        <v>0.99780000000000002</v>
      </c>
      <c r="S148" s="125">
        <v>0.30270000000000002</v>
      </c>
      <c r="T148" s="102">
        <v>0.19600000000000001</v>
      </c>
      <c r="V148" s="126">
        <f t="shared" si="32"/>
        <v>1409.9999999965075</v>
      </c>
      <c r="W148" s="128">
        <f t="shared" si="28"/>
        <v>929.84410000000003</v>
      </c>
      <c r="X148" s="125">
        <f t="shared" si="33"/>
        <v>930.00799999999992</v>
      </c>
      <c r="Y148" s="125">
        <f t="shared" si="29"/>
        <v>922.45042000000001</v>
      </c>
      <c r="Z148" s="125">
        <f t="shared" si="34"/>
        <v>923.05700000000002</v>
      </c>
      <c r="AA148" s="30">
        <f t="shared" si="35"/>
        <v>921.99</v>
      </c>
    </row>
    <row r="149" spans="1:27" x14ac:dyDescent="0.25">
      <c r="A149" s="123">
        <v>43813.408333333333</v>
      </c>
      <c r="B149" s="124">
        <f t="shared" si="24"/>
        <v>1419.9999999976717</v>
      </c>
      <c r="C149" s="125">
        <v>922.35059000000001</v>
      </c>
      <c r="D149" s="125">
        <v>929.62879999999996</v>
      </c>
      <c r="E149" s="102">
        <v>922.12</v>
      </c>
      <c r="G149" s="126">
        <f t="shared" si="30"/>
        <v>1419.9999999976717</v>
      </c>
      <c r="H149" s="125">
        <f t="shared" si="25"/>
        <v>0.95987999999999829</v>
      </c>
      <c r="I149" s="125">
        <f t="shared" si="26"/>
        <v>0.23205900000000385</v>
      </c>
      <c r="J149" s="102">
        <f t="shared" si="27"/>
        <v>0.20900000000000318</v>
      </c>
      <c r="Q149" s="126">
        <f t="shared" si="31"/>
        <v>1419.9999999976717</v>
      </c>
      <c r="R149" s="125">
        <v>0.99409999999999998</v>
      </c>
      <c r="S149" s="125">
        <v>0.30259999999999998</v>
      </c>
      <c r="T149" s="102">
        <v>0.20899999999999999</v>
      </c>
      <c r="V149" s="126">
        <f t="shared" si="32"/>
        <v>1419.9999999976717</v>
      </c>
      <c r="W149" s="128">
        <f t="shared" si="28"/>
        <v>929.62879999999996</v>
      </c>
      <c r="X149" s="125">
        <f t="shared" si="33"/>
        <v>929.971</v>
      </c>
      <c r="Y149" s="125">
        <f t="shared" si="29"/>
        <v>922.35059000000001</v>
      </c>
      <c r="Z149" s="125">
        <f t="shared" si="34"/>
        <v>923.05599999999993</v>
      </c>
      <c r="AA149" s="30">
        <f t="shared" si="35"/>
        <v>922.12</v>
      </c>
    </row>
    <row r="150" spans="1:27" x14ac:dyDescent="0.25">
      <c r="A150" s="123">
        <v>43813.415277777778</v>
      </c>
      <c r="B150" s="124">
        <f t="shared" si="24"/>
        <v>1429.9999999988358</v>
      </c>
      <c r="C150" s="125">
        <v>922.51445000000001</v>
      </c>
      <c r="D150" s="125">
        <v>929.83420000000001</v>
      </c>
      <c r="E150" s="102">
        <v>922.32</v>
      </c>
      <c r="G150" s="126">
        <f t="shared" si="30"/>
        <v>1429.9999999988358</v>
      </c>
      <c r="H150" s="125">
        <f t="shared" si="25"/>
        <v>0.98042000000000373</v>
      </c>
      <c r="I150" s="125">
        <f t="shared" si="26"/>
        <v>0.2484450000000038</v>
      </c>
      <c r="J150" s="102">
        <f t="shared" si="27"/>
        <v>0.22900000000000773</v>
      </c>
      <c r="Q150" s="126">
        <f t="shared" si="31"/>
        <v>1429.9999999988358</v>
      </c>
      <c r="R150" s="125">
        <v>0.99029999999999996</v>
      </c>
      <c r="S150" s="125">
        <v>0.30259999999999998</v>
      </c>
      <c r="T150" s="102">
        <v>0.22900000000000001</v>
      </c>
      <c r="V150" s="126">
        <f t="shared" si="32"/>
        <v>1429.9999999988358</v>
      </c>
      <c r="W150" s="128">
        <f t="shared" si="28"/>
        <v>929.83420000000001</v>
      </c>
      <c r="X150" s="125">
        <f t="shared" si="33"/>
        <v>929.93299999999999</v>
      </c>
      <c r="Y150" s="125">
        <f t="shared" si="29"/>
        <v>922.51445000000001</v>
      </c>
      <c r="Z150" s="125">
        <f t="shared" si="34"/>
        <v>923.05599999999993</v>
      </c>
      <c r="AA150" s="30">
        <f t="shared" si="35"/>
        <v>922.31999999999994</v>
      </c>
    </row>
    <row r="151" spans="1:27" x14ac:dyDescent="0.25">
      <c r="A151" s="123">
        <v>43813.422222222223</v>
      </c>
      <c r="B151" s="124">
        <f t="shared" si="24"/>
        <v>1440</v>
      </c>
      <c r="C151" s="125">
        <v>922.49105999999995</v>
      </c>
      <c r="D151" s="125">
        <v>929.71109999999999</v>
      </c>
      <c r="E151" s="102">
        <v>922.25</v>
      </c>
      <c r="G151" s="126">
        <f t="shared" si="30"/>
        <v>1440</v>
      </c>
      <c r="H151" s="125">
        <f t="shared" si="25"/>
        <v>0.96811000000000147</v>
      </c>
      <c r="I151" s="125">
        <f t="shared" si="26"/>
        <v>0.24610599999999749</v>
      </c>
      <c r="J151" s="102">
        <f t="shared" si="27"/>
        <v>0.22200000000000272</v>
      </c>
      <c r="Q151" s="126">
        <f t="shared" si="31"/>
        <v>1440</v>
      </c>
      <c r="R151" s="125">
        <v>0.98650000000000004</v>
      </c>
      <c r="S151" s="125">
        <v>0.3029</v>
      </c>
      <c r="T151" s="102">
        <v>0.222</v>
      </c>
      <c r="V151" s="126">
        <f t="shared" si="32"/>
        <v>1440</v>
      </c>
      <c r="W151" s="128">
        <f t="shared" si="28"/>
        <v>929.71109999999999</v>
      </c>
      <c r="X151" s="125">
        <f t="shared" si="33"/>
        <v>929.89499999999998</v>
      </c>
      <c r="Y151" s="125">
        <f t="shared" si="29"/>
        <v>922.49105999999995</v>
      </c>
      <c r="Z151" s="125">
        <f t="shared" si="34"/>
        <v>923.05899999999997</v>
      </c>
      <c r="AA151" s="30">
        <f t="shared" si="35"/>
        <v>922.25</v>
      </c>
    </row>
    <row r="152" spans="1:27" x14ac:dyDescent="0.25">
      <c r="A152" s="123">
        <v>43813.429166666661</v>
      </c>
      <c r="B152" s="124">
        <f t="shared" si="24"/>
        <v>1449.9999999906868</v>
      </c>
      <c r="C152" s="125">
        <v>922.74502999999993</v>
      </c>
      <c r="D152" s="125">
        <v>929.94769999999994</v>
      </c>
      <c r="E152" s="102">
        <v>922.3</v>
      </c>
      <c r="G152" s="126">
        <f t="shared" si="30"/>
        <v>1449.9999999906868</v>
      </c>
      <c r="H152" s="125">
        <f t="shared" si="25"/>
        <v>0.99176999999999682</v>
      </c>
      <c r="I152" s="125">
        <f t="shared" si="26"/>
        <v>0.27150299999999561</v>
      </c>
      <c r="J152" s="102">
        <f t="shared" si="27"/>
        <v>0.22699999999999818</v>
      </c>
      <c r="Q152" s="126">
        <f t="shared" si="31"/>
        <v>1449.9999999906868</v>
      </c>
      <c r="R152" s="125">
        <v>0.98270000000000002</v>
      </c>
      <c r="S152" s="125">
        <v>0.3034</v>
      </c>
      <c r="T152" s="102">
        <v>0.22700000000000001</v>
      </c>
      <c r="V152" s="126">
        <f t="shared" si="32"/>
        <v>1449.9999999906868</v>
      </c>
      <c r="W152" s="128">
        <f t="shared" si="28"/>
        <v>929.94769999999994</v>
      </c>
      <c r="X152" s="125">
        <f t="shared" si="33"/>
        <v>929.85699999999997</v>
      </c>
      <c r="Y152" s="125">
        <f t="shared" si="29"/>
        <v>922.74502999999993</v>
      </c>
      <c r="Z152" s="125">
        <f t="shared" si="34"/>
        <v>923.06399999999996</v>
      </c>
      <c r="AA152" s="30">
        <f t="shared" si="35"/>
        <v>922.3</v>
      </c>
    </row>
    <row r="153" spans="1:27" x14ac:dyDescent="0.25">
      <c r="A153" s="123">
        <v>43813.436111111107</v>
      </c>
      <c r="B153" s="124">
        <f t="shared" si="24"/>
        <v>1459.9999999918509</v>
      </c>
      <c r="C153" s="125">
        <v>922.37272999999993</v>
      </c>
      <c r="D153" s="125">
        <v>929.51149999999996</v>
      </c>
      <c r="E153" s="102">
        <v>921.77</v>
      </c>
      <c r="G153" s="126">
        <f t="shared" si="30"/>
        <v>1459.9999999918509</v>
      </c>
      <c r="H153" s="125">
        <f t="shared" si="25"/>
        <v>0.94814999999999827</v>
      </c>
      <c r="I153" s="125">
        <f t="shared" si="26"/>
        <v>0.23427299999999604</v>
      </c>
      <c r="J153" s="102">
        <f t="shared" si="27"/>
        <v>0.1740000000000009</v>
      </c>
      <c r="Q153" s="126">
        <f t="shared" si="31"/>
        <v>1459.9999999918509</v>
      </c>
      <c r="R153" s="125">
        <v>0.97889999999999999</v>
      </c>
      <c r="S153" s="125">
        <v>0.30330000000000001</v>
      </c>
      <c r="T153" s="102">
        <v>0.17399999999999999</v>
      </c>
      <c r="V153" s="126">
        <f t="shared" si="32"/>
        <v>1459.9999999918509</v>
      </c>
      <c r="W153" s="128">
        <f t="shared" si="28"/>
        <v>929.51149999999996</v>
      </c>
      <c r="X153" s="125">
        <f t="shared" si="33"/>
        <v>929.81899999999996</v>
      </c>
      <c r="Y153" s="125">
        <f t="shared" si="29"/>
        <v>922.37272999999993</v>
      </c>
      <c r="Z153" s="125">
        <f t="shared" si="34"/>
        <v>923.06299999999999</v>
      </c>
      <c r="AA153" s="30">
        <f t="shared" si="35"/>
        <v>921.77</v>
      </c>
    </row>
    <row r="154" spans="1:27" x14ac:dyDescent="0.25">
      <c r="A154" s="123">
        <v>43813.443055555552</v>
      </c>
      <c r="B154" s="124">
        <f t="shared" si="24"/>
        <v>1469.9999999930151</v>
      </c>
      <c r="C154" s="125">
        <v>922.42587000000003</v>
      </c>
      <c r="D154" s="125">
        <v>929.50869999999998</v>
      </c>
      <c r="E154" s="102">
        <v>921.63</v>
      </c>
      <c r="G154" s="126">
        <f t="shared" si="30"/>
        <v>1469.9999999930151</v>
      </c>
      <c r="H154" s="125">
        <f t="shared" si="25"/>
        <v>0.94787000000000032</v>
      </c>
      <c r="I154" s="125">
        <f t="shared" si="26"/>
        <v>0.23958700000000591</v>
      </c>
      <c r="J154" s="102">
        <f t="shared" si="27"/>
        <v>0.16000000000000228</v>
      </c>
      <c r="Q154" s="126">
        <f t="shared" si="31"/>
        <v>1469.9999999930151</v>
      </c>
      <c r="R154" s="125">
        <v>0.97509999999999997</v>
      </c>
      <c r="S154" s="125">
        <v>0.30230000000000001</v>
      </c>
      <c r="T154" s="102">
        <v>0.16</v>
      </c>
      <c r="V154" s="126">
        <f t="shared" si="32"/>
        <v>1469.9999999930151</v>
      </c>
      <c r="W154" s="128">
        <f t="shared" si="28"/>
        <v>929.50869999999998</v>
      </c>
      <c r="X154" s="125">
        <f t="shared" si="33"/>
        <v>929.78099999999995</v>
      </c>
      <c r="Y154" s="125">
        <f t="shared" si="29"/>
        <v>922.42587000000003</v>
      </c>
      <c r="Z154" s="125">
        <f t="shared" si="34"/>
        <v>923.053</v>
      </c>
      <c r="AA154" s="30">
        <f t="shared" si="35"/>
        <v>921.63</v>
      </c>
    </row>
    <row r="155" spans="1:27" x14ac:dyDescent="0.25">
      <c r="A155" s="123">
        <v>43813.45</v>
      </c>
      <c r="B155" s="124">
        <f t="shared" si="24"/>
        <v>1479.9999999941792</v>
      </c>
      <c r="C155" s="125">
        <v>922.67361000000005</v>
      </c>
      <c r="D155" s="125">
        <v>929.6979</v>
      </c>
      <c r="E155" s="102">
        <v>921.69</v>
      </c>
      <c r="G155" s="126">
        <f t="shared" si="30"/>
        <v>1479.9999999941792</v>
      </c>
      <c r="H155" s="125">
        <f t="shared" si="25"/>
        <v>0.96679000000000315</v>
      </c>
      <c r="I155" s="125">
        <f t="shared" si="26"/>
        <v>0.26436100000000806</v>
      </c>
      <c r="J155" s="102">
        <f t="shared" si="27"/>
        <v>0.1660000000000082</v>
      </c>
      <c r="Q155" s="126">
        <f t="shared" si="31"/>
        <v>1479.9999999941792</v>
      </c>
      <c r="R155" s="125">
        <v>0.97130000000000005</v>
      </c>
      <c r="S155" s="125">
        <v>0.3004</v>
      </c>
      <c r="T155" s="102">
        <v>0.16600000000000001</v>
      </c>
      <c r="V155" s="126">
        <f t="shared" si="32"/>
        <v>1479.9999999941792</v>
      </c>
      <c r="W155" s="128">
        <f t="shared" si="28"/>
        <v>929.6979</v>
      </c>
      <c r="X155" s="125">
        <f t="shared" si="33"/>
        <v>929.74299999999994</v>
      </c>
      <c r="Y155" s="125">
        <f t="shared" si="29"/>
        <v>922.67361000000005</v>
      </c>
      <c r="Z155" s="125">
        <f t="shared" si="34"/>
        <v>923.03399999999999</v>
      </c>
      <c r="AA155" s="30">
        <f t="shared" si="35"/>
        <v>921.68999999999994</v>
      </c>
    </row>
    <row r="156" spans="1:27" x14ac:dyDescent="0.25">
      <c r="A156" s="123">
        <v>43813.456944444442</v>
      </c>
      <c r="B156" s="124">
        <f t="shared" si="24"/>
        <v>1489.9999999953434</v>
      </c>
      <c r="C156" s="125">
        <v>922.51939999999991</v>
      </c>
      <c r="D156" s="125">
        <v>929.56799999999998</v>
      </c>
      <c r="E156" s="102">
        <v>921.42</v>
      </c>
      <c r="G156" s="126">
        <f t="shared" si="30"/>
        <v>1489.9999999953434</v>
      </c>
      <c r="H156" s="125">
        <f t="shared" si="25"/>
        <v>0.95380000000000109</v>
      </c>
      <c r="I156" s="125">
        <f t="shared" si="26"/>
        <v>0.24893999999999322</v>
      </c>
      <c r="J156" s="102">
        <f t="shared" si="27"/>
        <v>0.13899999999999862</v>
      </c>
      <c r="Q156" s="126">
        <f t="shared" si="31"/>
        <v>1489.9999999953434</v>
      </c>
      <c r="R156" s="125">
        <v>0.96750000000000003</v>
      </c>
      <c r="S156" s="125">
        <v>0.29759999999999998</v>
      </c>
      <c r="T156" s="102">
        <v>0.13900000000000001</v>
      </c>
      <c r="V156" s="126">
        <f t="shared" si="32"/>
        <v>1489.9999999953434</v>
      </c>
      <c r="W156" s="128">
        <f t="shared" si="28"/>
        <v>929.56799999999998</v>
      </c>
      <c r="X156" s="125">
        <f t="shared" si="33"/>
        <v>929.70499999999993</v>
      </c>
      <c r="Y156" s="125">
        <f t="shared" si="29"/>
        <v>922.51939999999991</v>
      </c>
      <c r="Z156" s="125">
        <f t="shared" si="34"/>
        <v>923.00599999999997</v>
      </c>
      <c r="AA156" s="30">
        <f t="shared" si="35"/>
        <v>921.42</v>
      </c>
    </row>
    <row r="157" spans="1:27" x14ac:dyDescent="0.25">
      <c r="A157" s="123">
        <v>43813.463888888895</v>
      </c>
      <c r="B157" s="124">
        <f t="shared" si="24"/>
        <v>1500.0000000069849</v>
      </c>
      <c r="C157" s="125">
        <v>922.39940000000001</v>
      </c>
      <c r="D157" s="125">
        <v>929.50580000000002</v>
      </c>
      <c r="E157" s="102">
        <v>921.22</v>
      </c>
      <c r="G157" s="126">
        <f t="shared" si="30"/>
        <v>1500.0000000069849</v>
      </c>
      <c r="H157" s="125">
        <f t="shared" si="25"/>
        <v>0.94758000000000497</v>
      </c>
      <c r="I157" s="125">
        <f t="shared" si="26"/>
        <v>0.23694000000000415</v>
      </c>
      <c r="J157" s="102">
        <f t="shared" si="27"/>
        <v>0.11900000000000546</v>
      </c>
      <c r="Q157" s="126">
        <f t="shared" si="31"/>
        <v>1500.0000000069849</v>
      </c>
      <c r="R157" s="125">
        <v>0.9637</v>
      </c>
      <c r="S157" s="125">
        <v>0.29389999999999999</v>
      </c>
      <c r="T157" s="102">
        <v>0.11899999999999999</v>
      </c>
      <c r="V157" s="126">
        <f t="shared" si="32"/>
        <v>1500.0000000069849</v>
      </c>
      <c r="W157" s="128">
        <f t="shared" si="28"/>
        <v>929.50580000000002</v>
      </c>
      <c r="X157" s="125">
        <f t="shared" si="33"/>
        <v>929.66699999999992</v>
      </c>
      <c r="Y157" s="125">
        <f t="shared" si="29"/>
        <v>922.39940000000001</v>
      </c>
      <c r="Z157" s="125">
        <f t="shared" si="34"/>
        <v>922.96899999999994</v>
      </c>
      <c r="AA157" s="30">
        <f t="shared" si="35"/>
        <v>921.22</v>
      </c>
    </row>
    <row r="158" spans="1:27" x14ac:dyDescent="0.25">
      <c r="A158" s="123">
        <v>43813.470833333333</v>
      </c>
      <c r="B158" s="124">
        <f t="shared" si="24"/>
        <v>1509.9999999976717</v>
      </c>
      <c r="C158" s="125">
        <v>922.42089999999996</v>
      </c>
      <c r="D158" s="125">
        <v>929.49940000000004</v>
      </c>
      <c r="E158" s="102">
        <v>921.27</v>
      </c>
      <c r="G158" s="126">
        <f t="shared" si="30"/>
        <v>1509.9999999976717</v>
      </c>
      <c r="H158" s="125">
        <f t="shared" si="25"/>
        <v>0.94694000000000644</v>
      </c>
      <c r="I158" s="125">
        <f t="shared" si="26"/>
        <v>0.23908999999999878</v>
      </c>
      <c r="J158" s="102">
        <f t="shared" si="27"/>
        <v>0.12400000000000092</v>
      </c>
      <c r="Q158" s="126">
        <f t="shared" si="31"/>
        <v>1509.9999999976717</v>
      </c>
      <c r="R158" s="125">
        <v>0.95989999999999998</v>
      </c>
      <c r="S158" s="125">
        <v>0.28949999999999998</v>
      </c>
      <c r="T158" s="102">
        <v>0.124</v>
      </c>
      <c r="V158" s="126">
        <f t="shared" si="32"/>
        <v>1509.9999999976717</v>
      </c>
      <c r="W158" s="128">
        <f t="shared" si="28"/>
        <v>929.49940000000004</v>
      </c>
      <c r="X158" s="125">
        <f t="shared" si="33"/>
        <v>929.62900000000002</v>
      </c>
      <c r="Y158" s="125">
        <f t="shared" si="29"/>
        <v>922.42089999999996</v>
      </c>
      <c r="Z158" s="125">
        <f t="shared" si="34"/>
        <v>922.92499999999995</v>
      </c>
      <c r="AA158" s="30">
        <f t="shared" si="35"/>
        <v>921.27</v>
      </c>
    </row>
    <row r="159" spans="1:27" x14ac:dyDescent="0.25">
      <c r="A159" s="123">
        <v>43813.477777777778</v>
      </c>
      <c r="B159" s="124">
        <f t="shared" si="24"/>
        <v>1519.9999999988358</v>
      </c>
      <c r="C159" s="125">
        <v>922.35420000000011</v>
      </c>
      <c r="D159" s="125">
        <v>929.44350000000009</v>
      </c>
      <c r="E159" s="102">
        <v>921.19</v>
      </c>
      <c r="G159" s="126">
        <f t="shared" si="30"/>
        <v>1519.9999999988358</v>
      </c>
      <c r="H159" s="125">
        <f t="shared" si="25"/>
        <v>0.94135000000001123</v>
      </c>
      <c r="I159" s="125">
        <f t="shared" si="26"/>
        <v>0.23242000000001325</v>
      </c>
      <c r="J159" s="102">
        <f t="shared" si="27"/>
        <v>0.11600000000000818</v>
      </c>
      <c r="Q159" s="126">
        <f t="shared" si="31"/>
        <v>1519.9999999988358</v>
      </c>
      <c r="R159" s="125">
        <v>0.95620000000000005</v>
      </c>
      <c r="S159" s="125">
        <v>0.2848</v>
      </c>
      <c r="T159" s="102">
        <v>0.11600000000000001</v>
      </c>
      <c r="V159" s="126">
        <f t="shared" si="32"/>
        <v>1519.9999999988358</v>
      </c>
      <c r="W159" s="128">
        <f t="shared" si="28"/>
        <v>929.44350000000009</v>
      </c>
      <c r="X159" s="125">
        <f t="shared" si="33"/>
        <v>929.59199999999998</v>
      </c>
      <c r="Y159" s="125">
        <f t="shared" si="29"/>
        <v>922.35420000000011</v>
      </c>
      <c r="Z159" s="125">
        <f t="shared" si="34"/>
        <v>922.87799999999993</v>
      </c>
      <c r="AA159" s="30">
        <f t="shared" si="35"/>
        <v>921.18999999999994</v>
      </c>
    </row>
    <row r="160" spans="1:27" x14ac:dyDescent="0.25">
      <c r="A160" s="123">
        <v>43813.484722222223</v>
      </c>
      <c r="B160" s="124">
        <f t="shared" si="24"/>
        <v>1530</v>
      </c>
      <c r="C160" s="125">
        <v>922.33189999999991</v>
      </c>
      <c r="D160" s="125">
        <v>929.30499999999995</v>
      </c>
      <c r="E160" s="102">
        <v>921.06</v>
      </c>
      <c r="G160" s="126">
        <f t="shared" si="30"/>
        <v>1530</v>
      </c>
      <c r="H160" s="125">
        <f t="shared" si="25"/>
        <v>0.92749999999999777</v>
      </c>
      <c r="I160" s="125">
        <f t="shared" si="26"/>
        <v>0.23018999999999323</v>
      </c>
      <c r="J160" s="102">
        <f t="shared" si="27"/>
        <v>0.10299999999999727</v>
      </c>
      <c r="Q160" s="126">
        <f t="shared" si="31"/>
        <v>1530</v>
      </c>
      <c r="R160" s="125">
        <v>0.95240000000000002</v>
      </c>
      <c r="S160" s="125">
        <v>0.27979999999999999</v>
      </c>
      <c r="T160" s="102">
        <v>0.10299999999999999</v>
      </c>
      <c r="V160" s="126">
        <f t="shared" si="32"/>
        <v>1530</v>
      </c>
      <c r="W160" s="128">
        <f t="shared" si="28"/>
        <v>929.30499999999995</v>
      </c>
      <c r="X160" s="125">
        <f t="shared" si="33"/>
        <v>929.55399999999997</v>
      </c>
      <c r="Y160" s="125">
        <f t="shared" si="29"/>
        <v>922.33189999999991</v>
      </c>
      <c r="Z160" s="125">
        <f t="shared" si="34"/>
        <v>922.82799999999997</v>
      </c>
      <c r="AA160" s="30">
        <f t="shared" si="35"/>
        <v>921.06</v>
      </c>
    </row>
    <row r="161" spans="1:27" x14ac:dyDescent="0.25">
      <c r="A161" s="123">
        <v>43813.491666666669</v>
      </c>
      <c r="B161" s="124">
        <f t="shared" si="24"/>
        <v>1540.0000000011642</v>
      </c>
      <c r="C161" s="125">
        <v>922.1848</v>
      </c>
      <c r="D161" s="125">
        <v>929.24310000000003</v>
      </c>
      <c r="E161" s="102">
        <v>920.85</v>
      </c>
      <c r="G161" s="126">
        <f t="shared" si="30"/>
        <v>1540.0000000011642</v>
      </c>
      <c r="H161" s="125">
        <f t="shared" si="25"/>
        <v>0.9213100000000054</v>
      </c>
      <c r="I161" s="125">
        <f t="shared" si="26"/>
        <v>0.21548000000000228</v>
      </c>
      <c r="J161" s="102">
        <f t="shared" si="27"/>
        <v>8.2000000000004999E-2</v>
      </c>
      <c r="Q161" s="126">
        <f t="shared" si="31"/>
        <v>1540.0000000011642</v>
      </c>
      <c r="R161" s="125">
        <v>0.9486</v>
      </c>
      <c r="S161" s="125">
        <v>0.27429999999999999</v>
      </c>
      <c r="T161" s="102">
        <v>8.2000000000000003E-2</v>
      </c>
      <c r="V161" s="126">
        <f t="shared" si="32"/>
        <v>1540.0000000011642</v>
      </c>
      <c r="W161" s="128">
        <f t="shared" si="28"/>
        <v>929.24310000000003</v>
      </c>
      <c r="X161" s="125">
        <f t="shared" si="33"/>
        <v>929.51599999999996</v>
      </c>
      <c r="Y161" s="125">
        <f t="shared" si="29"/>
        <v>922.1848</v>
      </c>
      <c r="Z161" s="125">
        <f t="shared" si="34"/>
        <v>922.77300000000002</v>
      </c>
      <c r="AA161" s="30">
        <f t="shared" si="35"/>
        <v>920.85</v>
      </c>
    </row>
    <row r="162" spans="1:27" x14ac:dyDescent="0.25">
      <c r="A162" s="123">
        <v>43813.498611111114</v>
      </c>
      <c r="B162" s="124">
        <f t="shared" si="24"/>
        <v>1550.0000000023283</v>
      </c>
      <c r="C162" s="125">
        <v>922.14930000000004</v>
      </c>
      <c r="D162" s="125">
        <v>929.24570000000006</v>
      </c>
      <c r="E162" s="102">
        <v>920.71</v>
      </c>
      <c r="G162" s="126">
        <f t="shared" si="30"/>
        <v>1550.0000000023283</v>
      </c>
      <c r="H162" s="125">
        <f t="shared" si="25"/>
        <v>0.92157000000000833</v>
      </c>
      <c r="I162" s="125">
        <f t="shared" si="26"/>
        <v>0.21193000000000667</v>
      </c>
      <c r="J162" s="102">
        <f t="shared" si="27"/>
        <v>6.8000000000006361E-2</v>
      </c>
      <c r="Q162" s="126">
        <f t="shared" si="31"/>
        <v>1550.0000000023283</v>
      </c>
      <c r="R162" s="125">
        <v>0.94479999999999997</v>
      </c>
      <c r="S162" s="125">
        <v>0.26840000000000003</v>
      </c>
      <c r="T162" s="102">
        <v>6.8000000000000005E-2</v>
      </c>
      <c r="V162" s="126">
        <f t="shared" si="32"/>
        <v>1550.0000000023283</v>
      </c>
      <c r="W162" s="128">
        <f t="shared" si="28"/>
        <v>929.24570000000006</v>
      </c>
      <c r="X162" s="125">
        <f t="shared" si="33"/>
        <v>929.47799999999995</v>
      </c>
      <c r="Y162" s="125">
        <f t="shared" si="29"/>
        <v>922.14930000000004</v>
      </c>
      <c r="Z162" s="125">
        <f t="shared" si="34"/>
        <v>922.71399999999994</v>
      </c>
      <c r="AA162" s="30">
        <f t="shared" si="35"/>
        <v>920.70999999999992</v>
      </c>
    </row>
    <row r="163" spans="1:27" x14ac:dyDescent="0.25">
      <c r="A163" s="123">
        <v>43813.505555555559</v>
      </c>
      <c r="B163" s="124">
        <f t="shared" si="24"/>
        <v>1560.0000000034925</v>
      </c>
      <c r="C163" s="125">
        <v>922.24789999999996</v>
      </c>
      <c r="D163" s="125">
        <v>929.36929999999995</v>
      </c>
      <c r="E163" s="102">
        <v>920.9</v>
      </c>
      <c r="G163" s="126">
        <f t="shared" si="30"/>
        <v>1560.0000000034925</v>
      </c>
      <c r="H163" s="125">
        <f t="shared" si="25"/>
        <v>0.93392999999999804</v>
      </c>
      <c r="I163" s="125">
        <f t="shared" si="26"/>
        <v>0.2217899999999986</v>
      </c>
      <c r="J163" s="102">
        <f t="shared" si="27"/>
        <v>8.7000000000000452E-2</v>
      </c>
      <c r="Q163" s="126">
        <f t="shared" si="31"/>
        <v>1560.0000000034925</v>
      </c>
      <c r="R163" s="125">
        <v>0.94099999999999995</v>
      </c>
      <c r="S163" s="125">
        <v>0.26229999999999998</v>
      </c>
      <c r="T163" s="102">
        <v>8.6999999999999994E-2</v>
      </c>
      <c r="V163" s="126">
        <f t="shared" si="32"/>
        <v>1560.0000000034925</v>
      </c>
      <c r="W163" s="128">
        <f t="shared" si="28"/>
        <v>929.36929999999995</v>
      </c>
      <c r="X163" s="125">
        <f t="shared" si="33"/>
        <v>929.43999999999994</v>
      </c>
      <c r="Y163" s="125">
        <f t="shared" si="29"/>
        <v>922.24789999999996</v>
      </c>
      <c r="Z163" s="125">
        <f t="shared" si="34"/>
        <v>922.65300000000002</v>
      </c>
      <c r="AA163" s="30">
        <f t="shared" si="35"/>
        <v>920.9</v>
      </c>
    </row>
    <row r="164" spans="1:27" x14ac:dyDescent="0.25">
      <c r="A164" s="123">
        <v>43813.512499999997</v>
      </c>
      <c r="B164" s="124">
        <f t="shared" si="24"/>
        <v>1569.9999999941792</v>
      </c>
      <c r="C164" s="125">
        <v>922.1481</v>
      </c>
      <c r="D164" s="125">
        <v>929.2749</v>
      </c>
      <c r="E164" s="102">
        <v>920.77</v>
      </c>
      <c r="G164" s="126">
        <f t="shared" si="30"/>
        <v>1569.9999999941792</v>
      </c>
      <c r="H164" s="125">
        <f t="shared" si="25"/>
        <v>0.92449000000000292</v>
      </c>
      <c r="I164" s="125">
        <f t="shared" si="26"/>
        <v>0.21181000000000266</v>
      </c>
      <c r="J164" s="102">
        <f t="shared" si="27"/>
        <v>7.4000000000000912E-2</v>
      </c>
      <c r="Q164" s="126">
        <f t="shared" si="31"/>
        <v>1569.9999999941792</v>
      </c>
      <c r="R164" s="125">
        <v>0.93730000000000002</v>
      </c>
      <c r="S164" s="125">
        <v>0.25640000000000002</v>
      </c>
      <c r="T164" s="102">
        <v>7.3999999999999996E-2</v>
      </c>
      <c r="V164" s="126">
        <f t="shared" si="32"/>
        <v>1569.9999999941792</v>
      </c>
      <c r="W164" s="128">
        <f t="shared" si="28"/>
        <v>929.2749</v>
      </c>
      <c r="X164" s="125">
        <f t="shared" si="33"/>
        <v>929.40300000000002</v>
      </c>
      <c r="Y164" s="125">
        <f t="shared" si="29"/>
        <v>922.1481</v>
      </c>
      <c r="Z164" s="125">
        <f t="shared" si="34"/>
        <v>922.59399999999994</v>
      </c>
      <c r="AA164" s="30">
        <f t="shared" si="35"/>
        <v>920.77</v>
      </c>
    </row>
    <row r="165" spans="1:27" x14ac:dyDescent="0.25">
      <c r="A165" s="123">
        <v>43813.519444444442</v>
      </c>
      <c r="B165" s="124">
        <f t="shared" si="24"/>
        <v>1579.9999999953434</v>
      </c>
      <c r="C165" s="125">
        <v>922.02909999999997</v>
      </c>
      <c r="D165" s="125">
        <v>929.17790000000002</v>
      </c>
      <c r="E165" s="102">
        <v>920.64</v>
      </c>
      <c r="G165" s="126">
        <f t="shared" si="30"/>
        <v>1579.9999999953434</v>
      </c>
      <c r="H165" s="125">
        <f t="shared" si="25"/>
        <v>0.91479000000000499</v>
      </c>
      <c r="I165" s="125">
        <f t="shared" si="26"/>
        <v>0.19990999999999987</v>
      </c>
      <c r="J165" s="102">
        <f t="shared" si="27"/>
        <v>6.1000000000001366E-2</v>
      </c>
      <c r="Q165" s="126">
        <f t="shared" si="31"/>
        <v>1579.9999999953434</v>
      </c>
      <c r="R165" s="125">
        <v>0.9335</v>
      </c>
      <c r="S165" s="125">
        <v>0.25040000000000001</v>
      </c>
      <c r="T165" s="102">
        <v>6.0999999999999999E-2</v>
      </c>
      <c r="V165" s="126">
        <f t="shared" si="32"/>
        <v>1579.9999999953434</v>
      </c>
      <c r="W165" s="128">
        <f t="shared" si="28"/>
        <v>929.17790000000002</v>
      </c>
      <c r="X165" s="125">
        <f t="shared" si="33"/>
        <v>929.36500000000001</v>
      </c>
      <c r="Y165" s="125">
        <f t="shared" si="29"/>
        <v>922.02909999999997</v>
      </c>
      <c r="Z165" s="125">
        <f t="shared" si="34"/>
        <v>922.53399999999999</v>
      </c>
      <c r="AA165" s="30">
        <f t="shared" si="35"/>
        <v>920.64</v>
      </c>
    </row>
    <row r="166" spans="1:27" x14ac:dyDescent="0.25">
      <c r="A166" s="123">
        <v>43813.526388888888</v>
      </c>
      <c r="B166" s="124">
        <f t="shared" si="24"/>
        <v>1589.9999999965075</v>
      </c>
      <c r="C166" s="125">
        <v>921.98839999999996</v>
      </c>
      <c r="D166" s="125">
        <v>929.17859999999996</v>
      </c>
      <c r="E166" s="102">
        <v>920.63</v>
      </c>
      <c r="G166" s="126">
        <f t="shared" si="30"/>
        <v>1589.9999999965075</v>
      </c>
      <c r="H166" s="125">
        <f t="shared" si="25"/>
        <v>0.91485999999999879</v>
      </c>
      <c r="I166" s="125">
        <f t="shared" si="26"/>
        <v>0.19583999999999832</v>
      </c>
      <c r="J166" s="102">
        <f t="shared" si="27"/>
        <v>6.0000000000002274E-2</v>
      </c>
      <c r="Q166" s="126">
        <f t="shared" si="31"/>
        <v>1589.9999999965075</v>
      </c>
      <c r="R166" s="125">
        <v>0.92979999999999996</v>
      </c>
      <c r="S166" s="125">
        <v>0.2445</v>
      </c>
      <c r="T166" s="102">
        <v>0.06</v>
      </c>
      <c r="V166" s="126">
        <f t="shared" si="32"/>
        <v>1589.9999999965075</v>
      </c>
      <c r="W166" s="128">
        <f t="shared" si="28"/>
        <v>929.17859999999996</v>
      </c>
      <c r="X166" s="125">
        <f t="shared" si="33"/>
        <v>929.32799999999997</v>
      </c>
      <c r="Y166" s="125">
        <f t="shared" si="29"/>
        <v>921.98839999999996</v>
      </c>
      <c r="Z166" s="125">
        <f t="shared" si="34"/>
        <v>922.47500000000002</v>
      </c>
      <c r="AA166" s="30">
        <f t="shared" si="35"/>
        <v>920.63</v>
      </c>
    </row>
    <row r="167" spans="1:27" x14ac:dyDescent="0.25">
      <c r="A167" s="123">
        <v>43813.533333333333</v>
      </c>
      <c r="B167" s="124">
        <f t="shared" si="24"/>
        <v>1599.9999999976717</v>
      </c>
      <c r="C167" s="125">
        <v>921.89740000000006</v>
      </c>
      <c r="D167" s="125">
        <v>929.07060000000001</v>
      </c>
      <c r="E167" s="102">
        <v>920.49</v>
      </c>
      <c r="G167" s="126">
        <f t="shared" si="30"/>
        <v>1599.9999999976717</v>
      </c>
      <c r="H167" s="125">
        <f t="shared" si="25"/>
        <v>0.90406000000000408</v>
      </c>
      <c r="I167" s="125">
        <f t="shared" si="26"/>
        <v>0.18674000000000887</v>
      </c>
      <c r="J167" s="102">
        <f t="shared" si="27"/>
        <v>4.6000000000003635E-2</v>
      </c>
      <c r="Q167" s="126">
        <f t="shared" si="31"/>
        <v>1599.9999999976717</v>
      </c>
      <c r="R167" s="125">
        <v>0.92600000000000005</v>
      </c>
      <c r="S167" s="125">
        <v>0.23860000000000001</v>
      </c>
      <c r="T167" s="102">
        <v>4.5999999999999999E-2</v>
      </c>
      <c r="V167" s="126">
        <f t="shared" si="32"/>
        <v>1599.9999999976717</v>
      </c>
      <c r="W167" s="128">
        <f t="shared" si="28"/>
        <v>929.07060000000001</v>
      </c>
      <c r="X167" s="125">
        <f t="shared" si="33"/>
        <v>929.29</v>
      </c>
      <c r="Y167" s="125">
        <f t="shared" si="29"/>
        <v>921.89740000000006</v>
      </c>
      <c r="Z167" s="125">
        <f t="shared" si="34"/>
        <v>922.41599999999994</v>
      </c>
      <c r="AA167" s="30">
        <f t="shared" si="35"/>
        <v>920.49</v>
      </c>
    </row>
    <row r="168" spans="1:27" x14ac:dyDescent="0.25">
      <c r="A168" s="123">
        <v>43813.540277777778</v>
      </c>
      <c r="B168" s="124">
        <f t="shared" si="24"/>
        <v>1609.9999999988358</v>
      </c>
      <c r="C168" s="125">
        <v>921.88350000000003</v>
      </c>
      <c r="D168" s="125">
        <v>929.11750000000006</v>
      </c>
      <c r="E168" s="102">
        <v>920.49</v>
      </c>
      <c r="G168" s="126">
        <f t="shared" si="30"/>
        <v>1609.9999999988358</v>
      </c>
      <c r="H168" s="125">
        <f t="shared" si="25"/>
        <v>0.90875000000000905</v>
      </c>
      <c r="I168" s="125">
        <f t="shared" si="26"/>
        <v>0.18535000000000537</v>
      </c>
      <c r="J168" s="102">
        <f t="shared" si="27"/>
        <v>4.6000000000003635E-2</v>
      </c>
      <c r="Q168" s="126">
        <f t="shared" si="31"/>
        <v>1609.9999999988358</v>
      </c>
      <c r="R168" s="125">
        <v>0.92230000000000001</v>
      </c>
      <c r="S168" s="125">
        <v>0.2326</v>
      </c>
      <c r="T168" s="102">
        <v>4.5999999999999999E-2</v>
      </c>
      <c r="V168" s="126">
        <f t="shared" si="32"/>
        <v>1609.9999999988358</v>
      </c>
      <c r="W168" s="128">
        <f t="shared" si="28"/>
        <v>929.11750000000006</v>
      </c>
      <c r="X168" s="125">
        <f t="shared" si="33"/>
        <v>929.25299999999993</v>
      </c>
      <c r="Y168" s="125">
        <f t="shared" si="29"/>
        <v>921.88350000000003</v>
      </c>
      <c r="Z168" s="125">
        <f t="shared" si="34"/>
        <v>922.35599999999999</v>
      </c>
      <c r="AA168" s="30">
        <f t="shared" si="35"/>
        <v>920.49</v>
      </c>
    </row>
    <row r="169" spans="1:27" x14ac:dyDescent="0.25">
      <c r="A169" s="123">
        <v>43813.547222222223</v>
      </c>
      <c r="B169" s="124">
        <f t="shared" si="24"/>
        <v>1620</v>
      </c>
      <c r="C169" s="125">
        <v>921.81319999999994</v>
      </c>
      <c r="D169" s="125">
        <v>929.0444</v>
      </c>
      <c r="E169" s="102">
        <v>920.42</v>
      </c>
      <c r="G169" s="126">
        <f t="shared" si="30"/>
        <v>1620</v>
      </c>
      <c r="H169" s="125">
        <f t="shared" si="25"/>
        <v>0.90144000000000235</v>
      </c>
      <c r="I169" s="125">
        <f t="shared" si="26"/>
        <v>0.17831999999999654</v>
      </c>
      <c r="J169" s="102">
        <f t="shared" si="27"/>
        <v>3.8999999999998633E-2</v>
      </c>
      <c r="Q169" s="126">
        <f t="shared" si="31"/>
        <v>1620</v>
      </c>
      <c r="R169" s="125">
        <v>0.91859999999999997</v>
      </c>
      <c r="S169" s="125">
        <v>0.22670000000000001</v>
      </c>
      <c r="T169" s="102">
        <v>3.9E-2</v>
      </c>
      <c r="V169" s="126">
        <f t="shared" si="32"/>
        <v>1620</v>
      </c>
      <c r="W169" s="128">
        <f t="shared" si="28"/>
        <v>929.0444</v>
      </c>
      <c r="X169" s="125">
        <f t="shared" si="33"/>
        <v>929.21600000000001</v>
      </c>
      <c r="Y169" s="125">
        <f t="shared" si="29"/>
        <v>921.81319999999994</v>
      </c>
      <c r="Z169" s="125">
        <f t="shared" si="34"/>
        <v>922.29700000000003</v>
      </c>
      <c r="AA169" s="30">
        <f t="shared" si="35"/>
        <v>920.42</v>
      </c>
    </row>
    <row r="170" spans="1:27" x14ac:dyDescent="0.25">
      <c r="A170" s="123">
        <v>43813.554166666661</v>
      </c>
      <c r="B170" s="124">
        <f t="shared" si="24"/>
        <v>1629.9999999906868</v>
      </c>
      <c r="C170" s="125">
        <v>921.83330000000001</v>
      </c>
      <c r="D170" s="125">
        <v>929.07499999999993</v>
      </c>
      <c r="E170" s="102">
        <v>920.28</v>
      </c>
      <c r="G170" s="126">
        <f t="shared" si="30"/>
        <v>1629.9999999906868</v>
      </c>
      <c r="H170" s="125">
        <f t="shared" si="25"/>
        <v>0.90449999999999586</v>
      </c>
      <c r="I170" s="125">
        <f t="shared" si="26"/>
        <v>0.18033000000000357</v>
      </c>
      <c r="J170" s="102">
        <f t="shared" si="27"/>
        <v>2.5000000000000001E-2</v>
      </c>
      <c r="Q170" s="126">
        <f t="shared" si="31"/>
        <v>1629.9999999906868</v>
      </c>
      <c r="R170" s="125">
        <v>0.91490000000000005</v>
      </c>
      <c r="S170" s="125">
        <v>0.22070000000000001</v>
      </c>
      <c r="T170" s="102">
        <v>2.5000000000000001E-2</v>
      </c>
      <c r="V170" s="126">
        <f t="shared" si="32"/>
        <v>1629.9999999906868</v>
      </c>
      <c r="W170" s="128">
        <f t="shared" si="28"/>
        <v>929.07499999999993</v>
      </c>
      <c r="X170" s="125">
        <f t="shared" si="33"/>
        <v>929.17899999999997</v>
      </c>
      <c r="Y170" s="125">
        <f t="shared" si="29"/>
        <v>921.83330000000001</v>
      </c>
      <c r="Z170" s="125">
        <f t="shared" si="34"/>
        <v>922.23699999999997</v>
      </c>
      <c r="AA170" s="30">
        <f t="shared" si="35"/>
        <v>920.28</v>
      </c>
    </row>
    <row r="171" spans="1:27" x14ac:dyDescent="0.25">
      <c r="A171" s="123">
        <v>43813.561111111107</v>
      </c>
      <c r="B171" s="124">
        <f t="shared" si="24"/>
        <v>1639.9999999918509</v>
      </c>
      <c r="C171" s="125">
        <v>921.66739999999993</v>
      </c>
      <c r="D171" s="125">
        <v>929.0086</v>
      </c>
      <c r="E171" s="102">
        <v>920.15</v>
      </c>
      <c r="G171" s="126">
        <f t="shared" si="30"/>
        <v>1639.9999999918509</v>
      </c>
      <c r="H171" s="125">
        <f t="shared" si="25"/>
        <v>0.89786000000000288</v>
      </c>
      <c r="I171" s="125">
        <f t="shared" si="26"/>
        <v>0.16373999999999569</v>
      </c>
      <c r="J171" s="102">
        <f t="shared" si="27"/>
        <v>1.2000000000000455E-2</v>
      </c>
      <c r="Q171" s="126">
        <f t="shared" si="31"/>
        <v>1639.9999999918509</v>
      </c>
      <c r="R171" s="125">
        <v>0.91120000000000001</v>
      </c>
      <c r="S171" s="125">
        <v>0.21460000000000001</v>
      </c>
      <c r="T171" s="102">
        <v>1.2E-2</v>
      </c>
      <c r="V171" s="126">
        <f t="shared" si="32"/>
        <v>1639.9999999918509</v>
      </c>
      <c r="W171" s="128">
        <f t="shared" si="28"/>
        <v>929.0086</v>
      </c>
      <c r="X171" s="125">
        <f t="shared" si="33"/>
        <v>929.14199999999994</v>
      </c>
      <c r="Y171" s="125">
        <f t="shared" si="29"/>
        <v>921.66739999999993</v>
      </c>
      <c r="Z171" s="125">
        <f t="shared" si="34"/>
        <v>922.17599999999993</v>
      </c>
      <c r="AA171" s="30">
        <f t="shared" si="35"/>
        <v>920.15</v>
      </c>
    </row>
    <row r="172" spans="1:27" x14ac:dyDescent="0.25">
      <c r="A172" s="123">
        <v>43813.568055555552</v>
      </c>
      <c r="B172" s="124">
        <f t="shared" si="24"/>
        <v>1649.9999999930151</v>
      </c>
      <c r="C172" s="125">
        <v>921.64690000000007</v>
      </c>
      <c r="D172" s="125">
        <v>928.95460000000003</v>
      </c>
      <c r="E172" s="102">
        <v>920.08</v>
      </c>
      <c r="G172" s="126">
        <f t="shared" si="30"/>
        <v>1649.9999999930151</v>
      </c>
      <c r="H172" s="125">
        <f t="shared" si="25"/>
        <v>0.89246000000000547</v>
      </c>
      <c r="I172" s="125">
        <f t="shared" si="26"/>
        <v>0.16169000000001005</v>
      </c>
      <c r="J172" s="102">
        <f t="shared" si="27"/>
        <v>5.000000000006821E-3</v>
      </c>
      <c r="Q172" s="126">
        <f t="shared" si="31"/>
        <v>1649.9999999930151</v>
      </c>
      <c r="R172" s="125">
        <v>0.90749999999999997</v>
      </c>
      <c r="S172" s="125">
        <v>0.20830000000000001</v>
      </c>
      <c r="T172" s="102">
        <v>5.0000000000000001E-3</v>
      </c>
      <c r="V172" s="126">
        <f t="shared" si="32"/>
        <v>1649.9999999930151</v>
      </c>
      <c r="W172" s="128">
        <f t="shared" si="28"/>
        <v>928.95460000000003</v>
      </c>
      <c r="X172" s="125">
        <f t="shared" si="33"/>
        <v>929.10500000000002</v>
      </c>
      <c r="Y172" s="125">
        <f t="shared" si="29"/>
        <v>921.64690000000007</v>
      </c>
      <c r="Z172" s="125">
        <f t="shared" si="34"/>
        <v>922.11299999999994</v>
      </c>
      <c r="AA172" s="30">
        <f t="shared" si="35"/>
        <v>920.07999999999993</v>
      </c>
    </row>
    <row r="173" spans="1:27" x14ac:dyDescent="0.25">
      <c r="A173" s="123">
        <v>43813.574999999997</v>
      </c>
      <c r="B173" s="124">
        <f t="shared" si="24"/>
        <v>1659.9999999941792</v>
      </c>
      <c r="C173" s="125">
        <v>921.50940000000003</v>
      </c>
      <c r="D173" s="125">
        <v>928.85570000000007</v>
      </c>
      <c r="E173" s="102">
        <v>919.94</v>
      </c>
      <c r="G173" s="126">
        <f t="shared" si="30"/>
        <v>1659.9999999941792</v>
      </c>
      <c r="H173" s="125">
        <f t="shared" si="25"/>
        <v>0.88257000000000974</v>
      </c>
      <c r="I173" s="125">
        <f t="shared" si="26"/>
        <v>0.14794000000000551</v>
      </c>
      <c r="J173" s="102">
        <f t="shared" si="27"/>
        <v>-8.9999999999918149E-3</v>
      </c>
      <c r="Q173" s="126">
        <f t="shared" si="31"/>
        <v>1659.9999999941792</v>
      </c>
      <c r="R173" s="125">
        <v>0.90380000000000005</v>
      </c>
      <c r="S173" s="125">
        <v>0.20169999999999999</v>
      </c>
      <c r="T173" s="102">
        <v>-8.9999999999999993E-3</v>
      </c>
      <c r="V173" s="126">
        <f t="shared" si="32"/>
        <v>1659.9999999941792</v>
      </c>
      <c r="W173" s="128">
        <f t="shared" si="28"/>
        <v>928.85570000000007</v>
      </c>
      <c r="X173" s="125">
        <f t="shared" si="33"/>
        <v>929.06799999999998</v>
      </c>
      <c r="Y173" s="125">
        <f t="shared" si="29"/>
        <v>921.50940000000003</v>
      </c>
      <c r="Z173" s="125">
        <f t="shared" si="34"/>
        <v>922.04700000000003</v>
      </c>
      <c r="AA173" s="30">
        <f t="shared" si="35"/>
        <v>919.93999999999994</v>
      </c>
    </row>
    <row r="174" spans="1:27" x14ac:dyDescent="0.25">
      <c r="A174" s="123">
        <v>43813.581944444442</v>
      </c>
      <c r="B174" s="124">
        <f t="shared" si="24"/>
        <v>1669.9999999953434</v>
      </c>
      <c r="C174" s="125">
        <v>921.51030000000003</v>
      </c>
      <c r="D174" s="125">
        <v>928.93100000000004</v>
      </c>
      <c r="E174" s="102">
        <v>919.88</v>
      </c>
      <c r="G174" s="126">
        <f t="shared" si="30"/>
        <v>1669.9999999953434</v>
      </c>
      <c r="H174" s="125">
        <f t="shared" si="25"/>
        <v>0.89010000000000677</v>
      </c>
      <c r="I174" s="125">
        <f t="shared" si="26"/>
        <v>0.14803000000000566</v>
      </c>
      <c r="J174" s="102">
        <f t="shared" si="27"/>
        <v>-1.4999999999997727E-2</v>
      </c>
      <c r="Q174" s="126">
        <f t="shared" si="31"/>
        <v>1669.9999999953434</v>
      </c>
      <c r="R174" s="125">
        <v>0.9002</v>
      </c>
      <c r="S174" s="125">
        <v>0.19500000000000001</v>
      </c>
      <c r="T174" s="102">
        <v>-1.4999999999999999E-2</v>
      </c>
      <c r="V174" s="126">
        <f t="shared" si="32"/>
        <v>1669.9999999953434</v>
      </c>
      <c r="W174" s="128">
        <f t="shared" si="28"/>
        <v>928.93100000000004</v>
      </c>
      <c r="X174" s="125">
        <f t="shared" si="33"/>
        <v>929.03199999999993</v>
      </c>
      <c r="Y174" s="125">
        <f t="shared" si="29"/>
        <v>921.51030000000003</v>
      </c>
      <c r="Z174" s="125">
        <f t="shared" si="34"/>
        <v>921.98</v>
      </c>
      <c r="AA174" s="30">
        <f t="shared" si="35"/>
        <v>919.88</v>
      </c>
    </row>
    <row r="175" spans="1:27" x14ac:dyDescent="0.25">
      <c r="A175" s="123">
        <v>43813.588888888895</v>
      </c>
      <c r="B175" s="124">
        <f t="shared" si="24"/>
        <v>1680.0000000069849</v>
      </c>
      <c r="C175" s="125">
        <v>921.40189999999996</v>
      </c>
      <c r="D175" s="125">
        <v>928.82280000000003</v>
      </c>
      <c r="E175" s="102">
        <v>919.76</v>
      </c>
      <c r="G175" s="126">
        <f t="shared" si="30"/>
        <v>1680.0000000069849</v>
      </c>
      <c r="H175" s="125">
        <f t="shared" si="25"/>
        <v>0.87928000000000561</v>
      </c>
      <c r="I175" s="125">
        <f t="shared" si="26"/>
        <v>0.13718999999999823</v>
      </c>
      <c r="J175" s="102">
        <f t="shared" si="27"/>
        <v>-2.6999999999998182E-2</v>
      </c>
      <c r="Q175" s="126">
        <f t="shared" si="31"/>
        <v>1680.0000000069849</v>
      </c>
      <c r="R175" s="125">
        <v>0.89649999999999996</v>
      </c>
      <c r="S175" s="125">
        <v>0.188</v>
      </c>
      <c r="T175" s="102">
        <v>-2.7E-2</v>
      </c>
      <c r="V175" s="126">
        <f t="shared" si="32"/>
        <v>1680.0000000069849</v>
      </c>
      <c r="W175" s="128">
        <f t="shared" si="28"/>
        <v>928.82280000000003</v>
      </c>
      <c r="X175" s="125">
        <f t="shared" si="33"/>
        <v>928.995</v>
      </c>
      <c r="Y175" s="125">
        <f t="shared" si="29"/>
        <v>921.40189999999996</v>
      </c>
      <c r="Z175" s="125">
        <f t="shared" si="34"/>
        <v>921.91</v>
      </c>
      <c r="AA175" s="30">
        <f t="shared" si="35"/>
        <v>919.76</v>
      </c>
    </row>
    <row r="176" spans="1:27" x14ac:dyDescent="0.25">
      <c r="A176" s="123">
        <v>43813.595833333333</v>
      </c>
      <c r="B176" s="124">
        <f t="shared" si="24"/>
        <v>1689.9999999976717</v>
      </c>
      <c r="C176" s="125">
        <v>921.24239999999998</v>
      </c>
      <c r="D176" s="125">
        <v>928.63570000000004</v>
      </c>
      <c r="E176" s="102">
        <v>919.62</v>
      </c>
      <c r="G176" s="126">
        <f t="shared" si="30"/>
        <v>1689.9999999976717</v>
      </c>
      <c r="H176" s="125">
        <f t="shared" si="25"/>
        <v>0.86057000000000694</v>
      </c>
      <c r="I176" s="125">
        <f t="shared" si="26"/>
        <v>0.12124000000000024</v>
      </c>
      <c r="J176" s="102">
        <f t="shared" si="27"/>
        <v>-4.0999999999996817E-2</v>
      </c>
      <c r="Q176" s="126">
        <f t="shared" si="31"/>
        <v>1689.9999999976717</v>
      </c>
      <c r="R176" s="125">
        <v>0.89290000000000003</v>
      </c>
      <c r="S176" s="125">
        <v>0.18090000000000001</v>
      </c>
      <c r="T176" s="102">
        <v>-4.1000000000000002E-2</v>
      </c>
      <c r="V176" s="126">
        <f t="shared" si="32"/>
        <v>1689.9999999976717</v>
      </c>
      <c r="W176" s="128">
        <f t="shared" si="28"/>
        <v>928.63570000000004</v>
      </c>
      <c r="X176" s="125">
        <f t="shared" si="33"/>
        <v>928.95899999999995</v>
      </c>
      <c r="Y176" s="125">
        <f t="shared" si="29"/>
        <v>921.24239999999998</v>
      </c>
      <c r="Z176" s="125">
        <f t="shared" si="34"/>
        <v>921.83899999999994</v>
      </c>
      <c r="AA176" s="30">
        <f t="shared" si="35"/>
        <v>919.62</v>
      </c>
    </row>
    <row r="177" spans="1:27" x14ac:dyDescent="0.25">
      <c r="A177" s="123">
        <v>43813.602777777778</v>
      </c>
      <c r="B177" s="124">
        <f t="shared" si="24"/>
        <v>1699.9999999988358</v>
      </c>
      <c r="C177" s="125">
        <v>921.15039999999999</v>
      </c>
      <c r="D177" s="125">
        <v>928.70960000000002</v>
      </c>
      <c r="E177" s="102">
        <v>919.63</v>
      </c>
      <c r="G177" s="126">
        <f t="shared" si="30"/>
        <v>1699.9999999988358</v>
      </c>
      <c r="H177" s="125">
        <f t="shared" si="25"/>
        <v>0.86796000000000506</v>
      </c>
      <c r="I177" s="125">
        <f t="shared" si="26"/>
        <v>0.11204000000000178</v>
      </c>
      <c r="J177" s="102">
        <f t="shared" si="27"/>
        <v>-3.9999999999997725E-2</v>
      </c>
      <c r="Q177" s="126">
        <f t="shared" si="31"/>
        <v>1699.9999999988358</v>
      </c>
      <c r="R177" s="125">
        <v>0.88919999999999999</v>
      </c>
      <c r="S177" s="125">
        <v>0.17369999999999999</v>
      </c>
      <c r="T177" s="102">
        <v>-0.04</v>
      </c>
      <c r="V177" s="126">
        <f t="shared" si="32"/>
        <v>1699.9999999988358</v>
      </c>
      <c r="W177" s="128">
        <f t="shared" si="28"/>
        <v>928.70960000000002</v>
      </c>
      <c r="X177" s="125">
        <f t="shared" si="33"/>
        <v>928.92200000000003</v>
      </c>
      <c r="Y177" s="125">
        <f t="shared" si="29"/>
        <v>921.15039999999999</v>
      </c>
      <c r="Z177" s="125">
        <f t="shared" si="34"/>
        <v>921.76699999999994</v>
      </c>
      <c r="AA177" s="30">
        <f t="shared" si="35"/>
        <v>919.63</v>
      </c>
    </row>
    <row r="178" spans="1:27" x14ac:dyDescent="0.25">
      <c r="A178" s="123">
        <v>43813.609722222223</v>
      </c>
      <c r="B178" s="124">
        <f t="shared" si="24"/>
        <v>1710</v>
      </c>
      <c r="C178" s="125">
        <v>921.18460000000005</v>
      </c>
      <c r="D178" s="125">
        <v>928.68020000000001</v>
      </c>
      <c r="E178" s="102">
        <v>919.57</v>
      </c>
      <c r="G178" s="126">
        <f t="shared" si="30"/>
        <v>1710</v>
      </c>
      <c r="H178" s="125">
        <f t="shared" si="25"/>
        <v>0.86502000000000412</v>
      </c>
      <c r="I178" s="125">
        <f t="shared" si="26"/>
        <v>0.11546000000000731</v>
      </c>
      <c r="J178" s="102">
        <f t="shared" si="27"/>
        <v>-4.5999999999992269E-2</v>
      </c>
      <c r="Q178" s="126">
        <f t="shared" si="31"/>
        <v>1710</v>
      </c>
      <c r="R178" s="125">
        <v>0.88560000000000005</v>
      </c>
      <c r="S178" s="125">
        <v>0.16650000000000001</v>
      </c>
      <c r="T178" s="102">
        <v>-4.5999999999999999E-2</v>
      </c>
      <c r="V178" s="126">
        <f t="shared" si="32"/>
        <v>1710</v>
      </c>
      <c r="W178" s="128">
        <f t="shared" si="28"/>
        <v>928.68020000000001</v>
      </c>
      <c r="X178" s="125">
        <f t="shared" si="33"/>
        <v>928.88599999999997</v>
      </c>
      <c r="Y178" s="125">
        <f t="shared" si="29"/>
        <v>921.18460000000005</v>
      </c>
      <c r="Z178" s="125">
        <f t="shared" si="34"/>
        <v>921.69499999999994</v>
      </c>
      <c r="AA178" s="30">
        <f t="shared" si="35"/>
        <v>919.56999999999994</v>
      </c>
    </row>
    <row r="179" spans="1:27" x14ac:dyDescent="0.25">
      <c r="A179" s="123">
        <v>43813.616666666669</v>
      </c>
      <c r="B179" s="124">
        <f t="shared" si="24"/>
        <v>1720.0000000011642</v>
      </c>
      <c r="C179" s="125">
        <v>921.43360000000007</v>
      </c>
      <c r="D179" s="125">
        <v>928.96480000000008</v>
      </c>
      <c r="E179" s="102">
        <v>919.7</v>
      </c>
      <c r="G179" s="126">
        <f t="shared" si="30"/>
        <v>1720.0000000011642</v>
      </c>
      <c r="H179" s="125">
        <f t="shared" si="25"/>
        <v>0.89348000000001093</v>
      </c>
      <c r="I179" s="125">
        <f t="shared" si="26"/>
        <v>0.14036000000000967</v>
      </c>
      <c r="J179" s="102">
        <f t="shared" si="27"/>
        <v>-3.2999999999992723E-2</v>
      </c>
      <c r="Q179" s="126">
        <f t="shared" si="31"/>
        <v>1720.0000000011642</v>
      </c>
      <c r="R179" s="125">
        <v>0.88200000000000001</v>
      </c>
      <c r="S179" s="125">
        <v>0.15970000000000001</v>
      </c>
      <c r="T179" s="102">
        <v>-3.3000000000000002E-2</v>
      </c>
      <c r="V179" s="126">
        <f t="shared" si="32"/>
        <v>1720.0000000011642</v>
      </c>
      <c r="W179" s="128">
        <f t="shared" si="28"/>
        <v>928.96480000000008</v>
      </c>
      <c r="X179" s="125">
        <f t="shared" si="33"/>
        <v>928.85</v>
      </c>
      <c r="Y179" s="125">
        <f t="shared" si="29"/>
        <v>921.43360000000007</v>
      </c>
      <c r="Z179" s="125">
        <f t="shared" si="34"/>
        <v>921.62699999999995</v>
      </c>
      <c r="AA179" s="30">
        <f t="shared" si="35"/>
        <v>919.69999999999993</v>
      </c>
    </row>
    <row r="180" spans="1:27" x14ac:dyDescent="0.25">
      <c r="A180" s="123">
        <v>43813.623611111114</v>
      </c>
      <c r="B180" s="124">
        <f t="shared" si="24"/>
        <v>1730.0000000023283</v>
      </c>
      <c r="C180" s="125">
        <v>920.96179999999993</v>
      </c>
      <c r="D180" s="125">
        <v>928.59499999999991</v>
      </c>
      <c r="E180" s="102">
        <v>919.17</v>
      </c>
      <c r="G180" s="126">
        <f t="shared" si="30"/>
        <v>1730.0000000023283</v>
      </c>
      <c r="H180" s="125">
        <f t="shared" si="25"/>
        <v>0.85649999999999404</v>
      </c>
      <c r="I180" s="125">
        <f t="shared" si="26"/>
        <v>9.3179999999995294E-2</v>
      </c>
      <c r="J180" s="102">
        <f t="shared" si="27"/>
        <v>-8.6000000000001367E-2</v>
      </c>
      <c r="Q180" s="126">
        <f t="shared" si="31"/>
        <v>1730.0000000023283</v>
      </c>
      <c r="R180" s="125">
        <v>0.87829999999999997</v>
      </c>
      <c r="S180" s="125">
        <v>0.1527</v>
      </c>
      <c r="T180" s="102">
        <v>-8.5999999999999993E-2</v>
      </c>
      <c r="V180" s="126">
        <f t="shared" si="32"/>
        <v>1730.0000000023283</v>
      </c>
      <c r="W180" s="128">
        <f t="shared" si="28"/>
        <v>928.59499999999991</v>
      </c>
      <c r="X180" s="125">
        <f t="shared" si="33"/>
        <v>928.81299999999999</v>
      </c>
      <c r="Y180" s="125">
        <f t="shared" si="29"/>
        <v>920.96179999999993</v>
      </c>
      <c r="Z180" s="125">
        <f t="shared" si="34"/>
        <v>921.55700000000002</v>
      </c>
      <c r="AA180" s="30">
        <f t="shared" si="35"/>
        <v>919.17</v>
      </c>
    </row>
    <row r="181" spans="1:27" x14ac:dyDescent="0.25">
      <c r="A181" s="123">
        <v>43813.630555555559</v>
      </c>
      <c r="B181" s="124">
        <f t="shared" si="24"/>
        <v>1740.0000000034925</v>
      </c>
      <c r="C181" s="125">
        <v>920.94479999999999</v>
      </c>
      <c r="D181" s="125">
        <v>928.58079999999995</v>
      </c>
      <c r="E181" s="102">
        <v>919.05</v>
      </c>
      <c r="G181" s="126">
        <f t="shared" si="30"/>
        <v>1740.0000000034925</v>
      </c>
      <c r="H181" s="125">
        <f t="shared" si="25"/>
        <v>0.85507999999999806</v>
      </c>
      <c r="I181" s="125">
        <f t="shared" si="26"/>
        <v>9.148000000000138E-2</v>
      </c>
      <c r="J181" s="102">
        <f t="shared" si="27"/>
        <v>-9.8000000000001822E-2</v>
      </c>
      <c r="Q181" s="126">
        <f t="shared" si="31"/>
        <v>1740.0000000034925</v>
      </c>
      <c r="R181" s="125">
        <v>0.87470000000000003</v>
      </c>
      <c r="S181" s="125">
        <v>0.14530000000000001</v>
      </c>
      <c r="T181" s="102">
        <v>-9.8000000000000004E-2</v>
      </c>
      <c r="V181" s="126">
        <f t="shared" si="32"/>
        <v>1740.0000000034925</v>
      </c>
      <c r="W181" s="128">
        <f t="shared" si="28"/>
        <v>928.58079999999995</v>
      </c>
      <c r="X181" s="125">
        <f t="shared" si="33"/>
        <v>928.77699999999993</v>
      </c>
      <c r="Y181" s="125">
        <f t="shared" si="29"/>
        <v>920.94479999999999</v>
      </c>
      <c r="Z181" s="125">
        <f t="shared" si="34"/>
        <v>921.48299999999995</v>
      </c>
      <c r="AA181" s="30">
        <f t="shared" si="35"/>
        <v>919.05</v>
      </c>
    </row>
    <row r="182" spans="1:27" x14ac:dyDescent="0.25">
      <c r="A182" s="123">
        <v>43813.637499999997</v>
      </c>
      <c r="B182" s="124">
        <f t="shared" si="24"/>
        <v>1749.9999999941792</v>
      </c>
      <c r="C182" s="125">
        <v>920.89920000000006</v>
      </c>
      <c r="D182" s="125">
        <v>928.59910000000002</v>
      </c>
      <c r="E182" s="102">
        <v>919.07</v>
      </c>
      <c r="G182" s="126">
        <f t="shared" si="30"/>
        <v>1749.9999999941792</v>
      </c>
      <c r="H182" s="125">
        <f t="shared" si="25"/>
        <v>0.85691000000000483</v>
      </c>
      <c r="I182" s="125">
        <f t="shared" si="26"/>
        <v>8.692000000000917E-2</v>
      </c>
      <c r="J182" s="102">
        <f t="shared" si="27"/>
        <v>-9.5999999999992272E-2</v>
      </c>
      <c r="Q182" s="126">
        <f t="shared" si="31"/>
        <v>1749.9999999941792</v>
      </c>
      <c r="R182" s="125">
        <v>0.87109999999999999</v>
      </c>
      <c r="S182" s="125">
        <v>0.13739999999999999</v>
      </c>
      <c r="T182" s="102">
        <v>-9.6000000000000002E-2</v>
      </c>
      <c r="V182" s="126">
        <f t="shared" si="32"/>
        <v>1749.9999999941792</v>
      </c>
      <c r="W182" s="128">
        <f t="shared" si="28"/>
        <v>928.59910000000002</v>
      </c>
      <c r="X182" s="125">
        <f t="shared" si="33"/>
        <v>928.74099999999999</v>
      </c>
      <c r="Y182" s="125">
        <f t="shared" si="29"/>
        <v>920.89920000000006</v>
      </c>
      <c r="Z182" s="125">
        <f t="shared" si="34"/>
        <v>921.404</v>
      </c>
      <c r="AA182" s="30">
        <f t="shared" si="35"/>
        <v>919.06999999999994</v>
      </c>
    </row>
    <row r="183" spans="1:27" x14ac:dyDescent="0.25">
      <c r="A183" s="123">
        <v>43813.644444444442</v>
      </c>
      <c r="B183" s="124">
        <f t="shared" si="24"/>
        <v>1759.9999999953434</v>
      </c>
      <c r="C183" s="125">
        <v>920.75469999999996</v>
      </c>
      <c r="D183" s="125">
        <v>928.50700000000006</v>
      </c>
      <c r="E183" s="102">
        <v>918.87</v>
      </c>
      <c r="G183" s="126">
        <f t="shared" si="30"/>
        <v>1759.9999999953434</v>
      </c>
      <c r="H183" s="125">
        <f t="shared" si="25"/>
        <v>0.84770000000000889</v>
      </c>
      <c r="I183" s="125">
        <f t="shared" si="26"/>
        <v>7.2469999999998438E-2</v>
      </c>
      <c r="J183" s="102">
        <f t="shared" si="27"/>
        <v>-0.11599999999999681</v>
      </c>
      <c r="Q183" s="126">
        <f t="shared" si="31"/>
        <v>1759.9999999953434</v>
      </c>
      <c r="R183" s="125">
        <v>0.86750000000000005</v>
      </c>
      <c r="S183" s="125">
        <v>0.1293</v>
      </c>
      <c r="T183" s="102">
        <v>-0.11600000000000001</v>
      </c>
      <c r="V183" s="126">
        <f t="shared" si="32"/>
        <v>1759.9999999953434</v>
      </c>
      <c r="W183" s="128">
        <f t="shared" si="28"/>
        <v>928.50700000000006</v>
      </c>
      <c r="X183" s="125">
        <f t="shared" si="33"/>
        <v>928.70499999999993</v>
      </c>
      <c r="Y183" s="125">
        <f t="shared" si="29"/>
        <v>920.75469999999996</v>
      </c>
      <c r="Z183" s="125">
        <f t="shared" si="34"/>
        <v>921.32299999999998</v>
      </c>
      <c r="AA183" s="30">
        <f t="shared" si="35"/>
        <v>918.87</v>
      </c>
    </row>
    <row r="184" spans="1:27" x14ac:dyDescent="0.25">
      <c r="A184" s="123">
        <v>43813.651388888888</v>
      </c>
      <c r="B184" s="124">
        <f t="shared" si="24"/>
        <v>1769.9999999965075</v>
      </c>
      <c r="C184" s="125">
        <v>920.60800000000006</v>
      </c>
      <c r="D184" s="125">
        <v>928.45519999999999</v>
      </c>
      <c r="E184" s="102">
        <v>918.96</v>
      </c>
      <c r="G184" s="126">
        <f t="shared" si="30"/>
        <v>1769.9999999965075</v>
      </c>
      <c r="H184" s="125">
        <f t="shared" si="25"/>
        <v>0.84252000000000182</v>
      </c>
      <c r="I184" s="125">
        <f t="shared" si="26"/>
        <v>5.7800000000008823E-2</v>
      </c>
      <c r="J184" s="102">
        <f t="shared" si="27"/>
        <v>-0.10699999999999363</v>
      </c>
      <c r="Q184" s="126">
        <f t="shared" si="31"/>
        <v>1769.9999999965075</v>
      </c>
      <c r="R184" s="125">
        <v>0.8639</v>
      </c>
      <c r="S184" s="125">
        <v>0.1211</v>
      </c>
      <c r="T184" s="102">
        <v>-0.107</v>
      </c>
      <c r="V184" s="126">
        <f t="shared" si="32"/>
        <v>1769.9999999965075</v>
      </c>
      <c r="W184" s="128">
        <f t="shared" si="28"/>
        <v>928.45519999999999</v>
      </c>
      <c r="X184" s="125">
        <f t="shared" si="33"/>
        <v>928.66899999999998</v>
      </c>
      <c r="Y184" s="125">
        <f t="shared" si="29"/>
        <v>920.60800000000006</v>
      </c>
      <c r="Z184" s="125">
        <f t="shared" si="34"/>
        <v>921.24099999999999</v>
      </c>
      <c r="AA184" s="30">
        <f t="shared" si="35"/>
        <v>918.95999999999992</v>
      </c>
    </row>
    <row r="185" spans="1:27" x14ac:dyDescent="0.25">
      <c r="A185" s="123">
        <v>43813.658333333333</v>
      </c>
      <c r="B185" s="124">
        <f t="shared" si="24"/>
        <v>1779.9999999976717</v>
      </c>
      <c r="C185" s="125">
        <v>920.68150000000003</v>
      </c>
      <c r="D185" s="125">
        <v>928.57039999999995</v>
      </c>
      <c r="E185" s="102">
        <v>919.03</v>
      </c>
      <c r="G185" s="126">
        <f t="shared" si="30"/>
        <v>1779.9999999976717</v>
      </c>
      <c r="H185" s="125">
        <f t="shared" si="25"/>
        <v>0.85403999999999769</v>
      </c>
      <c r="I185" s="125">
        <f t="shared" si="26"/>
        <v>6.5150000000005551E-2</v>
      </c>
      <c r="J185" s="102">
        <f t="shared" si="27"/>
        <v>-0.1</v>
      </c>
      <c r="Q185" s="126">
        <f t="shared" si="31"/>
        <v>1779.9999999976717</v>
      </c>
      <c r="R185" s="125">
        <v>0.86029999999999995</v>
      </c>
      <c r="S185" s="125">
        <v>0.1133</v>
      </c>
      <c r="T185" s="102">
        <v>-0.1</v>
      </c>
      <c r="V185" s="126">
        <f t="shared" si="32"/>
        <v>1779.9999999976717</v>
      </c>
      <c r="W185" s="128">
        <f t="shared" si="28"/>
        <v>928.57039999999995</v>
      </c>
      <c r="X185" s="125">
        <f t="shared" si="33"/>
        <v>928.63299999999992</v>
      </c>
      <c r="Y185" s="125">
        <f t="shared" si="29"/>
        <v>920.68150000000003</v>
      </c>
      <c r="Z185" s="125">
        <f t="shared" si="34"/>
        <v>921.16300000000001</v>
      </c>
      <c r="AA185" s="30">
        <f t="shared" si="35"/>
        <v>919.03</v>
      </c>
    </row>
    <row r="186" spans="1:27" x14ac:dyDescent="0.25">
      <c r="A186" s="123">
        <v>43813.665277777778</v>
      </c>
      <c r="B186" s="124">
        <f t="shared" si="24"/>
        <v>1789.9999999988358</v>
      </c>
      <c r="C186" s="125">
        <v>920.65539999999999</v>
      </c>
      <c r="D186" s="125">
        <v>928.68829999999991</v>
      </c>
      <c r="E186" s="102">
        <v>919.05</v>
      </c>
      <c r="G186" s="126">
        <f t="shared" si="30"/>
        <v>1789.9999999988358</v>
      </c>
      <c r="H186" s="125">
        <f t="shared" si="25"/>
        <v>0.86582999999999399</v>
      </c>
      <c r="I186" s="125">
        <f t="shared" si="26"/>
        <v>6.2540000000001331E-2</v>
      </c>
      <c r="J186" s="102">
        <f t="shared" si="27"/>
        <v>-9.8000000000001822E-2</v>
      </c>
      <c r="Q186" s="126">
        <f t="shared" si="31"/>
        <v>1789.9999999988358</v>
      </c>
      <c r="R186" s="125">
        <v>0.85670000000000002</v>
      </c>
      <c r="S186" s="125">
        <v>0.1061</v>
      </c>
      <c r="T186" s="102">
        <v>-9.8000000000000004E-2</v>
      </c>
      <c r="V186" s="126">
        <f t="shared" si="32"/>
        <v>1789.9999999988358</v>
      </c>
      <c r="W186" s="128">
        <f t="shared" si="28"/>
        <v>928.68829999999991</v>
      </c>
      <c r="X186" s="125">
        <f t="shared" si="33"/>
        <v>928.59699999999998</v>
      </c>
      <c r="Y186" s="125">
        <f t="shared" si="29"/>
        <v>920.65539999999999</v>
      </c>
      <c r="Z186" s="125">
        <f t="shared" si="34"/>
        <v>921.09100000000001</v>
      </c>
      <c r="AA186" s="30">
        <f t="shared" si="35"/>
        <v>919.05</v>
      </c>
    </row>
    <row r="187" spans="1:27" x14ac:dyDescent="0.25">
      <c r="A187" s="123">
        <v>43813.672222222223</v>
      </c>
      <c r="B187" s="124">
        <f t="shared" si="24"/>
        <v>1800</v>
      </c>
      <c r="C187" s="125">
        <v>920.6585</v>
      </c>
      <c r="D187" s="125">
        <v>928.54869999999994</v>
      </c>
      <c r="E187" s="102">
        <v>919.26</v>
      </c>
      <c r="G187" s="126">
        <f t="shared" si="30"/>
        <v>1800</v>
      </c>
      <c r="H187" s="125">
        <f t="shared" si="25"/>
        <v>0.85186999999999669</v>
      </c>
      <c r="I187" s="125">
        <f t="shared" si="26"/>
        <v>6.2850000000003098E-2</v>
      </c>
      <c r="J187" s="102">
        <f t="shared" si="27"/>
        <v>-7.6999999999998181E-2</v>
      </c>
      <c r="Q187" s="126">
        <f t="shared" si="31"/>
        <v>1800</v>
      </c>
      <c r="R187" s="125">
        <v>0.85309999999999997</v>
      </c>
      <c r="S187" s="125">
        <v>9.9699999999999997E-2</v>
      </c>
      <c r="T187" s="102">
        <v>-7.6999999999999999E-2</v>
      </c>
      <c r="V187" s="126">
        <f t="shared" si="32"/>
        <v>1800</v>
      </c>
      <c r="W187" s="128">
        <f t="shared" si="28"/>
        <v>928.54869999999994</v>
      </c>
      <c r="X187" s="125">
        <f t="shared" si="33"/>
        <v>928.56099999999992</v>
      </c>
      <c r="Y187" s="125">
        <f t="shared" si="29"/>
        <v>920.6585</v>
      </c>
      <c r="Z187" s="125">
        <f t="shared" si="34"/>
        <v>921.02699999999993</v>
      </c>
      <c r="AA187" s="30">
        <f t="shared" si="35"/>
        <v>919.26</v>
      </c>
    </row>
    <row r="188" spans="1:27" x14ac:dyDescent="0.25">
      <c r="A188" s="123">
        <v>43813.679166666661</v>
      </c>
      <c r="B188" s="124">
        <f t="shared" si="24"/>
        <v>1809.9999999906868</v>
      </c>
      <c r="C188" s="125">
        <v>920.39549999999997</v>
      </c>
      <c r="D188" s="125">
        <v>928.37429999999995</v>
      </c>
      <c r="E188" s="102">
        <v>919.01</v>
      </c>
      <c r="G188" s="126">
        <f t="shared" si="30"/>
        <v>1809.9999999906868</v>
      </c>
      <c r="H188" s="125">
        <f t="shared" si="25"/>
        <v>0.83442999999999756</v>
      </c>
      <c r="I188" s="125">
        <f t="shared" si="26"/>
        <v>3.6549999999999729E-2</v>
      </c>
      <c r="J188" s="102">
        <f t="shared" si="27"/>
        <v>-0.10199999999999818</v>
      </c>
      <c r="Q188" s="126">
        <f t="shared" si="31"/>
        <v>1809.9999999906868</v>
      </c>
      <c r="R188" s="125">
        <v>0.84950000000000003</v>
      </c>
      <c r="S188" s="125">
        <v>9.3899999999999997E-2</v>
      </c>
      <c r="T188" s="102">
        <v>-0.10199999999999999</v>
      </c>
      <c r="V188" s="126">
        <f t="shared" si="32"/>
        <v>1809.9999999906868</v>
      </c>
      <c r="W188" s="128">
        <f t="shared" si="28"/>
        <v>928.37429999999995</v>
      </c>
      <c r="X188" s="125">
        <f t="shared" si="33"/>
        <v>928.52499999999998</v>
      </c>
      <c r="Y188" s="125">
        <f t="shared" si="29"/>
        <v>920.39549999999997</v>
      </c>
      <c r="Z188" s="125">
        <f t="shared" si="34"/>
        <v>920.96899999999994</v>
      </c>
      <c r="AA188" s="30">
        <f t="shared" si="35"/>
        <v>919.01</v>
      </c>
    </row>
    <row r="189" spans="1:27" x14ac:dyDescent="0.25">
      <c r="A189" s="123">
        <v>43813.686111111107</v>
      </c>
      <c r="B189" s="124">
        <f t="shared" si="24"/>
        <v>1819.9999999918509</v>
      </c>
      <c r="C189" s="125">
        <v>920.44459999999992</v>
      </c>
      <c r="D189" s="125">
        <v>928.40199999999993</v>
      </c>
      <c r="E189" s="102">
        <v>919.28</v>
      </c>
      <c r="G189" s="126">
        <f t="shared" si="30"/>
        <v>1819.9999999918509</v>
      </c>
      <c r="H189" s="125">
        <f t="shared" si="25"/>
        <v>0.83719999999999573</v>
      </c>
      <c r="I189" s="125">
        <f t="shared" si="26"/>
        <v>4.1459999999995036E-2</v>
      </c>
      <c r="J189" s="102">
        <f t="shared" si="27"/>
        <v>-7.4999999999999997E-2</v>
      </c>
      <c r="Q189" s="126">
        <f t="shared" si="31"/>
        <v>1819.9999999918509</v>
      </c>
      <c r="R189" s="125">
        <v>0.84589999999999999</v>
      </c>
      <c r="S189" s="125">
        <v>8.8900000000000007E-2</v>
      </c>
      <c r="T189" s="102">
        <v>-7.4999999999999997E-2</v>
      </c>
      <c r="V189" s="126">
        <f t="shared" si="32"/>
        <v>1819.9999999918509</v>
      </c>
      <c r="W189" s="128">
        <f t="shared" si="28"/>
        <v>928.40199999999993</v>
      </c>
      <c r="X189" s="125">
        <f t="shared" si="33"/>
        <v>928.48899999999992</v>
      </c>
      <c r="Y189" s="125">
        <f t="shared" si="29"/>
        <v>920.44459999999992</v>
      </c>
      <c r="Z189" s="125">
        <f t="shared" si="34"/>
        <v>920.91899999999998</v>
      </c>
      <c r="AA189" s="30">
        <f t="shared" si="35"/>
        <v>919.28</v>
      </c>
    </row>
    <row r="190" spans="1:27" x14ac:dyDescent="0.25">
      <c r="A190" s="123">
        <v>43813.693055555552</v>
      </c>
      <c r="B190" s="124">
        <f t="shared" si="24"/>
        <v>1829.9999999930151</v>
      </c>
      <c r="C190" s="125">
        <v>920.46207000000004</v>
      </c>
      <c r="D190" s="125">
        <v>928.45590000000004</v>
      </c>
      <c r="E190" s="102">
        <v>919.48</v>
      </c>
      <c r="G190" s="126">
        <f t="shared" si="30"/>
        <v>1829.9999999930151</v>
      </c>
      <c r="H190" s="125">
        <f t="shared" si="25"/>
        <v>0.84259000000000694</v>
      </c>
      <c r="I190" s="125">
        <f t="shared" si="26"/>
        <v>4.3207000000006698E-2</v>
      </c>
      <c r="J190" s="102">
        <f t="shared" si="27"/>
        <v>-5.4999999999995455E-2</v>
      </c>
      <c r="Q190" s="126">
        <f t="shared" si="31"/>
        <v>1829.9999999930151</v>
      </c>
      <c r="R190" s="125">
        <v>0.84230000000000005</v>
      </c>
      <c r="S190" s="125">
        <v>8.48E-2</v>
      </c>
      <c r="T190" s="102">
        <v>-5.5E-2</v>
      </c>
      <c r="V190" s="126">
        <f t="shared" si="32"/>
        <v>1829.9999999930151</v>
      </c>
      <c r="W190" s="128">
        <f t="shared" si="28"/>
        <v>928.45590000000004</v>
      </c>
      <c r="X190" s="125">
        <f t="shared" si="33"/>
        <v>928.45299999999997</v>
      </c>
      <c r="Y190" s="125">
        <f t="shared" si="29"/>
        <v>920.46207000000004</v>
      </c>
      <c r="Z190" s="125">
        <f t="shared" si="34"/>
        <v>920.87799999999993</v>
      </c>
      <c r="AA190" s="30">
        <f t="shared" si="35"/>
        <v>919.48</v>
      </c>
    </row>
    <row r="191" spans="1:27" x14ac:dyDescent="0.25">
      <c r="A191" s="123">
        <v>43813.7</v>
      </c>
      <c r="B191" s="124">
        <f t="shared" si="24"/>
        <v>1839.9999999941792</v>
      </c>
      <c r="C191" s="125">
        <v>920.30160000000001</v>
      </c>
      <c r="D191" s="125">
        <v>928.27359999999999</v>
      </c>
      <c r="E191" s="102">
        <v>919.23</v>
      </c>
      <c r="G191" s="126">
        <f t="shared" si="30"/>
        <v>1839.9999999941792</v>
      </c>
      <c r="H191" s="125">
        <f t="shared" si="25"/>
        <v>0.82436000000000154</v>
      </c>
      <c r="I191" s="125">
        <f t="shared" si="26"/>
        <v>2.7160000000003494E-2</v>
      </c>
      <c r="J191" s="102">
        <f t="shared" si="27"/>
        <v>-7.999999999999545E-2</v>
      </c>
      <c r="Q191" s="126">
        <f t="shared" si="31"/>
        <v>1839.9999999941792</v>
      </c>
      <c r="R191" s="125">
        <v>0.8387</v>
      </c>
      <c r="S191" s="125">
        <v>8.14E-2</v>
      </c>
      <c r="T191" s="102">
        <v>-0.08</v>
      </c>
      <c r="V191" s="126">
        <f t="shared" si="32"/>
        <v>1839.9999999941792</v>
      </c>
      <c r="W191" s="128">
        <f t="shared" si="28"/>
        <v>928.27359999999999</v>
      </c>
      <c r="X191" s="125">
        <f t="shared" si="33"/>
        <v>928.41699999999992</v>
      </c>
      <c r="Y191" s="125">
        <f t="shared" si="29"/>
        <v>920.30160000000001</v>
      </c>
      <c r="Z191" s="125">
        <f t="shared" si="34"/>
        <v>920.84399999999994</v>
      </c>
      <c r="AA191" s="30">
        <f t="shared" si="35"/>
        <v>919.23</v>
      </c>
    </row>
    <row r="192" spans="1:27" x14ac:dyDescent="0.25">
      <c r="A192" s="123">
        <v>43813.706944444442</v>
      </c>
      <c r="B192" s="124">
        <f t="shared" si="24"/>
        <v>1849.9999999953434</v>
      </c>
      <c r="C192" s="125">
        <v>920.32809999999995</v>
      </c>
      <c r="D192" s="125">
        <v>928.34119999999996</v>
      </c>
      <c r="E192" s="102">
        <v>919.04</v>
      </c>
      <c r="G192" s="126">
        <f t="shared" si="30"/>
        <v>1849.9999999953434</v>
      </c>
      <c r="H192" s="125">
        <f t="shared" si="25"/>
        <v>0.83111999999999853</v>
      </c>
      <c r="I192" s="125">
        <f t="shared" si="26"/>
        <v>2.9809999999997672E-2</v>
      </c>
      <c r="J192" s="102">
        <f t="shared" si="27"/>
        <v>-9.9000000000000907E-2</v>
      </c>
      <c r="Q192" s="126">
        <f t="shared" si="31"/>
        <v>1849.9999999953434</v>
      </c>
      <c r="R192" s="125">
        <v>0.83509999999999995</v>
      </c>
      <c r="S192" s="125">
        <v>7.8E-2</v>
      </c>
      <c r="T192" s="102">
        <v>-9.9000000000000005E-2</v>
      </c>
      <c r="V192" s="126">
        <f t="shared" si="32"/>
        <v>1849.9999999953434</v>
      </c>
      <c r="W192" s="128">
        <f t="shared" si="28"/>
        <v>928.34119999999996</v>
      </c>
      <c r="X192" s="125">
        <f t="shared" si="33"/>
        <v>928.38099999999997</v>
      </c>
      <c r="Y192" s="125">
        <f t="shared" si="29"/>
        <v>920.32809999999995</v>
      </c>
      <c r="Z192" s="125">
        <f t="shared" si="34"/>
        <v>920.81</v>
      </c>
      <c r="AA192" s="30">
        <f t="shared" si="35"/>
        <v>919.04</v>
      </c>
    </row>
    <row r="193" spans="1:27" x14ac:dyDescent="0.25">
      <c r="A193" s="123">
        <v>43813.713888888895</v>
      </c>
      <c r="B193" s="124">
        <f t="shared" si="24"/>
        <v>1860.0000000069849</v>
      </c>
      <c r="C193" s="125">
        <v>920.53229999999996</v>
      </c>
      <c r="D193" s="125">
        <v>928.69459999999992</v>
      </c>
      <c r="E193" s="102">
        <v>919.18</v>
      </c>
      <c r="G193" s="126">
        <f t="shared" si="30"/>
        <v>1860.0000000069849</v>
      </c>
      <c r="H193" s="125">
        <f t="shared" si="25"/>
        <v>0.86645999999999501</v>
      </c>
      <c r="I193" s="125">
        <f t="shared" si="26"/>
        <v>5.0229999999999109E-2</v>
      </c>
      <c r="J193" s="102">
        <f t="shared" si="27"/>
        <v>-8.5000000000002268E-2</v>
      </c>
      <c r="Q193" s="126">
        <f t="shared" si="31"/>
        <v>1860.0000000069849</v>
      </c>
      <c r="R193" s="125">
        <v>0.83150000000000002</v>
      </c>
      <c r="S193" s="125">
        <v>7.46E-2</v>
      </c>
      <c r="T193" s="102">
        <v>-8.5000000000000006E-2</v>
      </c>
      <c r="V193" s="126">
        <f t="shared" si="32"/>
        <v>1860.0000000069849</v>
      </c>
      <c r="W193" s="128">
        <f t="shared" si="28"/>
        <v>928.69459999999992</v>
      </c>
      <c r="X193" s="125">
        <f t="shared" si="33"/>
        <v>928.34500000000003</v>
      </c>
      <c r="Y193" s="125">
        <f t="shared" si="29"/>
        <v>920.53229999999996</v>
      </c>
      <c r="Z193" s="125">
        <f t="shared" si="34"/>
        <v>920.77599999999995</v>
      </c>
      <c r="AA193" s="30">
        <f t="shared" si="35"/>
        <v>919.18</v>
      </c>
    </row>
    <row r="194" spans="1:27" x14ac:dyDescent="0.25">
      <c r="A194" s="123">
        <v>43813.720833333333</v>
      </c>
      <c r="B194" s="124">
        <f t="shared" si="24"/>
        <v>1869.9999999976717</v>
      </c>
      <c r="C194" s="125">
        <v>920.37050000000011</v>
      </c>
      <c r="D194" s="125">
        <v>928.28200000000004</v>
      </c>
      <c r="E194" s="102">
        <v>919.07</v>
      </c>
      <c r="G194" s="126">
        <f t="shared" si="30"/>
        <v>1869.9999999976717</v>
      </c>
      <c r="H194" s="125">
        <f t="shared" si="25"/>
        <v>0.82520000000000659</v>
      </c>
      <c r="I194" s="125">
        <f t="shared" si="26"/>
        <v>3.4050000000013368E-2</v>
      </c>
      <c r="J194" s="102">
        <f t="shared" si="27"/>
        <v>-9.5999999999992272E-2</v>
      </c>
      <c r="Q194" s="126">
        <f t="shared" si="31"/>
        <v>1869.9999999976717</v>
      </c>
      <c r="R194" s="125">
        <v>0.82789999999999997</v>
      </c>
      <c r="S194" s="125">
        <v>7.1199999999999999E-2</v>
      </c>
      <c r="T194" s="102">
        <v>-9.6000000000000002E-2</v>
      </c>
      <c r="V194" s="126">
        <f t="shared" si="32"/>
        <v>1869.9999999976717</v>
      </c>
      <c r="W194" s="128">
        <f t="shared" si="28"/>
        <v>928.28200000000004</v>
      </c>
      <c r="X194" s="125">
        <f t="shared" si="33"/>
        <v>928.30899999999997</v>
      </c>
      <c r="Y194" s="125">
        <f t="shared" si="29"/>
        <v>920.37050000000011</v>
      </c>
      <c r="Z194" s="125">
        <f t="shared" si="34"/>
        <v>920.74199999999996</v>
      </c>
      <c r="AA194" s="30">
        <f t="shared" si="35"/>
        <v>919.06999999999994</v>
      </c>
    </row>
    <row r="195" spans="1:27" x14ac:dyDescent="0.25">
      <c r="A195" s="123">
        <v>43813.727777777778</v>
      </c>
      <c r="B195" s="124">
        <f t="shared" si="24"/>
        <v>1879.9999999988358</v>
      </c>
      <c r="C195" s="125">
        <v>920.35500000000002</v>
      </c>
      <c r="D195" s="125">
        <v>928.38580000000002</v>
      </c>
      <c r="E195" s="102">
        <v>919.27</v>
      </c>
      <c r="G195" s="126">
        <f t="shared" si="30"/>
        <v>1879.9999999988358</v>
      </c>
      <c r="H195" s="125">
        <f t="shared" si="25"/>
        <v>0.83558000000000443</v>
      </c>
      <c r="I195" s="125">
        <f t="shared" si="26"/>
        <v>3.2500000000004546E-2</v>
      </c>
      <c r="J195" s="102">
        <f t="shared" si="27"/>
        <v>-7.5999999999999096E-2</v>
      </c>
      <c r="Q195" s="126">
        <f t="shared" si="31"/>
        <v>1879.9999999988358</v>
      </c>
      <c r="R195" s="125">
        <v>0.82430000000000003</v>
      </c>
      <c r="S195" s="125">
        <v>6.8000000000000005E-2</v>
      </c>
      <c r="T195" s="102">
        <v>-7.5999999999999998E-2</v>
      </c>
      <c r="V195" s="126">
        <f t="shared" si="32"/>
        <v>1879.9999999988358</v>
      </c>
      <c r="W195" s="128">
        <f t="shared" si="28"/>
        <v>928.38580000000002</v>
      </c>
      <c r="X195" s="125">
        <f t="shared" si="33"/>
        <v>928.27300000000002</v>
      </c>
      <c r="Y195" s="125">
        <f t="shared" si="29"/>
        <v>920.35500000000002</v>
      </c>
      <c r="Z195" s="125">
        <f t="shared" si="34"/>
        <v>920.70999999999992</v>
      </c>
      <c r="AA195" s="30">
        <f t="shared" si="35"/>
        <v>919.27</v>
      </c>
    </row>
    <row r="196" spans="1:27" x14ac:dyDescent="0.25">
      <c r="A196" s="123">
        <v>43813.734722222223</v>
      </c>
      <c r="B196" s="124">
        <f t="shared" si="24"/>
        <v>1890</v>
      </c>
      <c r="C196" s="125">
        <v>920.02398000000005</v>
      </c>
      <c r="D196" s="125">
        <v>928.01970000000006</v>
      </c>
      <c r="E196" s="102">
        <v>919.21</v>
      </c>
      <c r="G196" s="126">
        <f t="shared" si="30"/>
        <v>1890</v>
      </c>
      <c r="H196" s="125">
        <f t="shared" si="25"/>
        <v>0.7989700000000084</v>
      </c>
      <c r="I196" s="125">
        <f t="shared" si="26"/>
        <v>-6.0199999999213107E-4</v>
      </c>
      <c r="J196" s="102">
        <f t="shared" si="27"/>
        <v>-8.1999999999993634E-2</v>
      </c>
      <c r="Q196" s="126">
        <f t="shared" si="31"/>
        <v>1890</v>
      </c>
      <c r="R196" s="125">
        <v>0.8206</v>
      </c>
      <c r="S196" s="125">
        <v>6.5100000000000005E-2</v>
      </c>
      <c r="T196" s="102">
        <v>-8.2000000000000003E-2</v>
      </c>
      <c r="V196" s="126">
        <f t="shared" si="32"/>
        <v>1890</v>
      </c>
      <c r="W196" s="128">
        <f t="shared" si="28"/>
        <v>928.01970000000006</v>
      </c>
      <c r="X196" s="125">
        <f t="shared" si="33"/>
        <v>928.23599999999999</v>
      </c>
      <c r="Y196" s="125">
        <f t="shared" si="29"/>
        <v>920.02398000000005</v>
      </c>
      <c r="Z196" s="125">
        <f t="shared" si="34"/>
        <v>920.68099999999993</v>
      </c>
      <c r="AA196" s="30">
        <f t="shared" si="35"/>
        <v>919.20999999999992</v>
      </c>
    </row>
    <row r="197" spans="1:27" x14ac:dyDescent="0.25">
      <c r="A197" s="123">
        <v>43813.741666666669</v>
      </c>
      <c r="B197" s="124">
        <f t="shared" si="24"/>
        <v>1900.0000000011642</v>
      </c>
      <c r="C197" s="125">
        <v>920.01888999999994</v>
      </c>
      <c r="D197" s="125">
        <v>928.02649999999994</v>
      </c>
      <c r="E197" s="102">
        <v>919.42</v>
      </c>
      <c r="G197" s="126">
        <f t="shared" si="30"/>
        <v>1900.0000000011642</v>
      </c>
      <c r="H197" s="125">
        <f t="shared" si="25"/>
        <v>0.79964999999999686</v>
      </c>
      <c r="I197" s="125">
        <f t="shared" si="26"/>
        <v>-1.1110000000030596E-3</v>
      </c>
      <c r="J197" s="102">
        <f t="shared" si="27"/>
        <v>-6.1000000000001366E-2</v>
      </c>
      <c r="Q197" s="126">
        <f t="shared" si="31"/>
        <v>1900.0000000011642</v>
      </c>
      <c r="R197" s="125">
        <v>0.81699999999999995</v>
      </c>
      <c r="S197" s="125">
        <v>6.2799999999999995E-2</v>
      </c>
      <c r="T197" s="102">
        <v>-6.0999999999999999E-2</v>
      </c>
      <c r="V197" s="126">
        <f t="shared" si="32"/>
        <v>1900.0000000011642</v>
      </c>
      <c r="W197" s="128">
        <f t="shared" si="28"/>
        <v>928.02649999999994</v>
      </c>
      <c r="X197" s="125">
        <f t="shared" si="33"/>
        <v>928.19999999999993</v>
      </c>
      <c r="Y197" s="125">
        <f t="shared" si="29"/>
        <v>920.01888999999994</v>
      </c>
      <c r="Z197" s="125">
        <f t="shared" si="34"/>
        <v>920.65800000000002</v>
      </c>
      <c r="AA197" s="30">
        <f t="shared" si="35"/>
        <v>919.42</v>
      </c>
    </row>
    <row r="198" spans="1:27" x14ac:dyDescent="0.25">
      <c r="A198" s="123">
        <v>43813.748611111114</v>
      </c>
      <c r="B198" s="124">
        <f t="shared" si="24"/>
        <v>1910.0000000023283</v>
      </c>
      <c r="C198" s="125">
        <v>920.12775999999997</v>
      </c>
      <c r="D198" s="125">
        <v>928.12739999999997</v>
      </c>
      <c r="E198" s="102">
        <v>919.62</v>
      </c>
      <c r="G198" s="126">
        <f t="shared" si="30"/>
        <v>1910.0000000023283</v>
      </c>
      <c r="H198" s="125">
        <f t="shared" si="25"/>
        <v>0.80973999999999935</v>
      </c>
      <c r="I198" s="125">
        <f t="shared" si="26"/>
        <v>9.7759999999993859E-3</v>
      </c>
      <c r="J198" s="102">
        <f t="shared" si="27"/>
        <v>-4.0999999999996817E-2</v>
      </c>
      <c r="Q198" s="126">
        <f t="shared" si="31"/>
        <v>1910.0000000023283</v>
      </c>
      <c r="R198" s="125">
        <v>0.81340000000000001</v>
      </c>
      <c r="S198" s="125">
        <v>6.1199999999999997E-2</v>
      </c>
      <c r="T198" s="102">
        <v>-4.1000000000000002E-2</v>
      </c>
      <c r="V198" s="126">
        <f t="shared" si="32"/>
        <v>1910.0000000023283</v>
      </c>
      <c r="W198" s="128">
        <f t="shared" si="28"/>
        <v>928.12739999999997</v>
      </c>
      <c r="X198" s="125">
        <f t="shared" si="33"/>
        <v>928.16399999999999</v>
      </c>
      <c r="Y198" s="125">
        <f t="shared" si="29"/>
        <v>920.12775999999997</v>
      </c>
      <c r="Z198" s="125">
        <f t="shared" si="34"/>
        <v>920.64199999999994</v>
      </c>
      <c r="AA198" s="30">
        <f t="shared" si="35"/>
        <v>919.62</v>
      </c>
    </row>
    <row r="199" spans="1:27" x14ac:dyDescent="0.25">
      <c r="A199" s="123">
        <v>43813.755555555559</v>
      </c>
      <c r="B199" s="124">
        <f t="shared" ref="B199:B258" si="36">(A199-A$7)*1440</f>
        <v>1920.0000000034925</v>
      </c>
      <c r="C199" s="125">
        <v>920.15330000000006</v>
      </c>
      <c r="D199" s="125">
        <v>928.13690000000008</v>
      </c>
      <c r="E199" s="102">
        <v>919.7</v>
      </c>
      <c r="G199" s="126">
        <f t="shared" si="30"/>
        <v>1920.0000000034925</v>
      </c>
      <c r="H199" s="125">
        <f t="shared" ref="H199:H258" si="37">(D199-$J$3)/10</f>
        <v>0.81069000000001101</v>
      </c>
      <c r="I199" s="125">
        <f t="shared" ref="I199:I258" si="38">(C199-$J$3)/10</f>
        <v>1.2330000000008567E-2</v>
      </c>
      <c r="J199" s="102">
        <f t="shared" ref="J199:J258" si="39">(E199-$J$3)/10</f>
        <v>-3.2999999999992723E-2</v>
      </c>
      <c r="Q199" s="126">
        <f t="shared" si="31"/>
        <v>1920.0000000034925</v>
      </c>
      <c r="R199" s="125">
        <v>0.80969999999999998</v>
      </c>
      <c r="S199" s="125">
        <v>6.0499999999999998E-2</v>
      </c>
      <c r="T199" s="102">
        <v>-3.3000000000000002E-2</v>
      </c>
      <c r="V199" s="126">
        <f t="shared" si="32"/>
        <v>1920.0000000034925</v>
      </c>
      <c r="W199" s="128">
        <f t="shared" ref="W199:W258" si="40">+(H199*10)+$J$3</f>
        <v>928.13690000000008</v>
      </c>
      <c r="X199" s="125">
        <f t="shared" si="33"/>
        <v>928.12699999999995</v>
      </c>
      <c r="Y199" s="125">
        <f t="shared" ref="Y199:Y258" si="41">+(I199*10)+$J$3</f>
        <v>920.15330000000006</v>
      </c>
      <c r="Z199" s="125">
        <f t="shared" si="34"/>
        <v>920.63499999999999</v>
      </c>
      <c r="AA199" s="30">
        <f t="shared" si="35"/>
        <v>919.69999999999993</v>
      </c>
    </row>
    <row r="200" spans="1:27" x14ac:dyDescent="0.25">
      <c r="A200" s="123">
        <v>43813.762499999997</v>
      </c>
      <c r="B200" s="124">
        <f t="shared" si="36"/>
        <v>1929.9999999941792</v>
      </c>
      <c r="C200" s="125">
        <v>920.10910000000001</v>
      </c>
      <c r="D200" s="125">
        <v>928.06039999999996</v>
      </c>
      <c r="E200" s="102">
        <v>919.91</v>
      </c>
      <c r="G200" s="126">
        <f t="shared" ref="G200:G258" si="42">+B200</f>
        <v>1929.9999999941792</v>
      </c>
      <c r="H200" s="125">
        <f t="shared" si="37"/>
        <v>0.80303999999999864</v>
      </c>
      <c r="I200" s="125">
        <f t="shared" si="38"/>
        <v>7.9100000000039469E-3</v>
      </c>
      <c r="J200" s="102">
        <f t="shared" si="39"/>
        <v>-1.2000000000000455E-2</v>
      </c>
      <c r="Q200" s="126">
        <f t="shared" ref="Q200:Q258" si="43">+B200</f>
        <v>1929.9999999941792</v>
      </c>
      <c r="R200" s="125">
        <v>0.80610000000000004</v>
      </c>
      <c r="S200" s="125">
        <v>6.0699999999999997E-2</v>
      </c>
      <c r="T200" s="102">
        <v>-1.2E-2</v>
      </c>
      <c r="V200" s="126">
        <f t="shared" si="32"/>
        <v>1929.9999999941792</v>
      </c>
      <c r="W200" s="128">
        <f t="shared" si="40"/>
        <v>928.06039999999996</v>
      </c>
      <c r="X200" s="125">
        <f t="shared" si="33"/>
        <v>928.09100000000001</v>
      </c>
      <c r="Y200" s="125">
        <f t="shared" si="41"/>
        <v>920.10910000000001</v>
      </c>
      <c r="Z200" s="125">
        <f t="shared" si="34"/>
        <v>920.63699999999994</v>
      </c>
      <c r="AA200" s="30">
        <f t="shared" si="35"/>
        <v>919.91</v>
      </c>
    </row>
    <row r="201" spans="1:27" x14ac:dyDescent="0.25">
      <c r="A201" s="123">
        <v>43813.769444444442</v>
      </c>
      <c r="B201" s="124">
        <f t="shared" si="36"/>
        <v>1939.9999999953434</v>
      </c>
      <c r="C201" s="125">
        <v>920.02629999999999</v>
      </c>
      <c r="D201" s="125">
        <v>927.92499999999995</v>
      </c>
      <c r="E201" s="102">
        <v>919.78</v>
      </c>
      <c r="G201" s="126">
        <f t="shared" si="42"/>
        <v>1939.9999999953434</v>
      </c>
      <c r="H201" s="125">
        <f t="shared" si="37"/>
        <v>0.7894999999999982</v>
      </c>
      <c r="I201" s="125">
        <f t="shared" si="38"/>
        <v>-3.6999999999807185E-4</v>
      </c>
      <c r="J201" s="102">
        <f t="shared" si="39"/>
        <v>-2.5000000000000001E-2</v>
      </c>
      <c r="Q201" s="126">
        <f t="shared" si="43"/>
        <v>1939.9999999953434</v>
      </c>
      <c r="R201" s="125">
        <v>0.8024</v>
      </c>
      <c r="S201" s="125">
        <v>6.1600000000000002E-2</v>
      </c>
      <c r="T201" s="102">
        <v>-2.5000000000000001E-2</v>
      </c>
      <c r="V201" s="126">
        <f t="shared" ref="V201:V258" si="44">+B201</f>
        <v>1939.9999999953434</v>
      </c>
      <c r="W201" s="128">
        <f t="shared" si="40"/>
        <v>927.92499999999995</v>
      </c>
      <c r="X201" s="125">
        <f t="shared" ref="X201:X258" si="45">+(R201*10)+$J$3</f>
        <v>928.05399999999997</v>
      </c>
      <c r="Y201" s="125">
        <f t="shared" si="41"/>
        <v>920.02629999999999</v>
      </c>
      <c r="Z201" s="125">
        <f t="shared" ref="Z201:Z258" si="46">+(S201*10)+$J$3</f>
        <v>920.64599999999996</v>
      </c>
      <c r="AA201" s="30">
        <f t="shared" ref="AA201:AA258" si="47">(T201*10)+$J$3</f>
        <v>919.78</v>
      </c>
    </row>
    <row r="202" spans="1:27" x14ac:dyDescent="0.25">
      <c r="A202" s="123">
        <v>43813.776388888888</v>
      </c>
      <c r="B202" s="124">
        <f t="shared" si="36"/>
        <v>1949.9999999965075</v>
      </c>
      <c r="C202" s="125">
        <v>920.08757000000003</v>
      </c>
      <c r="D202" s="125">
        <v>927.92829999999992</v>
      </c>
      <c r="E202" s="102">
        <v>919.78</v>
      </c>
      <c r="G202" s="126">
        <f t="shared" si="42"/>
        <v>1949.9999999965075</v>
      </c>
      <c r="H202" s="125">
        <f t="shared" si="37"/>
        <v>0.78982999999999493</v>
      </c>
      <c r="I202" s="125">
        <f t="shared" si="38"/>
        <v>5.757000000005519E-3</v>
      </c>
      <c r="J202" s="102">
        <f t="shared" si="39"/>
        <v>-2.5000000000000001E-2</v>
      </c>
      <c r="Q202" s="126">
        <f t="shared" si="43"/>
        <v>1949.9999999965075</v>
      </c>
      <c r="R202" s="125">
        <v>0.79869999999999997</v>
      </c>
      <c r="S202" s="125">
        <v>6.2700000000000006E-2</v>
      </c>
      <c r="T202" s="102">
        <v>-2.5000000000000001E-2</v>
      </c>
      <c r="V202" s="126">
        <f t="shared" si="44"/>
        <v>1949.9999999965075</v>
      </c>
      <c r="W202" s="128">
        <f t="shared" si="40"/>
        <v>927.92829999999992</v>
      </c>
      <c r="X202" s="125">
        <f t="shared" si="45"/>
        <v>928.01699999999994</v>
      </c>
      <c r="Y202" s="125">
        <f t="shared" si="41"/>
        <v>920.08757000000003</v>
      </c>
      <c r="Z202" s="125">
        <f t="shared" si="46"/>
        <v>920.65699999999993</v>
      </c>
      <c r="AA202" s="30">
        <f t="shared" si="47"/>
        <v>919.78</v>
      </c>
    </row>
    <row r="203" spans="1:27" x14ac:dyDescent="0.25">
      <c r="A203" s="123">
        <v>43813.783333333333</v>
      </c>
      <c r="B203" s="124">
        <f t="shared" si="36"/>
        <v>1959.9999999976717</v>
      </c>
      <c r="C203" s="125">
        <v>920.13110999999992</v>
      </c>
      <c r="D203" s="125">
        <v>928.0299</v>
      </c>
      <c r="E203" s="102">
        <v>919.79</v>
      </c>
      <c r="G203" s="126">
        <f t="shared" si="42"/>
        <v>1959.9999999976717</v>
      </c>
      <c r="H203" s="125">
        <f t="shared" si="37"/>
        <v>0.79999000000000253</v>
      </c>
      <c r="I203" s="125">
        <f t="shared" si="38"/>
        <v>1.0110999999994874E-2</v>
      </c>
      <c r="J203" s="102">
        <f t="shared" si="39"/>
        <v>-2.4000000000000909E-2</v>
      </c>
      <c r="Q203" s="126">
        <f t="shared" si="43"/>
        <v>1959.9999999976717</v>
      </c>
      <c r="R203" s="125">
        <v>0.79510000000000003</v>
      </c>
      <c r="S203" s="125">
        <v>6.3799999999999996E-2</v>
      </c>
      <c r="T203" s="102">
        <v>-2.4E-2</v>
      </c>
      <c r="V203" s="126">
        <f t="shared" si="44"/>
        <v>1959.9999999976717</v>
      </c>
      <c r="W203" s="128">
        <f t="shared" si="40"/>
        <v>928.0299</v>
      </c>
      <c r="X203" s="125">
        <f t="shared" si="45"/>
        <v>927.98099999999999</v>
      </c>
      <c r="Y203" s="125">
        <f t="shared" si="41"/>
        <v>920.13110999999992</v>
      </c>
      <c r="Z203" s="125">
        <f t="shared" si="46"/>
        <v>920.66800000000001</v>
      </c>
      <c r="AA203" s="30">
        <f t="shared" si="47"/>
        <v>919.79</v>
      </c>
    </row>
    <row r="204" spans="1:27" x14ac:dyDescent="0.25">
      <c r="A204" s="123">
        <v>43813.790277777778</v>
      </c>
      <c r="B204" s="124">
        <f t="shared" si="36"/>
        <v>1969.9999999988358</v>
      </c>
      <c r="C204" s="125">
        <v>919.92899</v>
      </c>
      <c r="D204" s="125">
        <v>927.75889999999993</v>
      </c>
      <c r="E204" s="102">
        <v>919.54</v>
      </c>
      <c r="G204" s="126">
        <f t="shared" si="42"/>
        <v>1969.9999999988358</v>
      </c>
      <c r="H204" s="125">
        <f t="shared" si="37"/>
        <v>0.7728899999999953</v>
      </c>
      <c r="I204" s="125">
        <f t="shared" si="38"/>
        <v>-1.0100999999997385E-2</v>
      </c>
      <c r="J204" s="102">
        <f t="shared" si="39"/>
        <v>-4.9000000000000911E-2</v>
      </c>
      <c r="Q204" s="126">
        <f t="shared" si="43"/>
        <v>1969.9999999988358</v>
      </c>
      <c r="R204" s="125">
        <v>0.79139999999999999</v>
      </c>
      <c r="S204" s="125">
        <v>6.4500000000000002E-2</v>
      </c>
      <c r="T204" s="102">
        <v>-4.9000000000000002E-2</v>
      </c>
      <c r="V204" s="126">
        <f t="shared" si="44"/>
        <v>1969.9999999988358</v>
      </c>
      <c r="W204" s="128">
        <f t="shared" si="40"/>
        <v>927.75889999999993</v>
      </c>
      <c r="X204" s="125">
        <f t="shared" si="45"/>
        <v>927.94399999999996</v>
      </c>
      <c r="Y204" s="125">
        <f t="shared" si="41"/>
        <v>919.92899</v>
      </c>
      <c r="Z204" s="125">
        <f t="shared" si="46"/>
        <v>920.67499999999995</v>
      </c>
      <c r="AA204" s="30">
        <f t="shared" si="47"/>
        <v>919.54</v>
      </c>
    </row>
    <row r="205" spans="1:27" x14ac:dyDescent="0.25">
      <c r="A205" s="123">
        <v>43813.797222222223</v>
      </c>
      <c r="B205" s="124">
        <f t="shared" si="36"/>
        <v>1980</v>
      </c>
      <c r="C205" s="125">
        <v>920.05361999999991</v>
      </c>
      <c r="D205" s="125">
        <v>927.78109999999992</v>
      </c>
      <c r="E205" s="102">
        <v>919.54</v>
      </c>
      <c r="G205" s="126">
        <f t="shared" si="42"/>
        <v>1980</v>
      </c>
      <c r="H205" s="125">
        <f t="shared" si="37"/>
        <v>0.77510999999999508</v>
      </c>
      <c r="I205" s="125">
        <f t="shared" si="38"/>
        <v>2.3619999999937137E-3</v>
      </c>
      <c r="J205" s="102">
        <f t="shared" si="39"/>
        <v>-4.9000000000000911E-2</v>
      </c>
      <c r="Q205" s="126">
        <f t="shared" si="43"/>
        <v>1980</v>
      </c>
      <c r="R205" s="125">
        <v>0.78769999999999996</v>
      </c>
      <c r="S205" s="125">
        <v>6.4699999999999994E-2</v>
      </c>
      <c r="T205" s="102">
        <v>-4.9000000000000002E-2</v>
      </c>
      <c r="V205" s="126">
        <f t="shared" si="44"/>
        <v>1980</v>
      </c>
      <c r="W205" s="128">
        <f t="shared" si="40"/>
        <v>927.78109999999992</v>
      </c>
      <c r="X205" s="125">
        <f t="shared" si="45"/>
        <v>927.90699999999993</v>
      </c>
      <c r="Y205" s="125">
        <f t="shared" si="41"/>
        <v>920.05361999999991</v>
      </c>
      <c r="Z205" s="125">
        <f t="shared" si="46"/>
        <v>920.67700000000002</v>
      </c>
      <c r="AA205" s="30">
        <f t="shared" si="47"/>
        <v>919.54</v>
      </c>
    </row>
    <row r="206" spans="1:27" x14ac:dyDescent="0.25">
      <c r="A206" s="123">
        <v>43813.804166666661</v>
      </c>
      <c r="B206" s="124">
        <f t="shared" si="36"/>
        <v>1989.9999999906868</v>
      </c>
      <c r="C206" s="125">
        <v>920.07659000000001</v>
      </c>
      <c r="D206" s="125">
        <v>927.79309999999998</v>
      </c>
      <c r="E206" s="102">
        <v>919.61</v>
      </c>
      <c r="G206" s="126">
        <f t="shared" si="42"/>
        <v>1989.9999999906868</v>
      </c>
      <c r="H206" s="125">
        <f t="shared" si="37"/>
        <v>0.77631000000000083</v>
      </c>
      <c r="I206" s="125">
        <f t="shared" si="38"/>
        <v>4.6590000000037435E-3</v>
      </c>
      <c r="J206" s="102">
        <f t="shared" si="39"/>
        <v>-4.1999999999995909E-2</v>
      </c>
      <c r="Q206" s="126">
        <f t="shared" si="43"/>
        <v>1989.9999999906868</v>
      </c>
      <c r="R206" s="125">
        <v>0.78390000000000004</v>
      </c>
      <c r="S206" s="125">
        <v>6.4500000000000002E-2</v>
      </c>
      <c r="T206" s="102">
        <v>-4.2000000000000003E-2</v>
      </c>
      <c r="V206" s="126">
        <f t="shared" si="44"/>
        <v>1989.9999999906868</v>
      </c>
      <c r="W206" s="128">
        <f t="shared" si="40"/>
        <v>927.79309999999998</v>
      </c>
      <c r="X206" s="125">
        <f t="shared" si="45"/>
        <v>927.86900000000003</v>
      </c>
      <c r="Y206" s="125">
        <f t="shared" si="41"/>
        <v>920.07659000000001</v>
      </c>
      <c r="Z206" s="125">
        <f t="shared" si="46"/>
        <v>920.67499999999995</v>
      </c>
      <c r="AA206" s="30">
        <f t="shared" si="47"/>
        <v>919.61</v>
      </c>
    </row>
    <row r="207" spans="1:27" x14ac:dyDescent="0.25">
      <c r="A207" s="123">
        <v>43813.811111111107</v>
      </c>
      <c r="B207" s="124">
        <f t="shared" si="36"/>
        <v>1999.9999999918509</v>
      </c>
      <c r="C207" s="125">
        <v>920.02981999999997</v>
      </c>
      <c r="D207" s="125">
        <v>927.73519999999996</v>
      </c>
      <c r="E207" s="102">
        <v>919.48</v>
      </c>
      <c r="G207" s="126">
        <f t="shared" si="42"/>
        <v>1999.9999999918509</v>
      </c>
      <c r="H207" s="125">
        <f t="shared" si="37"/>
        <v>0.77051999999999909</v>
      </c>
      <c r="I207" s="125">
        <f t="shared" si="38"/>
        <v>-1.8000000000029105E-5</v>
      </c>
      <c r="J207" s="102">
        <f t="shared" si="39"/>
        <v>-5.4999999999995455E-2</v>
      </c>
      <c r="Q207" s="126">
        <f t="shared" si="43"/>
        <v>1999.9999999918509</v>
      </c>
      <c r="R207" s="125">
        <v>0.7802</v>
      </c>
      <c r="S207" s="125">
        <v>6.3899999999999998E-2</v>
      </c>
      <c r="T207" s="102">
        <v>-5.5E-2</v>
      </c>
      <c r="V207" s="126">
        <f t="shared" si="44"/>
        <v>1999.9999999918509</v>
      </c>
      <c r="W207" s="128">
        <f t="shared" si="40"/>
        <v>927.73519999999996</v>
      </c>
      <c r="X207" s="125">
        <f t="shared" si="45"/>
        <v>927.83199999999999</v>
      </c>
      <c r="Y207" s="125">
        <f t="shared" si="41"/>
        <v>920.02981999999997</v>
      </c>
      <c r="Z207" s="125">
        <f t="shared" si="46"/>
        <v>920.66899999999998</v>
      </c>
      <c r="AA207" s="30">
        <f t="shared" si="47"/>
        <v>919.48</v>
      </c>
    </row>
    <row r="208" spans="1:27" x14ac:dyDescent="0.25">
      <c r="A208" s="123">
        <v>43813.818055555552</v>
      </c>
      <c r="B208" s="124">
        <f t="shared" si="36"/>
        <v>2009.9999999930151</v>
      </c>
      <c r="C208" s="125">
        <v>919.99673000000007</v>
      </c>
      <c r="D208" s="125">
        <v>927.63080000000002</v>
      </c>
      <c r="E208" s="102">
        <v>919.61</v>
      </c>
      <c r="G208" s="126">
        <f t="shared" si="42"/>
        <v>2009.9999999930151</v>
      </c>
      <c r="H208" s="125">
        <f t="shared" si="37"/>
        <v>0.76008000000000497</v>
      </c>
      <c r="I208" s="125">
        <f t="shared" si="38"/>
        <v>-3.326999999990221E-3</v>
      </c>
      <c r="J208" s="102">
        <f t="shared" si="39"/>
        <v>-4.1999999999995909E-2</v>
      </c>
      <c r="Q208" s="126">
        <f t="shared" si="43"/>
        <v>2009.9999999930151</v>
      </c>
      <c r="R208" s="125">
        <v>0.77649999999999997</v>
      </c>
      <c r="S208" s="125">
        <v>6.3200000000000006E-2</v>
      </c>
      <c r="T208" s="102">
        <v>-4.2000000000000003E-2</v>
      </c>
      <c r="V208" s="126">
        <f t="shared" si="44"/>
        <v>2009.9999999930151</v>
      </c>
      <c r="W208" s="128">
        <f t="shared" si="40"/>
        <v>927.63080000000002</v>
      </c>
      <c r="X208" s="125">
        <f t="shared" si="45"/>
        <v>927.79499999999996</v>
      </c>
      <c r="Y208" s="125">
        <f t="shared" si="41"/>
        <v>919.99673000000007</v>
      </c>
      <c r="Z208" s="125">
        <f t="shared" si="46"/>
        <v>920.66199999999992</v>
      </c>
      <c r="AA208" s="30">
        <f t="shared" si="47"/>
        <v>919.61</v>
      </c>
    </row>
    <row r="209" spans="1:27" x14ac:dyDescent="0.25">
      <c r="A209" s="123">
        <v>43813.824999999997</v>
      </c>
      <c r="B209" s="124">
        <f t="shared" si="36"/>
        <v>2019.9999999941792</v>
      </c>
      <c r="C209" s="125">
        <v>920.04242999999997</v>
      </c>
      <c r="D209" s="125">
        <v>927.66570000000002</v>
      </c>
      <c r="E209" s="102">
        <v>919.63</v>
      </c>
      <c r="G209" s="126">
        <f t="shared" si="42"/>
        <v>2019.9999999941792</v>
      </c>
      <c r="H209" s="125">
        <f t="shared" si="37"/>
        <v>0.7635700000000043</v>
      </c>
      <c r="I209" s="125">
        <f t="shared" si="38"/>
        <v>1.2429999999994835E-3</v>
      </c>
      <c r="J209" s="102">
        <f t="shared" si="39"/>
        <v>-3.9999999999997725E-2</v>
      </c>
      <c r="Q209" s="126">
        <f t="shared" si="43"/>
        <v>2019.9999999941792</v>
      </c>
      <c r="R209" s="125">
        <v>0.77280000000000004</v>
      </c>
      <c r="S209" s="125">
        <v>6.25E-2</v>
      </c>
      <c r="T209" s="102">
        <v>-0.04</v>
      </c>
      <c r="V209" s="126">
        <f t="shared" si="44"/>
        <v>2019.9999999941792</v>
      </c>
      <c r="W209" s="128">
        <f t="shared" si="40"/>
        <v>927.66570000000002</v>
      </c>
      <c r="X209" s="125">
        <f t="shared" si="45"/>
        <v>927.75799999999992</v>
      </c>
      <c r="Y209" s="125">
        <f t="shared" si="41"/>
        <v>920.04242999999997</v>
      </c>
      <c r="Z209" s="125">
        <f t="shared" si="46"/>
        <v>920.65499999999997</v>
      </c>
      <c r="AA209" s="30">
        <f t="shared" si="47"/>
        <v>919.63</v>
      </c>
    </row>
    <row r="210" spans="1:27" x14ac:dyDescent="0.25">
      <c r="A210" s="123">
        <v>43813.831944444442</v>
      </c>
      <c r="B210" s="124">
        <f t="shared" si="36"/>
        <v>2029.9999999953434</v>
      </c>
      <c r="C210" s="125">
        <v>920.02424000000008</v>
      </c>
      <c r="D210" s="125">
        <v>927.62260000000003</v>
      </c>
      <c r="E210" s="102">
        <v>919.57</v>
      </c>
      <c r="G210" s="126">
        <f t="shared" si="42"/>
        <v>2029.9999999953434</v>
      </c>
      <c r="H210" s="125">
        <f t="shared" si="37"/>
        <v>0.75926000000000615</v>
      </c>
      <c r="I210" s="125">
        <f t="shared" si="38"/>
        <v>-5.7599999998956262E-4</v>
      </c>
      <c r="J210" s="102">
        <f t="shared" si="39"/>
        <v>-4.5999999999992269E-2</v>
      </c>
      <c r="Q210" s="126">
        <f t="shared" si="43"/>
        <v>2029.9999999953434</v>
      </c>
      <c r="R210" s="125">
        <v>0.76900000000000002</v>
      </c>
      <c r="S210" s="125">
        <v>6.1899999999999997E-2</v>
      </c>
      <c r="T210" s="102">
        <v>-4.5999999999999999E-2</v>
      </c>
      <c r="V210" s="126">
        <f t="shared" si="44"/>
        <v>2029.9999999953434</v>
      </c>
      <c r="W210" s="128">
        <f t="shared" si="40"/>
        <v>927.62260000000003</v>
      </c>
      <c r="X210" s="125">
        <f t="shared" si="45"/>
        <v>927.72</v>
      </c>
      <c r="Y210" s="125">
        <f t="shared" si="41"/>
        <v>920.02424000000008</v>
      </c>
      <c r="Z210" s="125">
        <f t="shared" si="46"/>
        <v>920.649</v>
      </c>
      <c r="AA210" s="30">
        <f t="shared" si="47"/>
        <v>919.56999999999994</v>
      </c>
    </row>
    <row r="211" spans="1:27" x14ac:dyDescent="0.25">
      <c r="A211" s="123">
        <v>43813.838888888895</v>
      </c>
      <c r="B211" s="124">
        <f t="shared" si="36"/>
        <v>2040.0000000069849</v>
      </c>
      <c r="C211" s="125">
        <v>920.04553999999996</v>
      </c>
      <c r="D211" s="125">
        <v>927.64400000000001</v>
      </c>
      <c r="E211" s="102">
        <v>919.63</v>
      </c>
      <c r="G211" s="126">
        <f t="shared" si="42"/>
        <v>2040.0000000069849</v>
      </c>
      <c r="H211" s="125">
        <f t="shared" si="37"/>
        <v>0.7614000000000033</v>
      </c>
      <c r="I211" s="125">
        <f t="shared" si="38"/>
        <v>1.5539999999987231E-3</v>
      </c>
      <c r="J211" s="102">
        <f t="shared" si="39"/>
        <v>-3.9999999999997725E-2</v>
      </c>
      <c r="Q211" s="126">
        <f t="shared" si="43"/>
        <v>2040.0000000069849</v>
      </c>
      <c r="R211" s="125">
        <v>0.76529999999999998</v>
      </c>
      <c r="S211" s="125">
        <v>6.13E-2</v>
      </c>
      <c r="T211" s="102">
        <v>-0.04</v>
      </c>
      <c r="V211" s="126">
        <f t="shared" si="44"/>
        <v>2040.0000000069849</v>
      </c>
      <c r="W211" s="128">
        <f t="shared" si="40"/>
        <v>927.64400000000001</v>
      </c>
      <c r="X211" s="125">
        <f t="shared" si="45"/>
        <v>927.68299999999999</v>
      </c>
      <c r="Y211" s="125">
        <f t="shared" si="41"/>
        <v>920.04553999999996</v>
      </c>
      <c r="Z211" s="125">
        <f t="shared" si="46"/>
        <v>920.64300000000003</v>
      </c>
      <c r="AA211" s="30">
        <f t="shared" si="47"/>
        <v>919.63</v>
      </c>
    </row>
    <row r="212" spans="1:27" x14ac:dyDescent="0.25">
      <c r="A212" s="123">
        <v>43813.845833333333</v>
      </c>
      <c r="B212" s="124">
        <f t="shared" si="36"/>
        <v>2049.9999999976717</v>
      </c>
      <c r="C212" s="125">
        <v>920.00382000000002</v>
      </c>
      <c r="D212" s="125">
        <v>927.49840000000006</v>
      </c>
      <c r="E212" s="102">
        <v>919.97</v>
      </c>
      <c r="G212" s="126">
        <f t="shared" si="42"/>
        <v>2049.9999999976717</v>
      </c>
      <c r="H212" s="125">
        <f t="shared" si="37"/>
        <v>0.74684000000000883</v>
      </c>
      <c r="I212" s="125">
        <f t="shared" si="38"/>
        <v>-2.6179999999953905E-3</v>
      </c>
      <c r="J212" s="102">
        <f t="shared" si="39"/>
        <v>-5.9999999999945427E-3</v>
      </c>
      <c r="Q212" s="126">
        <f t="shared" si="43"/>
        <v>2049.9999999976717</v>
      </c>
      <c r="R212" s="125">
        <v>0.76149999999999995</v>
      </c>
      <c r="S212" s="125">
        <v>6.1100000000000002E-2</v>
      </c>
      <c r="T212" s="102">
        <v>-6.0000000000000001E-3</v>
      </c>
      <c r="V212" s="126">
        <f t="shared" si="44"/>
        <v>2049.9999999976717</v>
      </c>
      <c r="W212" s="128">
        <f t="shared" si="40"/>
        <v>927.49840000000006</v>
      </c>
      <c r="X212" s="125">
        <f t="shared" si="45"/>
        <v>927.64499999999998</v>
      </c>
      <c r="Y212" s="125">
        <f t="shared" si="41"/>
        <v>920.00382000000002</v>
      </c>
      <c r="Z212" s="125">
        <f t="shared" si="46"/>
        <v>920.64099999999996</v>
      </c>
      <c r="AA212" s="30">
        <f t="shared" si="47"/>
        <v>919.97</v>
      </c>
    </row>
    <row r="213" spans="1:27" x14ac:dyDescent="0.25">
      <c r="A213" s="123">
        <v>43813.852777777778</v>
      </c>
      <c r="B213" s="124">
        <f t="shared" si="36"/>
        <v>2059.9999999988358</v>
      </c>
      <c r="C213" s="125">
        <v>920.04111</v>
      </c>
      <c r="D213" s="125">
        <v>927.51900000000001</v>
      </c>
      <c r="E213" s="102">
        <v>919.91</v>
      </c>
      <c r="G213" s="126">
        <f t="shared" si="42"/>
        <v>2059.9999999988358</v>
      </c>
      <c r="H213" s="125">
        <f t="shared" si="37"/>
        <v>0.74890000000000323</v>
      </c>
      <c r="I213" s="125">
        <f t="shared" si="38"/>
        <v>1.1110000000030596E-3</v>
      </c>
      <c r="J213" s="102">
        <f t="shared" si="39"/>
        <v>-1.2000000000000455E-2</v>
      </c>
      <c r="Q213" s="126">
        <f t="shared" si="43"/>
        <v>2059.9999999988358</v>
      </c>
      <c r="R213" s="125">
        <v>0.75770000000000004</v>
      </c>
      <c r="S213" s="125">
        <v>6.1600000000000002E-2</v>
      </c>
      <c r="T213" s="102">
        <v>-1.2E-2</v>
      </c>
      <c r="V213" s="126">
        <f t="shared" si="44"/>
        <v>2059.9999999988358</v>
      </c>
      <c r="W213" s="128">
        <f t="shared" si="40"/>
        <v>927.51900000000001</v>
      </c>
      <c r="X213" s="125">
        <f t="shared" si="45"/>
        <v>927.60699999999997</v>
      </c>
      <c r="Y213" s="125">
        <f t="shared" si="41"/>
        <v>920.04111</v>
      </c>
      <c r="Z213" s="125">
        <f t="shared" si="46"/>
        <v>920.64599999999996</v>
      </c>
      <c r="AA213" s="30">
        <f t="shared" si="47"/>
        <v>919.91</v>
      </c>
    </row>
    <row r="214" spans="1:27" x14ac:dyDescent="0.25">
      <c r="A214" s="123">
        <v>43813.859722222223</v>
      </c>
      <c r="B214" s="124">
        <f t="shared" si="36"/>
        <v>2070</v>
      </c>
      <c r="C214" s="125">
        <v>920.03924000000006</v>
      </c>
      <c r="D214" s="125">
        <v>927.46490000000006</v>
      </c>
      <c r="E214" s="102">
        <v>919.98</v>
      </c>
      <c r="G214" s="126">
        <f t="shared" si="42"/>
        <v>2070</v>
      </c>
      <c r="H214" s="125">
        <f t="shared" si="37"/>
        <v>0.74349000000000842</v>
      </c>
      <c r="I214" s="125">
        <f t="shared" si="38"/>
        <v>9.2400000000907316E-4</v>
      </c>
      <c r="J214" s="102">
        <f t="shared" si="39"/>
        <v>-4.9999999999954525E-3</v>
      </c>
      <c r="Q214" s="126">
        <f t="shared" si="43"/>
        <v>2070</v>
      </c>
      <c r="R214" s="125">
        <v>0.754</v>
      </c>
      <c r="S214" s="125">
        <v>6.25E-2</v>
      </c>
      <c r="T214" s="102">
        <v>-5.0000000000000001E-3</v>
      </c>
      <c r="V214" s="126">
        <f t="shared" si="44"/>
        <v>2070</v>
      </c>
      <c r="W214" s="128">
        <f t="shared" si="40"/>
        <v>927.46490000000006</v>
      </c>
      <c r="X214" s="125">
        <f t="shared" si="45"/>
        <v>927.56999999999994</v>
      </c>
      <c r="Y214" s="125">
        <f t="shared" si="41"/>
        <v>920.03924000000006</v>
      </c>
      <c r="Z214" s="125">
        <f t="shared" si="46"/>
        <v>920.65499999999997</v>
      </c>
      <c r="AA214" s="30">
        <f t="shared" si="47"/>
        <v>919.98</v>
      </c>
    </row>
    <row r="215" spans="1:27" x14ac:dyDescent="0.25">
      <c r="A215" s="123">
        <v>43813.866666666669</v>
      </c>
      <c r="B215" s="124">
        <f t="shared" si="36"/>
        <v>2080.0000000011642</v>
      </c>
      <c r="C215" s="125">
        <v>919.99780999999996</v>
      </c>
      <c r="D215" s="125">
        <v>927.29409999999996</v>
      </c>
      <c r="E215" s="102">
        <v>920.11</v>
      </c>
      <c r="G215" s="126">
        <f t="shared" si="42"/>
        <v>2080.0000000011642</v>
      </c>
      <c r="H215" s="125">
        <f t="shared" si="37"/>
        <v>0.72640999999999845</v>
      </c>
      <c r="I215" s="125">
        <f t="shared" si="38"/>
        <v>-3.2190000000014152E-3</v>
      </c>
      <c r="J215" s="102">
        <f t="shared" si="39"/>
        <v>8.0000000000040924E-3</v>
      </c>
      <c r="Q215" s="126">
        <f t="shared" si="43"/>
        <v>2080.0000000011642</v>
      </c>
      <c r="R215" s="125">
        <v>0.75019999999999998</v>
      </c>
      <c r="S215" s="125">
        <v>6.3799999999999996E-2</v>
      </c>
      <c r="T215" s="102">
        <v>8.0000000000000002E-3</v>
      </c>
      <c r="V215" s="126">
        <f t="shared" si="44"/>
        <v>2080.0000000011642</v>
      </c>
      <c r="W215" s="128">
        <f t="shared" si="40"/>
        <v>927.29409999999996</v>
      </c>
      <c r="X215" s="125">
        <f t="shared" si="45"/>
        <v>927.53199999999993</v>
      </c>
      <c r="Y215" s="125">
        <f t="shared" si="41"/>
        <v>919.99780999999996</v>
      </c>
      <c r="Z215" s="125">
        <f t="shared" si="46"/>
        <v>920.66800000000001</v>
      </c>
      <c r="AA215" s="30">
        <f t="shared" si="47"/>
        <v>920.11</v>
      </c>
    </row>
    <row r="216" spans="1:27" x14ac:dyDescent="0.25">
      <c r="A216" s="123">
        <v>43813.873611111114</v>
      </c>
      <c r="B216" s="124">
        <f t="shared" si="36"/>
        <v>2090.0000000023283</v>
      </c>
      <c r="C216" s="125">
        <v>920.13810999999998</v>
      </c>
      <c r="D216" s="125">
        <v>927.42899999999997</v>
      </c>
      <c r="E216" s="102">
        <v>920.25</v>
      </c>
      <c r="G216" s="126">
        <f t="shared" si="42"/>
        <v>2090.0000000023283</v>
      </c>
      <c r="H216" s="125">
        <f t="shared" si="37"/>
        <v>0.73990000000000011</v>
      </c>
      <c r="I216" s="125">
        <f t="shared" si="38"/>
        <v>1.0811000000001059E-2</v>
      </c>
      <c r="J216" s="102">
        <f t="shared" si="39"/>
        <v>2.2000000000002729E-2</v>
      </c>
      <c r="Q216" s="126">
        <f t="shared" si="43"/>
        <v>2090.0000000023283</v>
      </c>
      <c r="R216" s="125">
        <v>0.74639999999999995</v>
      </c>
      <c r="S216" s="125">
        <v>6.5600000000000006E-2</v>
      </c>
      <c r="T216" s="102">
        <v>2.1999999999999999E-2</v>
      </c>
      <c r="V216" s="126">
        <f t="shared" si="44"/>
        <v>2090.0000000023283</v>
      </c>
      <c r="W216" s="128">
        <f t="shared" si="40"/>
        <v>927.42899999999997</v>
      </c>
      <c r="X216" s="125">
        <f t="shared" si="45"/>
        <v>927.49400000000003</v>
      </c>
      <c r="Y216" s="125">
        <f t="shared" si="41"/>
        <v>920.13810999999998</v>
      </c>
      <c r="Z216" s="125">
        <f t="shared" si="46"/>
        <v>920.68599999999992</v>
      </c>
      <c r="AA216" s="30">
        <f t="shared" si="47"/>
        <v>920.25</v>
      </c>
    </row>
    <row r="217" spans="1:27" x14ac:dyDescent="0.25">
      <c r="A217" s="123">
        <v>43813.880555555559</v>
      </c>
      <c r="B217" s="124">
        <f t="shared" si="36"/>
        <v>2100.0000000034925</v>
      </c>
      <c r="C217" s="125">
        <v>920.10984999999994</v>
      </c>
      <c r="D217" s="125">
        <v>927.37270000000001</v>
      </c>
      <c r="E217" s="102">
        <v>920.05</v>
      </c>
      <c r="G217" s="126">
        <f t="shared" si="42"/>
        <v>2100.0000000034925</v>
      </c>
      <c r="H217" s="125">
        <f t="shared" si="37"/>
        <v>0.73427000000000364</v>
      </c>
      <c r="I217" s="125">
        <f t="shared" si="38"/>
        <v>7.9849999999964897E-3</v>
      </c>
      <c r="J217" s="102">
        <f t="shared" si="39"/>
        <v>1.9999999999981812E-3</v>
      </c>
      <c r="Q217" s="126">
        <f t="shared" si="43"/>
        <v>2100.0000000034925</v>
      </c>
      <c r="R217" s="125">
        <v>0.74270000000000003</v>
      </c>
      <c r="S217" s="125">
        <v>6.7699999999999996E-2</v>
      </c>
      <c r="T217" s="102">
        <v>2E-3</v>
      </c>
      <c r="V217" s="126">
        <f t="shared" si="44"/>
        <v>2100.0000000034925</v>
      </c>
      <c r="W217" s="128">
        <f t="shared" si="40"/>
        <v>927.37270000000001</v>
      </c>
      <c r="X217" s="125">
        <f t="shared" si="45"/>
        <v>927.45699999999999</v>
      </c>
      <c r="Y217" s="125">
        <f t="shared" si="41"/>
        <v>920.10984999999994</v>
      </c>
      <c r="Z217" s="125">
        <f t="shared" si="46"/>
        <v>920.70699999999999</v>
      </c>
      <c r="AA217" s="30">
        <f t="shared" si="47"/>
        <v>920.05</v>
      </c>
    </row>
    <row r="218" spans="1:27" x14ac:dyDescent="0.25">
      <c r="A218" s="123">
        <v>43813.887499999997</v>
      </c>
      <c r="B218" s="124">
        <f t="shared" si="36"/>
        <v>2109.9999999941792</v>
      </c>
      <c r="C218" s="125">
        <v>920.11865999999998</v>
      </c>
      <c r="D218" s="125">
        <v>927.22629999999992</v>
      </c>
      <c r="E218" s="102">
        <v>919.79</v>
      </c>
      <c r="G218" s="126">
        <f t="shared" si="42"/>
        <v>2109.9999999941792</v>
      </c>
      <c r="H218" s="125">
        <f t="shared" si="37"/>
        <v>0.71962999999999511</v>
      </c>
      <c r="I218" s="125">
        <f t="shared" si="38"/>
        <v>8.8660000000004395E-3</v>
      </c>
      <c r="J218" s="102">
        <f t="shared" si="39"/>
        <v>-2.4000000000000909E-2</v>
      </c>
      <c r="Q218" s="126">
        <f t="shared" si="43"/>
        <v>2109.9999999941792</v>
      </c>
      <c r="R218" s="125">
        <v>0.7389</v>
      </c>
      <c r="S218" s="125">
        <v>6.9199999999999998E-2</v>
      </c>
      <c r="T218" s="102">
        <v>-2.4E-2</v>
      </c>
      <c r="V218" s="126">
        <f t="shared" si="44"/>
        <v>2109.9999999941792</v>
      </c>
      <c r="W218" s="128">
        <f t="shared" si="40"/>
        <v>927.22629999999992</v>
      </c>
      <c r="X218" s="125">
        <f t="shared" si="45"/>
        <v>927.41899999999998</v>
      </c>
      <c r="Y218" s="125">
        <f t="shared" si="41"/>
        <v>920.11865999999998</v>
      </c>
      <c r="Z218" s="125">
        <f t="shared" si="46"/>
        <v>920.72199999999998</v>
      </c>
      <c r="AA218" s="30">
        <f t="shared" si="47"/>
        <v>919.79</v>
      </c>
    </row>
    <row r="219" spans="1:27" x14ac:dyDescent="0.25">
      <c r="A219" s="123">
        <v>43813.894444444442</v>
      </c>
      <c r="B219" s="124">
        <f t="shared" si="36"/>
        <v>2119.9999999953434</v>
      </c>
      <c r="C219" s="125">
        <v>920.14568999999995</v>
      </c>
      <c r="D219" s="125">
        <v>927.29759999999999</v>
      </c>
      <c r="E219" s="102">
        <v>919.8</v>
      </c>
      <c r="G219" s="126">
        <f t="shared" si="42"/>
        <v>2119.9999999953434</v>
      </c>
      <c r="H219" s="125">
        <f t="shared" si="37"/>
        <v>0.72676000000000163</v>
      </c>
      <c r="I219" s="125">
        <f t="shared" si="38"/>
        <v>1.1568999999997231E-2</v>
      </c>
      <c r="J219" s="102">
        <f t="shared" si="39"/>
        <v>-2.3000000000001818E-2</v>
      </c>
      <c r="Q219" s="126">
        <f t="shared" si="43"/>
        <v>2119.9999999953434</v>
      </c>
      <c r="R219" s="125">
        <v>0.73509999999999998</v>
      </c>
      <c r="S219" s="125">
        <v>7.0099999999999996E-2</v>
      </c>
      <c r="T219" s="102">
        <v>-2.3E-2</v>
      </c>
      <c r="V219" s="126">
        <f t="shared" si="44"/>
        <v>2119.9999999953434</v>
      </c>
      <c r="W219" s="128">
        <f t="shared" si="40"/>
        <v>927.29759999999999</v>
      </c>
      <c r="X219" s="125">
        <f t="shared" si="45"/>
        <v>927.38099999999997</v>
      </c>
      <c r="Y219" s="125">
        <f t="shared" si="41"/>
        <v>920.14568999999995</v>
      </c>
      <c r="Z219" s="125">
        <f t="shared" si="46"/>
        <v>920.73099999999999</v>
      </c>
      <c r="AA219" s="30">
        <f t="shared" si="47"/>
        <v>919.8</v>
      </c>
    </row>
    <row r="220" spans="1:27" x14ac:dyDescent="0.25">
      <c r="A220" s="123">
        <v>43813.901388888888</v>
      </c>
      <c r="B220" s="124">
        <f t="shared" si="36"/>
        <v>2129.9999999965075</v>
      </c>
      <c r="C220" s="125">
        <v>920.15326999999991</v>
      </c>
      <c r="D220" s="125">
        <v>927.2666999999999</v>
      </c>
      <c r="E220" s="102">
        <v>919.81</v>
      </c>
      <c r="G220" s="126">
        <f t="shared" si="42"/>
        <v>2129.9999999965075</v>
      </c>
      <c r="H220" s="125">
        <f t="shared" si="37"/>
        <v>0.72366999999999282</v>
      </c>
      <c r="I220" s="125">
        <f t="shared" si="38"/>
        <v>1.2326999999993404E-2</v>
      </c>
      <c r="J220" s="102">
        <f t="shared" si="39"/>
        <v>-2.2000000000002729E-2</v>
      </c>
      <c r="Q220" s="126">
        <f t="shared" si="43"/>
        <v>2129.9999999965075</v>
      </c>
      <c r="R220" s="125">
        <v>0.73129999999999995</v>
      </c>
      <c r="S220" s="125">
        <v>7.0400000000000004E-2</v>
      </c>
      <c r="T220" s="102">
        <v>-2.1999999999999999E-2</v>
      </c>
      <c r="V220" s="126">
        <f t="shared" si="44"/>
        <v>2129.9999999965075</v>
      </c>
      <c r="W220" s="128">
        <f t="shared" si="40"/>
        <v>927.2666999999999</v>
      </c>
      <c r="X220" s="125">
        <f t="shared" si="45"/>
        <v>927.34299999999996</v>
      </c>
      <c r="Y220" s="125">
        <f t="shared" si="41"/>
        <v>920.15326999999991</v>
      </c>
      <c r="Z220" s="125">
        <f t="shared" si="46"/>
        <v>920.73399999999992</v>
      </c>
      <c r="AA220" s="30">
        <f t="shared" si="47"/>
        <v>919.81</v>
      </c>
    </row>
    <row r="221" spans="1:27" x14ac:dyDescent="0.25">
      <c r="A221" s="123">
        <v>43813.908333333333</v>
      </c>
      <c r="B221" s="124">
        <f t="shared" si="36"/>
        <v>2139.9999999976717</v>
      </c>
      <c r="C221" s="125">
        <v>920.10101999999995</v>
      </c>
      <c r="D221" s="125">
        <v>927.17049999999995</v>
      </c>
      <c r="E221" s="102">
        <v>919.81</v>
      </c>
      <c r="G221" s="126">
        <f t="shared" si="42"/>
        <v>2139.9999999976717</v>
      </c>
      <c r="H221" s="125">
        <f t="shared" si="37"/>
        <v>0.71404999999999741</v>
      </c>
      <c r="I221" s="125">
        <f t="shared" si="38"/>
        <v>7.1019999999975877E-3</v>
      </c>
      <c r="J221" s="102">
        <f t="shared" si="39"/>
        <v>-2.2000000000002729E-2</v>
      </c>
      <c r="Q221" s="126">
        <f t="shared" si="43"/>
        <v>2139.9999999976717</v>
      </c>
      <c r="R221" s="125">
        <v>0.72750000000000004</v>
      </c>
      <c r="S221" s="125">
        <v>7.0400000000000004E-2</v>
      </c>
      <c r="T221" s="102">
        <v>-2.1999999999999999E-2</v>
      </c>
      <c r="V221" s="126">
        <f t="shared" si="44"/>
        <v>2139.9999999976717</v>
      </c>
      <c r="W221" s="128">
        <f t="shared" si="40"/>
        <v>927.17049999999995</v>
      </c>
      <c r="X221" s="125">
        <f t="shared" si="45"/>
        <v>927.30499999999995</v>
      </c>
      <c r="Y221" s="125">
        <f t="shared" si="41"/>
        <v>920.10101999999995</v>
      </c>
      <c r="Z221" s="125">
        <f t="shared" si="46"/>
        <v>920.73399999999992</v>
      </c>
      <c r="AA221" s="30">
        <f t="shared" si="47"/>
        <v>919.81</v>
      </c>
    </row>
    <row r="222" spans="1:27" x14ac:dyDescent="0.25">
      <c r="A222" s="123">
        <v>43813.915277777778</v>
      </c>
      <c r="B222" s="124">
        <f t="shared" si="36"/>
        <v>2149.9999999988358</v>
      </c>
      <c r="C222" s="125">
        <v>920.10730999999998</v>
      </c>
      <c r="D222" s="125">
        <v>927.14959999999996</v>
      </c>
      <c r="E222" s="102">
        <v>920.01</v>
      </c>
      <c r="G222" s="126">
        <f t="shared" si="42"/>
        <v>2149.9999999988358</v>
      </c>
      <c r="H222" s="125">
        <f t="shared" si="37"/>
        <v>0.71195999999999915</v>
      </c>
      <c r="I222" s="125">
        <f t="shared" si="38"/>
        <v>7.7310000000011311E-3</v>
      </c>
      <c r="J222" s="102">
        <f t="shared" si="39"/>
        <v>-1.9999999999981812E-3</v>
      </c>
      <c r="Q222" s="126">
        <f t="shared" si="43"/>
        <v>2149.9999999988358</v>
      </c>
      <c r="R222" s="125">
        <v>0.72370000000000001</v>
      </c>
      <c r="S222" s="125">
        <v>7.0300000000000001E-2</v>
      </c>
      <c r="T222" s="102">
        <v>-2E-3</v>
      </c>
      <c r="V222" s="126">
        <f t="shared" si="44"/>
        <v>2149.9999999988358</v>
      </c>
      <c r="W222" s="128">
        <f t="shared" si="40"/>
        <v>927.14959999999996</v>
      </c>
      <c r="X222" s="125">
        <f t="shared" si="45"/>
        <v>927.26699999999994</v>
      </c>
      <c r="Y222" s="125">
        <f t="shared" si="41"/>
        <v>920.10730999999998</v>
      </c>
      <c r="Z222" s="125">
        <f t="shared" si="46"/>
        <v>920.73299999999995</v>
      </c>
      <c r="AA222" s="30">
        <f t="shared" si="47"/>
        <v>920.01</v>
      </c>
    </row>
    <row r="223" spans="1:27" x14ac:dyDescent="0.25">
      <c r="A223" s="123">
        <v>43813.922222222223</v>
      </c>
      <c r="B223" s="124">
        <f t="shared" si="36"/>
        <v>2160</v>
      </c>
      <c r="C223" s="125">
        <v>920.19382000000007</v>
      </c>
      <c r="D223" s="125">
        <v>927.16740000000004</v>
      </c>
      <c r="E223" s="102">
        <v>920.21</v>
      </c>
      <c r="G223" s="126">
        <f t="shared" si="42"/>
        <v>2160</v>
      </c>
      <c r="H223" s="125">
        <f t="shared" si="37"/>
        <v>0.71374000000000704</v>
      </c>
      <c r="I223" s="125">
        <f t="shared" si="38"/>
        <v>1.6382000000010066E-2</v>
      </c>
      <c r="J223" s="102">
        <f t="shared" si="39"/>
        <v>1.8000000000006365E-2</v>
      </c>
      <c r="Q223" s="126">
        <f t="shared" si="43"/>
        <v>2160</v>
      </c>
      <c r="R223" s="125">
        <v>0.72</v>
      </c>
      <c r="S223" s="125">
        <v>7.0699999999999999E-2</v>
      </c>
      <c r="T223" s="102">
        <v>1.7999999999999999E-2</v>
      </c>
      <c r="V223" s="126">
        <f t="shared" si="44"/>
        <v>2160</v>
      </c>
      <c r="W223" s="128">
        <f t="shared" si="40"/>
        <v>927.16740000000004</v>
      </c>
      <c r="X223" s="125">
        <f t="shared" si="45"/>
        <v>927.23</v>
      </c>
      <c r="Y223" s="125">
        <f t="shared" si="41"/>
        <v>920.19382000000007</v>
      </c>
      <c r="Z223" s="125">
        <f t="shared" si="46"/>
        <v>920.73699999999997</v>
      </c>
      <c r="AA223" s="30">
        <f t="shared" si="47"/>
        <v>920.20999999999992</v>
      </c>
    </row>
    <row r="224" spans="1:27" x14ac:dyDescent="0.25">
      <c r="A224" s="123">
        <v>43813.929166666661</v>
      </c>
      <c r="B224" s="124">
        <f t="shared" si="36"/>
        <v>2169.9999999906868</v>
      </c>
      <c r="C224" s="125">
        <v>920.34027000000003</v>
      </c>
      <c r="D224" s="125">
        <v>927.28089999999997</v>
      </c>
      <c r="E224" s="102">
        <v>920.47</v>
      </c>
      <c r="G224" s="126">
        <f t="shared" si="42"/>
        <v>2169.9999999906868</v>
      </c>
      <c r="H224" s="125">
        <f t="shared" si="37"/>
        <v>0.72509000000000012</v>
      </c>
      <c r="I224" s="125">
        <f t="shared" si="38"/>
        <v>3.1027000000005956E-2</v>
      </c>
      <c r="J224" s="102">
        <f t="shared" si="39"/>
        <v>4.4000000000005458E-2</v>
      </c>
      <c r="Q224" s="126">
        <f t="shared" si="43"/>
        <v>2169.9999999906868</v>
      </c>
      <c r="R224" s="125">
        <v>0.71619999999999995</v>
      </c>
      <c r="S224" s="125">
        <v>7.1999999999999995E-2</v>
      </c>
      <c r="T224" s="102">
        <v>4.3999999999999997E-2</v>
      </c>
      <c r="V224" s="126">
        <f t="shared" si="44"/>
        <v>2169.9999999906868</v>
      </c>
      <c r="W224" s="128">
        <f t="shared" si="40"/>
        <v>927.28089999999997</v>
      </c>
      <c r="X224" s="125">
        <f t="shared" si="45"/>
        <v>927.19200000000001</v>
      </c>
      <c r="Y224" s="125">
        <f t="shared" si="41"/>
        <v>920.34027000000003</v>
      </c>
      <c r="Z224" s="125">
        <f t="shared" si="46"/>
        <v>920.75</v>
      </c>
      <c r="AA224" s="30">
        <f t="shared" si="47"/>
        <v>920.47</v>
      </c>
    </row>
    <row r="225" spans="1:27" x14ac:dyDescent="0.25">
      <c r="A225" s="123">
        <v>43813.936111111107</v>
      </c>
      <c r="B225" s="124">
        <f t="shared" si="36"/>
        <v>2179.9999999918509</v>
      </c>
      <c r="C225" s="125">
        <v>920.21429000000001</v>
      </c>
      <c r="D225" s="125">
        <v>927.10479999999995</v>
      </c>
      <c r="E225" s="102">
        <v>920.15</v>
      </c>
      <c r="G225" s="126">
        <f t="shared" si="42"/>
        <v>2179.9999999918509</v>
      </c>
      <c r="H225" s="125">
        <f t="shared" si="37"/>
        <v>0.70747999999999822</v>
      </c>
      <c r="I225" s="125">
        <f t="shared" si="38"/>
        <v>1.8429000000003269E-2</v>
      </c>
      <c r="J225" s="102">
        <f t="shared" si="39"/>
        <v>1.2000000000000455E-2</v>
      </c>
      <c r="Q225" s="126">
        <f t="shared" si="43"/>
        <v>2179.9999999918509</v>
      </c>
      <c r="R225" s="125">
        <v>0.71240000000000003</v>
      </c>
      <c r="S225" s="125">
        <v>7.3700000000000002E-2</v>
      </c>
      <c r="T225" s="102">
        <v>1.2E-2</v>
      </c>
      <c r="V225" s="126">
        <f t="shared" si="44"/>
        <v>2179.9999999918509</v>
      </c>
      <c r="W225" s="128">
        <f t="shared" si="40"/>
        <v>927.10479999999995</v>
      </c>
      <c r="X225" s="125">
        <f t="shared" si="45"/>
        <v>927.154</v>
      </c>
      <c r="Y225" s="125">
        <f t="shared" si="41"/>
        <v>920.21429000000001</v>
      </c>
      <c r="Z225" s="125">
        <f t="shared" si="46"/>
        <v>920.76699999999994</v>
      </c>
      <c r="AA225" s="30">
        <f t="shared" si="47"/>
        <v>920.15</v>
      </c>
    </row>
    <row r="226" spans="1:27" x14ac:dyDescent="0.25">
      <c r="A226" s="123">
        <v>43813.943055555552</v>
      </c>
      <c r="B226" s="124">
        <f t="shared" si="36"/>
        <v>2189.9999999930151</v>
      </c>
      <c r="C226" s="125">
        <v>920.25626999999997</v>
      </c>
      <c r="D226" s="125">
        <v>927.06909999999993</v>
      </c>
      <c r="E226" s="102">
        <v>920.02</v>
      </c>
      <c r="G226" s="126">
        <f t="shared" si="42"/>
        <v>2189.9999999930151</v>
      </c>
      <c r="H226" s="125">
        <f t="shared" si="37"/>
        <v>0.70390999999999626</v>
      </c>
      <c r="I226" s="125">
        <f t="shared" si="38"/>
        <v>2.2626999999999953E-2</v>
      </c>
      <c r="J226" s="102">
        <f t="shared" si="39"/>
        <v>-9.9999999999909059E-4</v>
      </c>
      <c r="Q226" s="126">
        <f t="shared" si="43"/>
        <v>2189.9999999930151</v>
      </c>
      <c r="R226" s="125">
        <v>0.7087</v>
      </c>
      <c r="S226" s="125">
        <v>7.5300000000000006E-2</v>
      </c>
      <c r="T226" s="102">
        <v>-1E-3</v>
      </c>
      <c r="V226" s="126">
        <f t="shared" si="44"/>
        <v>2189.9999999930151</v>
      </c>
      <c r="W226" s="128">
        <f t="shared" si="40"/>
        <v>927.06909999999993</v>
      </c>
      <c r="X226" s="125">
        <f t="shared" si="45"/>
        <v>927.11699999999996</v>
      </c>
      <c r="Y226" s="125">
        <f t="shared" si="41"/>
        <v>920.25626999999997</v>
      </c>
      <c r="Z226" s="125">
        <f t="shared" si="46"/>
        <v>920.78300000000002</v>
      </c>
      <c r="AA226" s="30">
        <f t="shared" si="47"/>
        <v>920.02</v>
      </c>
    </row>
    <row r="227" spans="1:27" x14ac:dyDescent="0.25">
      <c r="A227" s="123">
        <v>43813.95</v>
      </c>
      <c r="B227" s="124">
        <f t="shared" si="36"/>
        <v>2199.9999999941792</v>
      </c>
      <c r="C227" s="125">
        <v>920.28206999999998</v>
      </c>
      <c r="D227" s="125">
        <v>927.05360000000007</v>
      </c>
      <c r="E227" s="102">
        <v>920.09</v>
      </c>
      <c r="G227" s="126">
        <f t="shared" si="42"/>
        <v>2199.9999999941792</v>
      </c>
      <c r="H227" s="125">
        <f t="shared" si="37"/>
        <v>0.70236000000001009</v>
      </c>
      <c r="I227" s="125">
        <f t="shared" si="38"/>
        <v>2.5207000000000333E-2</v>
      </c>
      <c r="J227" s="102">
        <f t="shared" si="39"/>
        <v>6.0000000000059121E-3</v>
      </c>
      <c r="Q227" s="126">
        <f t="shared" si="43"/>
        <v>2199.9999999941792</v>
      </c>
      <c r="R227" s="125">
        <v>0.70489999999999997</v>
      </c>
      <c r="S227" s="125">
        <v>7.6399999999999996E-2</v>
      </c>
      <c r="T227" s="102">
        <v>6.0000000000000001E-3</v>
      </c>
      <c r="V227" s="126">
        <f t="shared" si="44"/>
        <v>2199.9999999941792</v>
      </c>
      <c r="W227" s="128">
        <f t="shared" si="40"/>
        <v>927.05360000000007</v>
      </c>
      <c r="X227" s="125">
        <f t="shared" si="45"/>
        <v>927.07899999999995</v>
      </c>
      <c r="Y227" s="125">
        <f t="shared" si="41"/>
        <v>920.28206999999998</v>
      </c>
      <c r="Z227" s="125">
        <f t="shared" si="46"/>
        <v>920.79399999999998</v>
      </c>
      <c r="AA227" s="30">
        <f t="shared" si="47"/>
        <v>920.08999999999992</v>
      </c>
    </row>
    <row r="228" spans="1:27" x14ac:dyDescent="0.25">
      <c r="A228" s="123">
        <v>43813.956944444442</v>
      </c>
      <c r="B228" s="124">
        <f t="shared" si="36"/>
        <v>2209.9999999953434</v>
      </c>
      <c r="C228" s="125">
        <v>920.52192000000002</v>
      </c>
      <c r="D228" s="125">
        <v>927.24940000000004</v>
      </c>
      <c r="E228" s="102">
        <v>920.36</v>
      </c>
      <c r="G228" s="126">
        <f t="shared" si="42"/>
        <v>2209.9999999953434</v>
      </c>
      <c r="H228" s="125">
        <f t="shared" si="37"/>
        <v>0.72194000000000647</v>
      </c>
      <c r="I228" s="125">
        <f t="shared" si="38"/>
        <v>4.9192000000005009E-2</v>
      </c>
      <c r="J228" s="102">
        <f t="shared" si="39"/>
        <v>3.3000000000004096E-2</v>
      </c>
      <c r="Q228" s="126">
        <f t="shared" si="43"/>
        <v>2209.9999999953434</v>
      </c>
      <c r="R228" s="125">
        <v>0.70120000000000005</v>
      </c>
      <c r="S228" s="125">
        <v>7.7600000000000002E-2</v>
      </c>
      <c r="T228" s="102">
        <v>3.3000000000000002E-2</v>
      </c>
      <c r="V228" s="126">
        <f t="shared" si="44"/>
        <v>2209.9999999953434</v>
      </c>
      <c r="W228" s="128">
        <f t="shared" si="40"/>
        <v>927.24940000000004</v>
      </c>
      <c r="X228" s="125">
        <f t="shared" si="45"/>
        <v>927.04199999999992</v>
      </c>
      <c r="Y228" s="125">
        <f t="shared" si="41"/>
        <v>920.52192000000002</v>
      </c>
      <c r="Z228" s="125">
        <f t="shared" si="46"/>
        <v>920.80599999999993</v>
      </c>
      <c r="AA228" s="30">
        <f t="shared" si="47"/>
        <v>920.36</v>
      </c>
    </row>
    <row r="229" spans="1:27" x14ac:dyDescent="0.25">
      <c r="A229" s="123">
        <v>43813.963888888895</v>
      </c>
      <c r="B229" s="124">
        <f t="shared" si="36"/>
        <v>2220.0000000069849</v>
      </c>
      <c r="C229" s="125">
        <v>920.27016000000003</v>
      </c>
      <c r="D229" s="125">
        <v>926.92619999999999</v>
      </c>
      <c r="E229" s="102">
        <v>920.23</v>
      </c>
      <c r="G229" s="126">
        <f t="shared" si="42"/>
        <v>2220.0000000069849</v>
      </c>
      <c r="H229" s="125">
        <f t="shared" si="37"/>
        <v>0.68962000000000212</v>
      </c>
      <c r="I229" s="125">
        <f t="shared" si="38"/>
        <v>2.4016000000005987E-2</v>
      </c>
      <c r="J229" s="102">
        <f t="shared" si="39"/>
        <v>2.0000000000004549E-2</v>
      </c>
      <c r="Q229" s="126">
        <f t="shared" si="43"/>
        <v>2220.0000000069849</v>
      </c>
      <c r="R229" s="125">
        <v>0.69740000000000002</v>
      </c>
      <c r="S229" s="125">
        <v>7.8899999999999998E-2</v>
      </c>
      <c r="T229" s="102">
        <v>0.02</v>
      </c>
      <c r="V229" s="126">
        <f t="shared" si="44"/>
        <v>2220.0000000069849</v>
      </c>
      <c r="W229" s="128">
        <f t="shared" si="40"/>
        <v>926.92619999999999</v>
      </c>
      <c r="X229" s="125">
        <f t="shared" si="45"/>
        <v>927.00400000000002</v>
      </c>
      <c r="Y229" s="125">
        <f t="shared" si="41"/>
        <v>920.27016000000003</v>
      </c>
      <c r="Z229" s="125">
        <f t="shared" si="46"/>
        <v>920.81899999999996</v>
      </c>
      <c r="AA229" s="30">
        <f t="shared" si="47"/>
        <v>920.23</v>
      </c>
    </row>
    <row r="230" spans="1:27" x14ac:dyDescent="0.25">
      <c r="A230" s="123">
        <v>43813.970833333333</v>
      </c>
      <c r="B230" s="124">
        <f t="shared" si="36"/>
        <v>2229.9999999976717</v>
      </c>
      <c r="C230" s="125">
        <v>920.26481999999999</v>
      </c>
      <c r="D230" s="125">
        <v>926.86329999999998</v>
      </c>
      <c r="E230" s="102">
        <v>920.36</v>
      </c>
      <c r="G230" s="126">
        <f t="shared" si="42"/>
        <v>2229.9999999976717</v>
      </c>
      <c r="H230" s="125">
        <f t="shared" si="37"/>
        <v>0.68333000000000088</v>
      </c>
      <c r="I230" s="125">
        <f t="shared" si="38"/>
        <v>2.3482000000001335E-2</v>
      </c>
      <c r="J230" s="102">
        <f t="shared" si="39"/>
        <v>3.3000000000004096E-2</v>
      </c>
      <c r="Q230" s="126">
        <f t="shared" si="43"/>
        <v>2229.9999999976717</v>
      </c>
      <c r="R230" s="125">
        <v>0.69369999999999998</v>
      </c>
      <c r="S230" s="125">
        <v>8.0399999999999999E-2</v>
      </c>
      <c r="T230" s="102">
        <v>3.3000000000000002E-2</v>
      </c>
      <c r="V230" s="126">
        <f t="shared" si="44"/>
        <v>2229.9999999976717</v>
      </c>
      <c r="W230" s="128">
        <f t="shared" si="40"/>
        <v>926.86329999999998</v>
      </c>
      <c r="X230" s="125">
        <f t="shared" si="45"/>
        <v>926.96699999999998</v>
      </c>
      <c r="Y230" s="125">
        <f t="shared" si="41"/>
        <v>920.26481999999999</v>
      </c>
      <c r="Z230" s="125">
        <f t="shared" si="46"/>
        <v>920.83399999999995</v>
      </c>
      <c r="AA230" s="30">
        <f t="shared" si="47"/>
        <v>920.36</v>
      </c>
    </row>
    <row r="231" spans="1:27" x14ac:dyDescent="0.25">
      <c r="A231" s="123">
        <v>43813.977777777778</v>
      </c>
      <c r="B231" s="124">
        <f t="shared" si="36"/>
        <v>2239.9999999988358</v>
      </c>
      <c r="C231" s="125">
        <v>920.49321999999995</v>
      </c>
      <c r="D231" s="125">
        <v>927.04649999999992</v>
      </c>
      <c r="E231" s="102">
        <v>920.17</v>
      </c>
      <c r="G231" s="126">
        <f t="shared" si="42"/>
        <v>2239.9999999988358</v>
      </c>
      <c r="H231" s="125">
        <f t="shared" si="37"/>
        <v>0.70164999999999511</v>
      </c>
      <c r="I231" s="125">
        <f t="shared" si="38"/>
        <v>4.6321999999997844E-2</v>
      </c>
      <c r="J231" s="102">
        <f t="shared" si="39"/>
        <v>1.3999999999998635E-2</v>
      </c>
      <c r="Q231" s="126">
        <f t="shared" si="43"/>
        <v>2239.9999999988358</v>
      </c>
      <c r="R231" s="125">
        <v>0.69</v>
      </c>
      <c r="S231" s="125">
        <v>8.1699999999999995E-2</v>
      </c>
      <c r="T231" s="102">
        <v>1.4E-2</v>
      </c>
      <c r="V231" s="126">
        <f t="shared" si="44"/>
        <v>2239.9999999988358</v>
      </c>
      <c r="W231" s="128">
        <f t="shared" si="40"/>
        <v>927.04649999999992</v>
      </c>
      <c r="X231" s="125">
        <f t="shared" si="45"/>
        <v>926.93</v>
      </c>
      <c r="Y231" s="125">
        <f t="shared" si="41"/>
        <v>920.49321999999995</v>
      </c>
      <c r="Z231" s="125">
        <f t="shared" si="46"/>
        <v>920.84699999999998</v>
      </c>
      <c r="AA231" s="30">
        <f t="shared" si="47"/>
        <v>920.17</v>
      </c>
    </row>
    <row r="232" spans="1:27" x14ac:dyDescent="0.25">
      <c r="A232" s="123">
        <v>43813.984722222223</v>
      </c>
      <c r="B232" s="124">
        <f t="shared" si="36"/>
        <v>2250</v>
      </c>
      <c r="C232" s="125">
        <v>920.26956999999993</v>
      </c>
      <c r="D232" s="125">
        <v>926.79759999999999</v>
      </c>
      <c r="E232" s="102">
        <v>919.78</v>
      </c>
      <c r="G232" s="126">
        <f t="shared" si="42"/>
        <v>2250</v>
      </c>
      <c r="H232" s="125">
        <f t="shared" si="37"/>
        <v>0.67676000000000158</v>
      </c>
      <c r="I232" s="125">
        <f t="shared" si="38"/>
        <v>2.3956999999995787E-2</v>
      </c>
      <c r="J232" s="102">
        <f t="shared" si="39"/>
        <v>-2.5000000000000001E-2</v>
      </c>
      <c r="Q232" s="126">
        <f t="shared" si="43"/>
        <v>2250</v>
      </c>
      <c r="R232" s="125">
        <v>0.68630000000000002</v>
      </c>
      <c r="S232" s="125">
        <v>8.2299999999999998E-2</v>
      </c>
      <c r="T232" s="102">
        <v>-2.5000000000000001E-2</v>
      </c>
      <c r="V232" s="126">
        <f t="shared" si="44"/>
        <v>2250</v>
      </c>
      <c r="W232" s="128">
        <f t="shared" si="40"/>
        <v>926.79759999999999</v>
      </c>
      <c r="X232" s="125">
        <f t="shared" si="45"/>
        <v>926.89300000000003</v>
      </c>
      <c r="Y232" s="125">
        <f t="shared" si="41"/>
        <v>920.26956999999993</v>
      </c>
      <c r="Z232" s="125">
        <f t="shared" si="46"/>
        <v>920.85299999999995</v>
      </c>
      <c r="AA232" s="30">
        <f t="shared" si="47"/>
        <v>919.78</v>
      </c>
    </row>
    <row r="233" spans="1:27" x14ac:dyDescent="0.25">
      <c r="A233" s="123">
        <v>43813.991666666669</v>
      </c>
      <c r="B233" s="124">
        <f t="shared" si="36"/>
        <v>2260.0000000011642</v>
      </c>
      <c r="C233" s="125">
        <v>920.31007</v>
      </c>
      <c r="D233" s="125">
        <v>926.79390000000001</v>
      </c>
      <c r="E233" s="102">
        <v>919.84</v>
      </c>
      <c r="G233" s="126">
        <f t="shared" si="42"/>
        <v>2260.0000000011642</v>
      </c>
      <c r="H233" s="125">
        <f t="shared" si="37"/>
        <v>0.67639000000000349</v>
      </c>
      <c r="I233" s="125">
        <f t="shared" si="38"/>
        <v>2.8007000000002336E-2</v>
      </c>
      <c r="J233" s="102">
        <f t="shared" si="39"/>
        <v>-1.8999999999994088E-2</v>
      </c>
      <c r="Q233" s="126">
        <f t="shared" si="43"/>
        <v>2260.0000000011642</v>
      </c>
      <c r="R233" s="125">
        <v>0.68259999999999998</v>
      </c>
      <c r="S233" s="125">
        <v>8.2100000000000006E-2</v>
      </c>
      <c r="T233" s="102">
        <v>-1.9E-2</v>
      </c>
      <c r="V233" s="126">
        <f t="shared" si="44"/>
        <v>2260.0000000011642</v>
      </c>
      <c r="W233" s="128">
        <f t="shared" si="40"/>
        <v>926.79390000000001</v>
      </c>
      <c r="X233" s="125">
        <f t="shared" si="45"/>
        <v>926.85599999999999</v>
      </c>
      <c r="Y233" s="125">
        <f t="shared" si="41"/>
        <v>920.31007</v>
      </c>
      <c r="Z233" s="125">
        <f t="shared" si="46"/>
        <v>920.851</v>
      </c>
      <c r="AA233" s="30">
        <f t="shared" si="47"/>
        <v>919.83999999999992</v>
      </c>
    </row>
    <row r="234" spans="1:27" x14ac:dyDescent="0.25">
      <c r="A234" s="123">
        <v>43813.998611111114</v>
      </c>
      <c r="B234" s="124">
        <f t="shared" si="36"/>
        <v>2270.0000000023283</v>
      </c>
      <c r="C234" s="125">
        <v>920.36237999999992</v>
      </c>
      <c r="D234" s="125">
        <v>926.88019999999995</v>
      </c>
      <c r="E234" s="102">
        <v>920.18</v>
      </c>
      <c r="G234" s="126">
        <f t="shared" si="42"/>
        <v>2270.0000000023283</v>
      </c>
      <c r="H234" s="125">
        <f t="shared" si="37"/>
        <v>0.6850199999999973</v>
      </c>
      <c r="I234" s="125">
        <f t="shared" si="38"/>
        <v>3.3237999999994369E-2</v>
      </c>
      <c r="J234" s="102">
        <f t="shared" si="39"/>
        <v>1.4999999999997727E-2</v>
      </c>
      <c r="Q234" s="126">
        <f t="shared" si="43"/>
        <v>2270.0000000023283</v>
      </c>
      <c r="R234" s="125">
        <v>0.67889999999999995</v>
      </c>
      <c r="S234" s="125">
        <v>8.1600000000000006E-2</v>
      </c>
      <c r="T234" s="102">
        <v>1.4999999999999999E-2</v>
      </c>
      <c r="V234" s="126">
        <f t="shared" si="44"/>
        <v>2270.0000000023283</v>
      </c>
      <c r="W234" s="128">
        <f t="shared" si="40"/>
        <v>926.88019999999995</v>
      </c>
      <c r="X234" s="125">
        <f t="shared" si="45"/>
        <v>926.81899999999996</v>
      </c>
      <c r="Y234" s="125">
        <f t="shared" si="41"/>
        <v>920.36237999999992</v>
      </c>
      <c r="Z234" s="125">
        <f t="shared" si="46"/>
        <v>920.846</v>
      </c>
      <c r="AA234" s="30">
        <f t="shared" si="47"/>
        <v>920.18</v>
      </c>
    </row>
    <row r="235" spans="1:27" x14ac:dyDescent="0.25">
      <c r="A235" s="123">
        <v>43814.005555555559</v>
      </c>
      <c r="B235" s="124">
        <f t="shared" si="36"/>
        <v>2280.0000000034925</v>
      </c>
      <c r="C235" s="125">
        <v>920.33520999999996</v>
      </c>
      <c r="D235" s="125">
        <v>926.75619999999992</v>
      </c>
      <c r="E235" s="102">
        <v>920.05</v>
      </c>
      <c r="G235" s="126">
        <f t="shared" si="42"/>
        <v>2280.0000000034925</v>
      </c>
      <c r="H235" s="125">
        <f t="shared" si="37"/>
        <v>0.67261999999999489</v>
      </c>
      <c r="I235" s="125">
        <f t="shared" si="38"/>
        <v>3.052099999999882E-2</v>
      </c>
      <c r="J235" s="102">
        <f t="shared" si="39"/>
        <v>1.9999999999981812E-3</v>
      </c>
      <c r="Q235" s="126">
        <f t="shared" si="43"/>
        <v>2280.0000000034925</v>
      </c>
      <c r="R235" s="125">
        <v>0.67520000000000002</v>
      </c>
      <c r="S235" s="125">
        <v>8.1100000000000005E-2</v>
      </c>
      <c r="T235" s="102">
        <v>2E-3</v>
      </c>
      <c r="V235" s="126">
        <f t="shared" si="44"/>
        <v>2280.0000000034925</v>
      </c>
      <c r="W235" s="128">
        <f t="shared" si="40"/>
        <v>926.75619999999992</v>
      </c>
      <c r="X235" s="125">
        <f t="shared" si="45"/>
        <v>926.78199999999993</v>
      </c>
      <c r="Y235" s="125">
        <f t="shared" si="41"/>
        <v>920.33520999999996</v>
      </c>
      <c r="Z235" s="125">
        <f t="shared" si="46"/>
        <v>920.84100000000001</v>
      </c>
      <c r="AA235" s="30">
        <f t="shared" si="47"/>
        <v>920.05</v>
      </c>
    </row>
    <row r="236" spans="1:27" x14ac:dyDescent="0.25">
      <c r="A236" s="123">
        <v>43814.012499999997</v>
      </c>
      <c r="B236" s="124">
        <f t="shared" si="36"/>
        <v>2289.9999999941792</v>
      </c>
      <c r="C236" s="125">
        <v>920.27402999999993</v>
      </c>
      <c r="D236" s="125">
        <v>926.66429999999991</v>
      </c>
      <c r="E236" s="102">
        <v>919.8</v>
      </c>
      <c r="G236" s="126">
        <f t="shared" si="42"/>
        <v>2289.9999999941792</v>
      </c>
      <c r="H236" s="125">
        <f t="shared" si="37"/>
        <v>0.66342999999999397</v>
      </c>
      <c r="I236" s="125">
        <f t="shared" si="38"/>
        <v>2.4402999999995244E-2</v>
      </c>
      <c r="J236" s="102">
        <f t="shared" si="39"/>
        <v>-2.3000000000001818E-2</v>
      </c>
      <c r="Q236" s="126">
        <f t="shared" si="43"/>
        <v>2289.9999999941792</v>
      </c>
      <c r="R236" s="125">
        <v>0.67159999999999997</v>
      </c>
      <c r="S236" s="125">
        <v>8.0399999999999999E-2</v>
      </c>
      <c r="T236" s="102">
        <v>-2.3E-2</v>
      </c>
      <c r="V236" s="126">
        <f t="shared" si="44"/>
        <v>2289.9999999941792</v>
      </c>
      <c r="W236" s="128">
        <f t="shared" si="40"/>
        <v>926.66429999999991</v>
      </c>
      <c r="X236" s="125">
        <f t="shared" si="45"/>
        <v>926.74599999999998</v>
      </c>
      <c r="Y236" s="125">
        <f t="shared" si="41"/>
        <v>920.27402999999993</v>
      </c>
      <c r="Z236" s="125">
        <f t="shared" si="46"/>
        <v>920.83399999999995</v>
      </c>
      <c r="AA236" s="30">
        <f t="shared" si="47"/>
        <v>919.8</v>
      </c>
    </row>
    <row r="237" spans="1:27" x14ac:dyDescent="0.25">
      <c r="A237" s="123">
        <v>43814.019444444442</v>
      </c>
      <c r="B237" s="124">
        <f t="shared" si="36"/>
        <v>2299.9999999953434</v>
      </c>
      <c r="C237" s="125">
        <v>920.26045999999997</v>
      </c>
      <c r="D237" s="125">
        <v>926.63119999999992</v>
      </c>
      <c r="E237" s="102">
        <v>919.67</v>
      </c>
      <c r="G237" s="126">
        <f t="shared" si="42"/>
        <v>2299.9999999953434</v>
      </c>
      <c r="H237" s="125">
        <f t="shared" si="37"/>
        <v>0.66011999999999493</v>
      </c>
      <c r="I237" s="125">
        <f t="shared" si="38"/>
        <v>2.3045999999999366E-2</v>
      </c>
      <c r="J237" s="102">
        <f t="shared" si="39"/>
        <v>-3.6000000000001364E-2</v>
      </c>
      <c r="Q237" s="126">
        <f t="shared" si="43"/>
        <v>2299.9999999953434</v>
      </c>
      <c r="R237" s="125">
        <v>0.66790000000000005</v>
      </c>
      <c r="S237" s="125">
        <v>7.9200000000000007E-2</v>
      </c>
      <c r="T237" s="102">
        <v>-3.5999999999999997E-2</v>
      </c>
      <c r="V237" s="126">
        <f t="shared" si="44"/>
        <v>2299.9999999953434</v>
      </c>
      <c r="W237" s="128">
        <f t="shared" si="40"/>
        <v>926.63119999999992</v>
      </c>
      <c r="X237" s="125">
        <f t="shared" si="45"/>
        <v>926.70899999999995</v>
      </c>
      <c r="Y237" s="125">
        <f t="shared" si="41"/>
        <v>920.26045999999997</v>
      </c>
      <c r="Z237" s="125">
        <f t="shared" si="46"/>
        <v>920.822</v>
      </c>
      <c r="AA237" s="30">
        <f t="shared" si="47"/>
        <v>919.67</v>
      </c>
    </row>
    <row r="238" spans="1:27" x14ac:dyDescent="0.25">
      <c r="A238" s="123">
        <v>43814.026388888888</v>
      </c>
      <c r="B238" s="124">
        <f t="shared" si="36"/>
        <v>2309.9999999965075</v>
      </c>
      <c r="C238" s="125">
        <v>920.34674999999993</v>
      </c>
      <c r="D238" s="125">
        <v>926.68110000000001</v>
      </c>
      <c r="E238" s="102">
        <v>919.54</v>
      </c>
      <c r="G238" s="126">
        <f t="shared" si="42"/>
        <v>2309.9999999965075</v>
      </c>
      <c r="H238" s="125">
        <f t="shared" si="37"/>
        <v>0.6651100000000042</v>
      </c>
      <c r="I238" s="125">
        <f t="shared" si="38"/>
        <v>3.1674999999995637E-2</v>
      </c>
      <c r="J238" s="102">
        <f t="shared" si="39"/>
        <v>-4.9000000000000911E-2</v>
      </c>
      <c r="Q238" s="126">
        <f t="shared" si="43"/>
        <v>2309.9999999965075</v>
      </c>
      <c r="R238" s="125">
        <v>0.6643</v>
      </c>
      <c r="S238" s="125">
        <v>7.7299999999999994E-2</v>
      </c>
      <c r="T238" s="102">
        <v>-4.9000000000000002E-2</v>
      </c>
      <c r="V238" s="126">
        <f t="shared" si="44"/>
        <v>2309.9999999965075</v>
      </c>
      <c r="W238" s="128">
        <f t="shared" si="40"/>
        <v>926.68110000000001</v>
      </c>
      <c r="X238" s="125">
        <f t="shared" si="45"/>
        <v>926.673</v>
      </c>
      <c r="Y238" s="125">
        <f t="shared" si="41"/>
        <v>920.34674999999993</v>
      </c>
      <c r="Z238" s="125">
        <f t="shared" si="46"/>
        <v>920.803</v>
      </c>
      <c r="AA238" s="30">
        <f t="shared" si="47"/>
        <v>919.54</v>
      </c>
    </row>
    <row r="239" spans="1:27" x14ac:dyDescent="0.25">
      <c r="A239" s="123">
        <v>43814.033333333333</v>
      </c>
      <c r="B239" s="124">
        <f t="shared" si="36"/>
        <v>2319.9999999976717</v>
      </c>
      <c r="C239" s="125">
        <v>920.26666</v>
      </c>
      <c r="D239" s="125">
        <v>926.59539999999993</v>
      </c>
      <c r="E239" s="102">
        <v>919.41</v>
      </c>
      <c r="G239" s="126">
        <f t="shared" si="42"/>
        <v>2319.9999999976717</v>
      </c>
      <c r="H239" s="125">
        <f t="shared" si="37"/>
        <v>0.65653999999999546</v>
      </c>
      <c r="I239" s="125">
        <f t="shared" si="38"/>
        <v>2.3666000000002897E-2</v>
      </c>
      <c r="J239" s="102">
        <f t="shared" si="39"/>
        <v>-6.2000000000000458E-2</v>
      </c>
      <c r="Q239" s="126">
        <f t="shared" si="43"/>
        <v>2319.9999999976717</v>
      </c>
      <c r="R239" s="125">
        <v>0.66069999999999995</v>
      </c>
      <c r="S239" s="125">
        <v>7.4700000000000003E-2</v>
      </c>
      <c r="T239" s="102">
        <v>-6.2E-2</v>
      </c>
      <c r="V239" s="126">
        <f t="shared" si="44"/>
        <v>2319.9999999976717</v>
      </c>
      <c r="W239" s="128">
        <f t="shared" si="40"/>
        <v>926.59539999999993</v>
      </c>
      <c r="X239" s="125">
        <f t="shared" si="45"/>
        <v>926.63699999999994</v>
      </c>
      <c r="Y239" s="125">
        <f t="shared" si="41"/>
        <v>920.26666</v>
      </c>
      <c r="Z239" s="125">
        <f t="shared" si="46"/>
        <v>920.77699999999993</v>
      </c>
      <c r="AA239" s="30">
        <f t="shared" si="47"/>
        <v>919.41</v>
      </c>
    </row>
    <row r="240" spans="1:27" x14ac:dyDescent="0.25">
      <c r="A240" s="123">
        <v>43814.040277777778</v>
      </c>
      <c r="B240" s="124">
        <f t="shared" si="36"/>
        <v>2329.9999999988358</v>
      </c>
      <c r="C240" s="125">
        <v>920.24079000000006</v>
      </c>
      <c r="D240" s="125">
        <v>926.56140000000005</v>
      </c>
      <c r="E240" s="102">
        <v>919.47</v>
      </c>
      <c r="G240" s="126">
        <f t="shared" si="42"/>
        <v>2329.9999999988358</v>
      </c>
      <c r="H240" s="125">
        <f t="shared" si="37"/>
        <v>0.6531400000000076</v>
      </c>
      <c r="I240" s="125">
        <f t="shared" si="38"/>
        <v>2.107900000000882E-2</v>
      </c>
      <c r="J240" s="102">
        <f t="shared" si="39"/>
        <v>-5.599999999999454E-2</v>
      </c>
      <c r="Q240" s="126">
        <f t="shared" si="43"/>
        <v>2329.9999999988358</v>
      </c>
      <c r="R240" s="125">
        <v>0.65710000000000002</v>
      </c>
      <c r="S240" s="125">
        <v>7.1499999999999994E-2</v>
      </c>
      <c r="T240" s="102">
        <v>-5.6000000000000001E-2</v>
      </c>
      <c r="V240" s="126">
        <f t="shared" si="44"/>
        <v>2329.9999999988358</v>
      </c>
      <c r="W240" s="128">
        <f t="shared" si="40"/>
        <v>926.56140000000005</v>
      </c>
      <c r="X240" s="125">
        <f t="shared" si="45"/>
        <v>926.601</v>
      </c>
      <c r="Y240" s="125">
        <f t="shared" si="41"/>
        <v>920.24079000000006</v>
      </c>
      <c r="Z240" s="125">
        <f t="shared" si="46"/>
        <v>920.745</v>
      </c>
      <c r="AA240" s="30">
        <f t="shared" si="47"/>
        <v>919.47</v>
      </c>
    </row>
    <row r="241" spans="1:27" x14ac:dyDescent="0.25">
      <c r="A241" s="123">
        <v>43814.047222222223</v>
      </c>
      <c r="B241" s="124">
        <f t="shared" si="36"/>
        <v>2340</v>
      </c>
      <c r="C241" s="125">
        <v>920.29189999999994</v>
      </c>
      <c r="D241" s="125">
        <v>926.63959999999997</v>
      </c>
      <c r="E241" s="102">
        <v>919.28</v>
      </c>
      <c r="G241" s="126">
        <f t="shared" si="42"/>
        <v>2340</v>
      </c>
      <c r="H241" s="125">
        <f t="shared" si="37"/>
        <v>0.66095999999999999</v>
      </c>
      <c r="I241" s="125">
        <f t="shared" si="38"/>
        <v>2.6189999999996872E-2</v>
      </c>
      <c r="J241" s="102">
        <f t="shared" si="39"/>
        <v>-7.4999999999999997E-2</v>
      </c>
      <c r="Q241" s="126">
        <f t="shared" si="43"/>
        <v>2340</v>
      </c>
      <c r="R241" s="125">
        <v>0.65349999999999997</v>
      </c>
      <c r="S241" s="125">
        <v>6.8000000000000005E-2</v>
      </c>
      <c r="T241" s="102">
        <v>-7.4999999999999997E-2</v>
      </c>
      <c r="V241" s="126">
        <f t="shared" si="44"/>
        <v>2340</v>
      </c>
      <c r="W241" s="128">
        <f t="shared" si="40"/>
        <v>926.63959999999997</v>
      </c>
      <c r="X241" s="125">
        <f t="shared" si="45"/>
        <v>926.56499999999994</v>
      </c>
      <c r="Y241" s="125">
        <f t="shared" si="41"/>
        <v>920.29189999999994</v>
      </c>
      <c r="Z241" s="125">
        <f t="shared" si="46"/>
        <v>920.70999999999992</v>
      </c>
      <c r="AA241" s="30">
        <f t="shared" si="47"/>
        <v>919.28</v>
      </c>
    </row>
    <row r="242" spans="1:27" x14ac:dyDescent="0.25">
      <c r="A242" s="123">
        <v>43814.054166666661</v>
      </c>
      <c r="B242" s="124">
        <f t="shared" si="36"/>
        <v>2349.9999999906868</v>
      </c>
      <c r="C242" s="125">
        <v>920.35739999999998</v>
      </c>
      <c r="D242" s="125">
        <v>926.76870000000008</v>
      </c>
      <c r="E242" s="102">
        <v>919.34</v>
      </c>
      <c r="G242" s="126">
        <f t="shared" si="42"/>
        <v>2349.9999999906868</v>
      </c>
      <c r="H242" s="125">
        <f t="shared" si="37"/>
        <v>0.67387000000001085</v>
      </c>
      <c r="I242" s="125">
        <f t="shared" si="38"/>
        <v>3.2740000000001143E-2</v>
      </c>
      <c r="J242" s="102">
        <f t="shared" si="39"/>
        <v>-6.8999999999994094E-2</v>
      </c>
      <c r="Q242" s="126">
        <f t="shared" si="43"/>
        <v>2349.9999999906868</v>
      </c>
      <c r="R242" s="125">
        <v>0.64990000000000003</v>
      </c>
      <c r="S242" s="125">
        <v>6.4299999999999996E-2</v>
      </c>
      <c r="T242" s="102">
        <v>-6.9000000000000006E-2</v>
      </c>
      <c r="V242" s="126">
        <f t="shared" si="44"/>
        <v>2349.9999999906868</v>
      </c>
      <c r="W242" s="128">
        <f t="shared" si="40"/>
        <v>926.76870000000008</v>
      </c>
      <c r="X242" s="125">
        <f t="shared" si="45"/>
        <v>926.529</v>
      </c>
      <c r="Y242" s="125">
        <f t="shared" si="41"/>
        <v>920.35739999999998</v>
      </c>
      <c r="Z242" s="125">
        <f t="shared" si="46"/>
        <v>920.673</v>
      </c>
      <c r="AA242" s="30">
        <f t="shared" si="47"/>
        <v>919.33999999999992</v>
      </c>
    </row>
    <row r="243" spans="1:27" x14ac:dyDescent="0.25">
      <c r="A243" s="123">
        <v>43814.061111111107</v>
      </c>
      <c r="B243" s="124">
        <f t="shared" si="36"/>
        <v>2359.9999999918509</v>
      </c>
      <c r="C243" s="125">
        <v>920.11171999999999</v>
      </c>
      <c r="D243" s="125">
        <v>926.4271</v>
      </c>
      <c r="E243" s="102">
        <v>919.41</v>
      </c>
      <c r="G243" s="126">
        <f t="shared" si="42"/>
        <v>2359.9999999918509</v>
      </c>
      <c r="H243" s="125">
        <f t="shared" si="37"/>
        <v>0.63971000000000233</v>
      </c>
      <c r="I243" s="125">
        <f t="shared" si="38"/>
        <v>8.1720000000018445E-3</v>
      </c>
      <c r="J243" s="102">
        <f t="shared" si="39"/>
        <v>-6.2000000000000458E-2</v>
      </c>
      <c r="Q243" s="126">
        <f t="shared" si="43"/>
        <v>2359.9999999918509</v>
      </c>
      <c r="R243" s="125">
        <v>0.64639999999999997</v>
      </c>
      <c r="S243" s="125">
        <v>6.0600000000000001E-2</v>
      </c>
      <c r="T243" s="102">
        <v>-6.2E-2</v>
      </c>
      <c r="V243" s="126">
        <f t="shared" si="44"/>
        <v>2359.9999999918509</v>
      </c>
      <c r="W243" s="128">
        <f t="shared" si="40"/>
        <v>926.4271</v>
      </c>
      <c r="X243" s="125">
        <f t="shared" si="45"/>
        <v>926.49400000000003</v>
      </c>
      <c r="Y243" s="125">
        <f t="shared" si="41"/>
        <v>920.11171999999999</v>
      </c>
      <c r="Z243" s="125">
        <f t="shared" si="46"/>
        <v>920.63599999999997</v>
      </c>
      <c r="AA243" s="30">
        <f t="shared" si="47"/>
        <v>919.41</v>
      </c>
    </row>
    <row r="244" spans="1:27" x14ac:dyDescent="0.25">
      <c r="A244" s="123">
        <v>43814.068055555552</v>
      </c>
      <c r="B244" s="124">
        <f t="shared" si="36"/>
        <v>2369.9999999930151</v>
      </c>
      <c r="C244" s="125">
        <v>920.10485999999992</v>
      </c>
      <c r="D244" s="125">
        <v>926.42089999999996</v>
      </c>
      <c r="E244" s="102">
        <v>919.68</v>
      </c>
      <c r="G244" s="126">
        <f t="shared" si="42"/>
        <v>2369.9999999930151</v>
      </c>
      <c r="H244" s="125">
        <f t="shared" si="37"/>
        <v>0.63908999999999883</v>
      </c>
      <c r="I244" s="125">
        <f t="shared" si="38"/>
        <v>7.485999999994419E-3</v>
      </c>
      <c r="J244" s="102">
        <f t="shared" si="39"/>
        <v>-3.5000000000002272E-2</v>
      </c>
      <c r="Q244" s="126">
        <f t="shared" si="43"/>
        <v>2369.9999999930151</v>
      </c>
      <c r="R244" s="125">
        <v>0.64280000000000004</v>
      </c>
      <c r="S244" s="125">
        <v>5.7599999999999998E-2</v>
      </c>
      <c r="T244" s="102">
        <v>-3.5000000000000003E-2</v>
      </c>
      <c r="V244" s="126">
        <f t="shared" si="44"/>
        <v>2369.9999999930151</v>
      </c>
      <c r="W244" s="128">
        <f t="shared" si="40"/>
        <v>926.42089999999996</v>
      </c>
      <c r="X244" s="125">
        <f t="shared" si="45"/>
        <v>926.45799999999997</v>
      </c>
      <c r="Y244" s="125">
        <f t="shared" si="41"/>
        <v>920.10485999999992</v>
      </c>
      <c r="Z244" s="125">
        <f t="shared" si="46"/>
        <v>920.60599999999999</v>
      </c>
      <c r="AA244" s="30">
        <f t="shared" si="47"/>
        <v>919.68</v>
      </c>
    </row>
    <row r="245" spans="1:27" x14ac:dyDescent="0.25">
      <c r="A245" s="123">
        <v>43814.074999999997</v>
      </c>
      <c r="B245" s="124">
        <f t="shared" si="36"/>
        <v>2379.9999999941792</v>
      </c>
      <c r="C245" s="125">
        <v>920.14911999999993</v>
      </c>
      <c r="D245" s="125">
        <v>926.43779999999992</v>
      </c>
      <c r="E245" s="102">
        <v>919.81</v>
      </c>
      <c r="G245" s="126">
        <f t="shared" si="42"/>
        <v>2379.9999999941792</v>
      </c>
      <c r="H245" s="125">
        <f t="shared" si="37"/>
        <v>0.64077999999999524</v>
      </c>
      <c r="I245" s="125">
        <f t="shared" si="38"/>
        <v>1.191199999999526E-2</v>
      </c>
      <c r="J245" s="102">
        <f t="shared" si="39"/>
        <v>-2.2000000000002729E-2</v>
      </c>
      <c r="Q245" s="126">
        <f t="shared" si="43"/>
        <v>2379.9999999941792</v>
      </c>
      <c r="R245" s="125">
        <v>0.63929999999999998</v>
      </c>
      <c r="S245" s="125">
        <v>5.5399999999999998E-2</v>
      </c>
      <c r="T245" s="102">
        <v>-2.1999999999999999E-2</v>
      </c>
      <c r="V245" s="126">
        <f t="shared" si="44"/>
        <v>2379.9999999941792</v>
      </c>
      <c r="W245" s="128">
        <f t="shared" si="40"/>
        <v>926.43779999999992</v>
      </c>
      <c r="X245" s="125">
        <f t="shared" si="45"/>
        <v>926.423</v>
      </c>
      <c r="Y245" s="125">
        <f t="shared" si="41"/>
        <v>920.14911999999993</v>
      </c>
      <c r="Z245" s="125">
        <f t="shared" si="46"/>
        <v>920.58399999999995</v>
      </c>
      <c r="AA245" s="30">
        <f t="shared" si="47"/>
        <v>919.81</v>
      </c>
    </row>
    <row r="246" spans="1:27" x14ac:dyDescent="0.25">
      <c r="A246" s="123">
        <v>43814.081944444442</v>
      </c>
      <c r="B246" s="124">
        <f t="shared" si="36"/>
        <v>2389.9999999953434</v>
      </c>
      <c r="C246" s="125">
        <v>920.13928999999996</v>
      </c>
      <c r="D246" s="125">
        <v>926.38610000000006</v>
      </c>
      <c r="E246" s="102">
        <v>919.62</v>
      </c>
      <c r="G246" s="126">
        <f t="shared" si="42"/>
        <v>2389.9999999953434</v>
      </c>
      <c r="H246" s="125">
        <f t="shared" si="37"/>
        <v>0.63561000000000833</v>
      </c>
      <c r="I246" s="125">
        <f t="shared" si="38"/>
        <v>1.0928999999998723E-2</v>
      </c>
      <c r="J246" s="102">
        <f t="shared" si="39"/>
        <v>-4.0999999999996817E-2</v>
      </c>
      <c r="Q246" s="126">
        <f t="shared" si="43"/>
        <v>2389.9999999953434</v>
      </c>
      <c r="R246" s="125">
        <v>0.63580000000000003</v>
      </c>
      <c r="S246" s="125">
        <v>5.3900000000000003E-2</v>
      </c>
      <c r="T246" s="102">
        <v>-4.1000000000000002E-2</v>
      </c>
      <c r="V246" s="126">
        <f t="shared" si="44"/>
        <v>2389.9999999953434</v>
      </c>
      <c r="W246" s="128">
        <f t="shared" si="40"/>
        <v>926.38610000000006</v>
      </c>
      <c r="X246" s="125">
        <f t="shared" si="45"/>
        <v>926.38799999999992</v>
      </c>
      <c r="Y246" s="125">
        <f t="shared" si="41"/>
        <v>920.13928999999996</v>
      </c>
      <c r="Z246" s="125">
        <f t="shared" si="46"/>
        <v>920.56899999999996</v>
      </c>
      <c r="AA246" s="30">
        <f t="shared" si="47"/>
        <v>919.62</v>
      </c>
    </row>
    <row r="247" spans="1:27" x14ac:dyDescent="0.25">
      <c r="A247" s="123">
        <v>43814.088888888895</v>
      </c>
      <c r="B247" s="124">
        <f t="shared" si="36"/>
        <v>2400.0000000069849</v>
      </c>
      <c r="C247" s="125">
        <v>920.09459000000004</v>
      </c>
      <c r="D247" s="125">
        <v>926.32870000000003</v>
      </c>
      <c r="E247" s="102">
        <v>920.01</v>
      </c>
      <c r="G247" s="126">
        <f t="shared" si="42"/>
        <v>2400.0000000069849</v>
      </c>
      <c r="H247" s="125">
        <f t="shared" si="37"/>
        <v>0.62987000000000537</v>
      </c>
      <c r="I247" s="125">
        <f t="shared" si="38"/>
        <v>6.4590000000066539E-3</v>
      </c>
      <c r="J247" s="102">
        <f t="shared" si="39"/>
        <v>-1.9999999999981812E-3</v>
      </c>
      <c r="Q247" s="126">
        <f t="shared" si="43"/>
        <v>2400.0000000069849</v>
      </c>
      <c r="R247" s="125">
        <v>0.63229999999999997</v>
      </c>
      <c r="S247" s="125">
        <v>5.3100000000000001E-2</v>
      </c>
      <c r="T247" s="102">
        <v>-2E-3</v>
      </c>
      <c r="V247" s="126">
        <f t="shared" si="44"/>
        <v>2400.0000000069849</v>
      </c>
      <c r="W247" s="128">
        <f t="shared" si="40"/>
        <v>926.32870000000003</v>
      </c>
      <c r="X247" s="125">
        <f t="shared" si="45"/>
        <v>926.35299999999995</v>
      </c>
      <c r="Y247" s="125">
        <f t="shared" si="41"/>
        <v>920.09459000000004</v>
      </c>
      <c r="Z247" s="125">
        <f t="shared" si="46"/>
        <v>920.56099999999992</v>
      </c>
      <c r="AA247" s="30">
        <f t="shared" si="47"/>
        <v>920.01</v>
      </c>
    </row>
    <row r="248" spans="1:27" x14ac:dyDescent="0.25">
      <c r="A248" s="123">
        <v>43814.095833333333</v>
      </c>
      <c r="B248" s="124">
        <f t="shared" si="36"/>
        <v>2409.9999999976717</v>
      </c>
      <c r="C248" s="125">
        <v>920.03796999999997</v>
      </c>
      <c r="D248" s="125">
        <v>926.20619999999997</v>
      </c>
      <c r="E248" s="102">
        <v>920.15</v>
      </c>
      <c r="G248" s="126">
        <f t="shared" si="42"/>
        <v>2409.9999999976717</v>
      </c>
      <c r="H248" s="125">
        <f t="shared" si="37"/>
        <v>0.61761999999999939</v>
      </c>
      <c r="I248" s="125">
        <f t="shared" si="38"/>
        <v>7.9700000000002544E-4</v>
      </c>
      <c r="J248" s="102">
        <f t="shared" si="39"/>
        <v>1.2000000000000455E-2</v>
      </c>
      <c r="Q248" s="126">
        <f t="shared" si="43"/>
        <v>2409.9999999976717</v>
      </c>
      <c r="R248" s="125">
        <v>0.62890000000000001</v>
      </c>
      <c r="S248" s="125">
        <v>5.33E-2</v>
      </c>
      <c r="T248" s="102">
        <v>1.2E-2</v>
      </c>
      <c r="V248" s="126">
        <f t="shared" si="44"/>
        <v>2409.9999999976717</v>
      </c>
      <c r="W248" s="128">
        <f t="shared" si="40"/>
        <v>926.20619999999997</v>
      </c>
      <c r="X248" s="125">
        <f t="shared" si="45"/>
        <v>926.31899999999996</v>
      </c>
      <c r="Y248" s="125">
        <f t="shared" si="41"/>
        <v>920.03796999999997</v>
      </c>
      <c r="Z248" s="125">
        <f t="shared" si="46"/>
        <v>920.56299999999999</v>
      </c>
      <c r="AA248" s="30">
        <f t="shared" si="47"/>
        <v>920.15</v>
      </c>
    </row>
    <row r="249" spans="1:27" x14ac:dyDescent="0.25">
      <c r="A249" s="123">
        <v>43814.102777777778</v>
      </c>
      <c r="B249" s="124">
        <f t="shared" si="36"/>
        <v>2419.9999999988358</v>
      </c>
      <c r="C249" s="125">
        <v>920.14411000000007</v>
      </c>
      <c r="D249" s="125">
        <v>926.29330000000004</v>
      </c>
      <c r="E249" s="102">
        <v>920.35</v>
      </c>
      <c r="G249" s="126">
        <f t="shared" si="42"/>
        <v>2419.9999999988358</v>
      </c>
      <c r="H249" s="125">
        <f t="shared" si="37"/>
        <v>0.62633000000000716</v>
      </c>
      <c r="I249" s="125">
        <f t="shared" si="38"/>
        <v>1.1411000000009608E-2</v>
      </c>
      <c r="J249" s="102">
        <f t="shared" si="39"/>
        <v>3.2000000000005004E-2</v>
      </c>
      <c r="Q249" s="126">
        <f t="shared" si="43"/>
        <v>2419.9999999988358</v>
      </c>
      <c r="R249" s="125">
        <v>0.62539999999999996</v>
      </c>
      <c r="S249" s="125">
        <v>5.45E-2</v>
      </c>
      <c r="T249" s="102">
        <v>3.2000000000000001E-2</v>
      </c>
      <c r="V249" s="126">
        <f t="shared" si="44"/>
        <v>2419.9999999988358</v>
      </c>
      <c r="W249" s="128">
        <f t="shared" si="40"/>
        <v>926.29330000000004</v>
      </c>
      <c r="X249" s="125">
        <f t="shared" si="45"/>
        <v>926.28399999999999</v>
      </c>
      <c r="Y249" s="125">
        <f t="shared" si="41"/>
        <v>920.14411000000007</v>
      </c>
      <c r="Z249" s="125">
        <f t="shared" si="46"/>
        <v>920.57499999999993</v>
      </c>
      <c r="AA249" s="30">
        <f t="shared" si="47"/>
        <v>920.35</v>
      </c>
    </row>
    <row r="250" spans="1:27" x14ac:dyDescent="0.25">
      <c r="A250" s="123">
        <v>43814.109722222223</v>
      </c>
      <c r="B250" s="124">
        <f t="shared" si="36"/>
        <v>2430</v>
      </c>
      <c r="C250" s="125">
        <v>920.3365</v>
      </c>
      <c r="D250" s="125">
        <v>926.44659999999999</v>
      </c>
      <c r="E250" s="102">
        <v>920.29</v>
      </c>
      <c r="G250" s="126">
        <f t="shared" si="42"/>
        <v>2430</v>
      </c>
      <c r="H250" s="125">
        <f t="shared" si="37"/>
        <v>0.64166000000000167</v>
      </c>
      <c r="I250" s="125">
        <f t="shared" si="38"/>
        <v>3.0650000000002821E-2</v>
      </c>
      <c r="J250" s="102">
        <f t="shared" si="39"/>
        <v>2.599999999999909E-2</v>
      </c>
      <c r="Q250" s="126">
        <f t="shared" si="43"/>
        <v>2430</v>
      </c>
      <c r="R250" s="125">
        <v>0.622</v>
      </c>
      <c r="S250" s="125">
        <v>5.6500000000000002E-2</v>
      </c>
      <c r="T250" s="102">
        <v>2.5999999999999999E-2</v>
      </c>
      <c r="V250" s="126">
        <f t="shared" si="44"/>
        <v>2430</v>
      </c>
      <c r="W250" s="128">
        <f t="shared" si="40"/>
        <v>926.44659999999999</v>
      </c>
      <c r="X250" s="125">
        <f t="shared" si="45"/>
        <v>926.25</v>
      </c>
      <c r="Y250" s="125">
        <f t="shared" si="41"/>
        <v>920.3365</v>
      </c>
      <c r="Z250" s="125">
        <f t="shared" si="46"/>
        <v>920.59500000000003</v>
      </c>
      <c r="AA250" s="30">
        <f t="shared" si="47"/>
        <v>920.29</v>
      </c>
    </row>
    <row r="251" spans="1:27" x14ac:dyDescent="0.25">
      <c r="A251" s="123">
        <v>43814.116666666669</v>
      </c>
      <c r="B251" s="124">
        <f t="shared" si="36"/>
        <v>2440.0000000011642</v>
      </c>
      <c r="C251" s="125">
        <v>920.14945</v>
      </c>
      <c r="D251" s="125">
        <v>926.15699999999993</v>
      </c>
      <c r="E251" s="102">
        <v>920.02</v>
      </c>
      <c r="G251" s="126">
        <f t="shared" si="42"/>
        <v>2440.0000000011642</v>
      </c>
      <c r="H251" s="125">
        <f t="shared" si="37"/>
        <v>0.61269999999999525</v>
      </c>
      <c r="I251" s="125">
        <f t="shared" si="38"/>
        <v>1.1945000000002893E-2</v>
      </c>
      <c r="J251" s="102">
        <f t="shared" si="39"/>
        <v>-9.9999999999909059E-4</v>
      </c>
      <c r="Q251" s="126">
        <f t="shared" si="43"/>
        <v>2440.0000000011642</v>
      </c>
      <c r="R251" s="125">
        <v>0.61860000000000004</v>
      </c>
      <c r="S251" s="125">
        <v>5.8500000000000003E-2</v>
      </c>
      <c r="T251" s="102">
        <v>-1E-3</v>
      </c>
      <c r="V251" s="126">
        <f t="shared" si="44"/>
        <v>2440.0000000011642</v>
      </c>
      <c r="W251" s="128">
        <f t="shared" si="40"/>
        <v>926.15699999999993</v>
      </c>
      <c r="X251" s="125">
        <f t="shared" si="45"/>
        <v>926.21600000000001</v>
      </c>
      <c r="Y251" s="125">
        <f t="shared" si="41"/>
        <v>920.14945</v>
      </c>
      <c r="Z251" s="125">
        <f t="shared" si="46"/>
        <v>920.61500000000001</v>
      </c>
      <c r="AA251" s="30">
        <f t="shared" si="47"/>
        <v>920.02</v>
      </c>
    </row>
    <row r="252" spans="1:27" x14ac:dyDescent="0.25">
      <c r="A252" s="123">
        <v>43814.123611111114</v>
      </c>
      <c r="B252" s="124">
        <f t="shared" si="36"/>
        <v>2450.0000000023283</v>
      </c>
      <c r="C252" s="125">
        <v>920.16088999999999</v>
      </c>
      <c r="D252" s="125">
        <v>926.1377</v>
      </c>
      <c r="E252" s="102">
        <v>919.89</v>
      </c>
      <c r="G252" s="126">
        <f t="shared" si="42"/>
        <v>2450.0000000023283</v>
      </c>
      <c r="H252" s="125">
        <f t="shared" si="37"/>
        <v>0.61077000000000226</v>
      </c>
      <c r="I252" s="125">
        <f t="shared" si="38"/>
        <v>1.3089000000002215E-2</v>
      </c>
      <c r="J252" s="102">
        <f t="shared" si="39"/>
        <v>-1.3999999999998635E-2</v>
      </c>
      <c r="Q252" s="126">
        <f t="shared" si="43"/>
        <v>2450.0000000023283</v>
      </c>
      <c r="R252" s="125">
        <v>0.61519999999999997</v>
      </c>
      <c r="S252" s="125">
        <v>6.0100000000000001E-2</v>
      </c>
      <c r="T252" s="102">
        <v>-1.4E-2</v>
      </c>
      <c r="V252" s="126">
        <f t="shared" si="44"/>
        <v>2450.0000000023283</v>
      </c>
      <c r="W252" s="128">
        <f t="shared" si="40"/>
        <v>926.1377</v>
      </c>
      <c r="X252" s="125">
        <f t="shared" si="45"/>
        <v>926.18200000000002</v>
      </c>
      <c r="Y252" s="125">
        <f t="shared" si="41"/>
        <v>920.16088999999999</v>
      </c>
      <c r="Z252" s="125">
        <f t="shared" si="46"/>
        <v>920.63099999999997</v>
      </c>
      <c r="AA252" s="30">
        <f t="shared" si="47"/>
        <v>919.89</v>
      </c>
    </row>
    <row r="253" spans="1:27" x14ac:dyDescent="0.25">
      <c r="A253" s="123">
        <v>43814.130555555559</v>
      </c>
      <c r="B253" s="124">
        <f t="shared" si="36"/>
        <v>2460.0000000034925</v>
      </c>
      <c r="C253" s="125">
        <v>920.14176999999995</v>
      </c>
      <c r="D253" s="125">
        <v>926.08209999999997</v>
      </c>
      <c r="E253" s="102">
        <v>919.63</v>
      </c>
      <c r="G253" s="126">
        <f t="shared" si="42"/>
        <v>2460.0000000034925</v>
      </c>
      <c r="H253" s="125">
        <f t="shared" si="37"/>
        <v>0.60520999999999958</v>
      </c>
      <c r="I253" s="125">
        <f t="shared" si="38"/>
        <v>1.1176999999997861E-2</v>
      </c>
      <c r="J253" s="102">
        <f t="shared" si="39"/>
        <v>-3.9999999999997725E-2</v>
      </c>
      <c r="Q253" s="126">
        <f t="shared" si="43"/>
        <v>2460.0000000034925</v>
      </c>
      <c r="R253" s="125">
        <v>0.6119</v>
      </c>
      <c r="S253" s="125">
        <v>6.0600000000000001E-2</v>
      </c>
      <c r="T253" s="102">
        <v>-0.04</v>
      </c>
      <c r="V253" s="126">
        <f t="shared" si="44"/>
        <v>2460.0000000034925</v>
      </c>
      <c r="W253" s="128">
        <f t="shared" si="40"/>
        <v>926.08209999999997</v>
      </c>
      <c r="X253" s="125">
        <f t="shared" si="45"/>
        <v>926.149</v>
      </c>
      <c r="Y253" s="125">
        <f t="shared" si="41"/>
        <v>920.14176999999995</v>
      </c>
      <c r="Z253" s="125">
        <f t="shared" si="46"/>
        <v>920.63599999999997</v>
      </c>
      <c r="AA253" s="30">
        <f t="shared" si="47"/>
        <v>919.63</v>
      </c>
    </row>
    <row r="254" spans="1:27" x14ac:dyDescent="0.25">
      <c r="A254" s="123">
        <v>43814.137499999997</v>
      </c>
      <c r="B254" s="124">
        <f t="shared" si="36"/>
        <v>2469.9999999941792</v>
      </c>
      <c r="C254" s="125">
        <v>920.20564000000002</v>
      </c>
      <c r="D254" s="125">
        <v>926.1182</v>
      </c>
      <c r="E254" s="102">
        <v>919.63</v>
      </c>
      <c r="G254" s="126">
        <f t="shared" si="42"/>
        <v>2469.9999999941792</v>
      </c>
      <c r="H254" s="125">
        <f t="shared" si="37"/>
        <v>0.60882000000000291</v>
      </c>
      <c r="I254" s="125">
        <f t="shared" si="38"/>
        <v>1.7564000000004399E-2</v>
      </c>
      <c r="J254" s="102">
        <f t="shared" si="39"/>
        <v>-3.9999999999997725E-2</v>
      </c>
      <c r="Q254" s="126">
        <f t="shared" si="43"/>
        <v>2469.9999999941792</v>
      </c>
      <c r="R254" s="125">
        <v>0.60850000000000004</v>
      </c>
      <c r="S254" s="125">
        <v>6.0199999999999997E-2</v>
      </c>
      <c r="T254" s="102">
        <v>-0.04</v>
      </c>
      <c r="V254" s="126">
        <f t="shared" si="44"/>
        <v>2469.9999999941792</v>
      </c>
      <c r="W254" s="128">
        <f t="shared" si="40"/>
        <v>926.1182</v>
      </c>
      <c r="X254" s="125">
        <f t="shared" si="45"/>
        <v>926.11500000000001</v>
      </c>
      <c r="Y254" s="125">
        <f t="shared" si="41"/>
        <v>920.20564000000002</v>
      </c>
      <c r="Z254" s="125">
        <f t="shared" si="46"/>
        <v>920.63199999999995</v>
      </c>
      <c r="AA254" s="30">
        <f t="shared" si="47"/>
        <v>919.63</v>
      </c>
    </row>
    <row r="255" spans="1:27" x14ac:dyDescent="0.25">
      <c r="A255" s="123">
        <v>43814.144444444442</v>
      </c>
      <c r="B255" s="124">
        <f t="shared" si="36"/>
        <v>2479.9999999953434</v>
      </c>
      <c r="C255" s="125">
        <v>920.11646999999994</v>
      </c>
      <c r="D255" s="125">
        <v>925.98839999999996</v>
      </c>
      <c r="E255" s="102">
        <v>919.89</v>
      </c>
      <c r="G255" s="126">
        <f t="shared" si="42"/>
        <v>2479.9999999953434</v>
      </c>
      <c r="H255" s="125">
        <f t="shared" si="37"/>
        <v>0.59583999999999837</v>
      </c>
      <c r="I255" s="125">
        <f t="shared" si="38"/>
        <v>8.6469999999962965E-3</v>
      </c>
      <c r="J255" s="102">
        <f t="shared" si="39"/>
        <v>-1.3999999999998635E-2</v>
      </c>
      <c r="Q255" s="126">
        <f t="shared" si="43"/>
        <v>2479.9999999953434</v>
      </c>
      <c r="R255" s="125">
        <v>0.60519999999999996</v>
      </c>
      <c r="S255" s="125">
        <v>5.9400000000000001E-2</v>
      </c>
      <c r="T255" s="102">
        <v>-1.4E-2</v>
      </c>
      <c r="V255" s="126">
        <f t="shared" si="44"/>
        <v>2479.9999999953434</v>
      </c>
      <c r="W255" s="128">
        <f t="shared" si="40"/>
        <v>925.98839999999996</v>
      </c>
      <c r="X255" s="125">
        <f t="shared" si="45"/>
        <v>926.08199999999999</v>
      </c>
      <c r="Y255" s="125">
        <f t="shared" si="41"/>
        <v>920.11646999999994</v>
      </c>
      <c r="Z255" s="125">
        <f t="shared" si="46"/>
        <v>920.62400000000002</v>
      </c>
      <c r="AA255" s="30">
        <f t="shared" si="47"/>
        <v>919.89</v>
      </c>
    </row>
    <row r="256" spans="1:27" x14ac:dyDescent="0.25">
      <c r="A256" s="123">
        <v>43814.151388888888</v>
      </c>
      <c r="B256" s="124">
        <f t="shared" si="36"/>
        <v>2489.9999999965075</v>
      </c>
      <c r="C256" s="125">
        <v>920.13819999999998</v>
      </c>
      <c r="D256" s="125">
        <v>925.97469999999998</v>
      </c>
      <c r="E256" s="102">
        <v>920.15</v>
      </c>
      <c r="G256" s="126">
        <f t="shared" si="42"/>
        <v>2489.9999999965075</v>
      </c>
      <c r="H256" s="125">
        <f t="shared" si="37"/>
        <v>0.59447000000000116</v>
      </c>
      <c r="I256" s="125">
        <f t="shared" si="38"/>
        <v>1.0820000000001074E-2</v>
      </c>
      <c r="J256" s="102">
        <f t="shared" si="39"/>
        <v>1.2000000000000455E-2</v>
      </c>
      <c r="Q256" s="126">
        <f t="shared" si="43"/>
        <v>2489.9999999965075</v>
      </c>
      <c r="R256" s="125">
        <v>0.60189999999999999</v>
      </c>
      <c r="S256" s="125">
        <v>5.8999999999999997E-2</v>
      </c>
      <c r="T256" s="102">
        <v>1.2E-2</v>
      </c>
      <c r="V256" s="126">
        <f t="shared" si="44"/>
        <v>2489.9999999965075</v>
      </c>
      <c r="W256" s="128">
        <f t="shared" si="40"/>
        <v>925.97469999999998</v>
      </c>
      <c r="X256" s="125">
        <f t="shared" si="45"/>
        <v>926.04899999999998</v>
      </c>
      <c r="Y256" s="125">
        <f t="shared" si="41"/>
        <v>920.13819999999998</v>
      </c>
      <c r="Z256" s="125">
        <f t="shared" si="46"/>
        <v>920.62</v>
      </c>
      <c r="AA256" s="30">
        <f t="shared" si="47"/>
        <v>920.15</v>
      </c>
    </row>
    <row r="257" spans="1:27" x14ac:dyDescent="0.25">
      <c r="A257" s="123">
        <v>43814.158333333333</v>
      </c>
      <c r="B257" s="124">
        <f t="shared" si="36"/>
        <v>2499.9999999976717</v>
      </c>
      <c r="C257" s="125">
        <v>920.16501999999991</v>
      </c>
      <c r="D257" s="125">
        <v>925.94629999999995</v>
      </c>
      <c r="E257" s="102">
        <v>920.16</v>
      </c>
      <c r="G257" s="126">
        <f t="shared" si="42"/>
        <v>2499.9999999976717</v>
      </c>
      <c r="H257" s="125">
        <f t="shared" si="37"/>
        <v>0.59162999999999788</v>
      </c>
      <c r="I257" s="125">
        <f t="shared" si="38"/>
        <v>1.3501999999994041E-2</v>
      </c>
      <c r="J257" s="102">
        <f t="shared" si="39"/>
        <v>1.2999999999999545E-2</v>
      </c>
      <c r="Q257" s="126">
        <f t="shared" si="43"/>
        <v>2499.9999999976717</v>
      </c>
      <c r="R257" s="125">
        <v>0.59860000000000002</v>
      </c>
      <c r="S257" s="125">
        <v>5.9200000000000003E-2</v>
      </c>
      <c r="T257" s="102">
        <v>1.2999999999999999E-2</v>
      </c>
      <c r="V257" s="126">
        <f t="shared" si="44"/>
        <v>2499.9999999976717</v>
      </c>
      <c r="W257" s="128">
        <f t="shared" si="40"/>
        <v>925.94629999999995</v>
      </c>
      <c r="X257" s="125">
        <f t="shared" si="45"/>
        <v>926.01599999999996</v>
      </c>
      <c r="Y257" s="125">
        <f t="shared" si="41"/>
        <v>920.16501999999991</v>
      </c>
      <c r="Z257" s="125">
        <f t="shared" si="46"/>
        <v>920.62199999999996</v>
      </c>
      <c r="AA257" s="30">
        <f t="shared" si="47"/>
        <v>920.16</v>
      </c>
    </row>
    <row r="258" spans="1:27" ht="13.8" thickBot="1" x14ac:dyDescent="0.3">
      <c r="A258" s="135">
        <v>43814.165277777778</v>
      </c>
      <c r="B258" s="136">
        <f t="shared" si="36"/>
        <v>2509.9999999988358</v>
      </c>
      <c r="C258" s="132">
        <v>920.24567999999999</v>
      </c>
      <c r="D258" s="132">
        <v>926.0127</v>
      </c>
      <c r="E258" s="104">
        <v>920.03</v>
      </c>
      <c r="G258" s="131">
        <f t="shared" si="42"/>
        <v>2509.9999999988358</v>
      </c>
      <c r="H258" s="132">
        <f t="shared" si="37"/>
        <v>0.5982700000000023</v>
      </c>
      <c r="I258" s="132">
        <f t="shared" si="38"/>
        <v>2.156800000000203E-2</v>
      </c>
      <c r="J258" s="134">
        <f t="shared" si="39"/>
        <v>0</v>
      </c>
      <c r="Q258" s="131">
        <f t="shared" si="43"/>
        <v>2509.9999999988358</v>
      </c>
      <c r="R258" s="132">
        <v>0.59530000000000005</v>
      </c>
      <c r="S258" s="132">
        <v>5.9799999999999999E-2</v>
      </c>
      <c r="T258" s="104">
        <v>0</v>
      </c>
      <c r="V258" s="131">
        <f t="shared" si="44"/>
        <v>2509.9999999988358</v>
      </c>
      <c r="W258" s="133">
        <f t="shared" si="40"/>
        <v>926.0127</v>
      </c>
      <c r="X258" s="132">
        <f t="shared" si="45"/>
        <v>925.98299999999995</v>
      </c>
      <c r="Y258" s="132">
        <f t="shared" si="41"/>
        <v>920.24567999999999</v>
      </c>
      <c r="Z258" s="132">
        <f t="shared" si="46"/>
        <v>920.62799999999993</v>
      </c>
      <c r="AA258" s="134">
        <f t="shared" si="47"/>
        <v>920.03</v>
      </c>
    </row>
    <row r="259" spans="1:27" ht="13.8" thickTop="1" x14ac:dyDescent="0.25"/>
  </sheetData>
  <mergeCells count="19">
    <mergeCell ref="V4:AA4"/>
    <mergeCell ref="G2:J2"/>
    <mergeCell ref="G3:I3"/>
    <mergeCell ref="A4:E4"/>
    <mergeCell ref="G4:J4"/>
    <mergeCell ref="Q4:T4"/>
    <mergeCell ref="A5:A6"/>
    <mergeCell ref="L6:O7"/>
    <mergeCell ref="L8:L9"/>
    <mergeCell ref="M8:M9"/>
    <mergeCell ref="N8:N9"/>
    <mergeCell ref="O8:O9"/>
    <mergeCell ref="AG7:AG8"/>
    <mergeCell ref="AH7:AH8"/>
    <mergeCell ref="AC5:AF6"/>
    <mergeCell ref="AC7:AC8"/>
    <mergeCell ref="AD7:AD8"/>
    <mergeCell ref="AE7:AE8"/>
    <mergeCell ref="AF7:AF8"/>
  </mergeCells>
  <pageMargins left="0.7" right="0.7" top="0.75" bottom="0.75" header="0.3" footer="0.3"/>
  <pageSetup orientation="portrait" horizontalDpi="1200" verticalDpi="1200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223C6-F55C-4EF0-9689-357DC56A8934}">
  <dimension ref="B2:H7"/>
  <sheetViews>
    <sheetView workbookViewId="0">
      <selection activeCell="H23" sqref="H23"/>
    </sheetView>
  </sheetViews>
  <sheetFormatPr defaultRowHeight="14.4" x14ac:dyDescent="0.3"/>
  <cols>
    <col min="2" max="2" width="13.33203125" customWidth="1"/>
    <col min="3" max="3" width="7.5546875" customWidth="1"/>
    <col min="4" max="4" width="8.5546875" customWidth="1"/>
    <col min="5" max="5" width="11" customWidth="1"/>
    <col min="6" max="6" width="14.5546875" customWidth="1"/>
    <col min="7" max="7" width="19.33203125" customWidth="1"/>
    <col min="8" max="8" width="31.6640625" customWidth="1"/>
    <col min="9" max="9" width="10.5546875" customWidth="1"/>
  </cols>
  <sheetData>
    <row r="2" spans="2:8" ht="15" thickBot="1" x14ac:dyDescent="0.35">
      <c r="B2" s="98" t="s">
        <v>174</v>
      </c>
    </row>
    <row r="3" spans="2:8" ht="30" customHeight="1" thickTop="1" x14ac:dyDescent="0.3">
      <c r="B3" s="557" t="s">
        <v>6</v>
      </c>
      <c r="C3" s="568" t="s">
        <v>137</v>
      </c>
      <c r="D3" s="112" t="s">
        <v>175</v>
      </c>
      <c r="E3" s="112" t="s">
        <v>176</v>
      </c>
      <c r="F3" s="568" t="s">
        <v>177</v>
      </c>
      <c r="G3" s="137" t="s">
        <v>178</v>
      </c>
      <c r="H3" s="138" t="s">
        <v>179</v>
      </c>
    </row>
    <row r="4" spans="2:8" x14ac:dyDescent="0.3">
      <c r="B4" s="566"/>
      <c r="C4" s="556"/>
      <c r="D4" s="139" t="s">
        <v>180</v>
      </c>
      <c r="E4" s="28" t="s">
        <v>92</v>
      </c>
      <c r="F4" s="556"/>
      <c r="G4" s="140" t="s">
        <v>93</v>
      </c>
      <c r="H4" s="141" t="s">
        <v>93</v>
      </c>
    </row>
    <row r="5" spans="2:8" x14ac:dyDescent="0.3">
      <c r="B5" s="15" t="s">
        <v>7</v>
      </c>
      <c r="C5" s="142">
        <v>2</v>
      </c>
      <c r="D5" s="142">
        <v>80</v>
      </c>
      <c r="E5" s="143" t="s">
        <v>181</v>
      </c>
      <c r="F5" s="5">
        <v>0.35</v>
      </c>
      <c r="G5" s="66">
        <v>3.0096183075208303E-3</v>
      </c>
      <c r="H5" s="144">
        <f>+G5/2.5</f>
        <v>1.2038473230083322E-3</v>
      </c>
    </row>
    <row r="6" spans="2:8" ht="15" thickBot="1" x14ac:dyDescent="0.35">
      <c r="B6" s="73" t="s">
        <v>8</v>
      </c>
      <c r="C6" s="145">
        <v>1</v>
      </c>
      <c r="D6" s="145">
        <v>80</v>
      </c>
      <c r="E6" s="9" t="s">
        <v>182</v>
      </c>
      <c r="F6" s="9">
        <v>0.35</v>
      </c>
      <c r="G6" s="116">
        <v>2.7962462099659385E-4</v>
      </c>
      <c r="H6" s="146">
        <f>+G6/2.5</f>
        <v>1.1184984839863754E-4</v>
      </c>
    </row>
    <row r="7" spans="2:8" ht="15" thickTop="1" x14ac:dyDescent="0.3"/>
  </sheetData>
  <mergeCells count="3">
    <mergeCell ref="B3:B4"/>
    <mergeCell ref="C3:C4"/>
    <mergeCell ref="F3:F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20594-DEF7-4DC8-9669-55EFE5E793D8}">
  <sheetPr>
    <tabColor rgb="FF00B050"/>
  </sheetPr>
  <dimension ref="A1:Q43"/>
  <sheetViews>
    <sheetView topLeftCell="A10" workbookViewId="0">
      <selection activeCell="A7" sqref="A7"/>
    </sheetView>
  </sheetViews>
  <sheetFormatPr defaultRowHeight="14.4" x14ac:dyDescent="0.3"/>
  <cols>
    <col min="1" max="1" width="30" customWidth="1"/>
    <col min="2" max="2" width="99.33203125" bestFit="1" customWidth="1"/>
    <col min="3" max="3" width="158.88671875" customWidth="1"/>
    <col min="4" max="4" width="130.33203125" bestFit="1" customWidth="1"/>
  </cols>
  <sheetData>
    <row r="1" spans="1:17" x14ac:dyDescent="0.3">
      <c r="A1" s="509" t="s">
        <v>596</v>
      </c>
      <c r="B1" s="509"/>
      <c r="C1" s="509"/>
      <c r="D1" s="509"/>
    </row>
    <row r="3" spans="1:17" x14ac:dyDescent="0.3">
      <c r="A3" s="11" t="s">
        <v>597</v>
      </c>
      <c r="B3" s="508" t="s">
        <v>598</v>
      </c>
      <c r="C3" s="508"/>
      <c r="D3" s="98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</row>
    <row r="4" spans="1:17" x14ac:dyDescent="0.3">
      <c r="A4" s="11" t="s">
        <v>670</v>
      </c>
      <c r="B4" s="499" t="s">
        <v>671</v>
      </c>
      <c r="C4" s="499"/>
      <c r="D4" s="98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</row>
    <row r="5" spans="1:17" x14ac:dyDescent="0.3">
      <c r="A5" s="11"/>
      <c r="B5" s="499"/>
      <c r="C5" s="499"/>
      <c r="D5" s="98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1:17" x14ac:dyDescent="0.3">
      <c r="A6" s="121" t="s">
        <v>588</v>
      </c>
      <c r="B6" s="121" t="s">
        <v>589</v>
      </c>
      <c r="C6" s="493" t="s">
        <v>638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1:17" x14ac:dyDescent="0.3">
      <c r="A7" s="480" t="s">
        <v>590</v>
      </c>
      <c r="B7" s="480" t="s">
        <v>0</v>
      </c>
      <c r="C7" s="480" t="s">
        <v>591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1:17" x14ac:dyDescent="0.3">
      <c r="A8" s="480" t="s">
        <v>592</v>
      </c>
      <c r="B8" s="480" t="s">
        <v>19</v>
      </c>
      <c r="C8" s="480" t="s">
        <v>593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1:17" x14ac:dyDescent="0.3">
      <c r="A9" s="480" t="s">
        <v>594</v>
      </c>
      <c r="B9" s="496" t="s">
        <v>32</v>
      </c>
      <c r="C9" s="480" t="s">
        <v>595</v>
      </c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1:17" x14ac:dyDescent="0.3">
      <c r="A10" s="480" t="s">
        <v>599</v>
      </c>
      <c r="B10" s="26" t="s">
        <v>52</v>
      </c>
      <c r="C10" s="480" t="s">
        <v>602</v>
      </c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1:17" x14ac:dyDescent="0.3">
      <c r="A11" s="480" t="s">
        <v>600</v>
      </c>
      <c r="B11" s="98" t="s">
        <v>61</v>
      </c>
      <c r="C11" s="480" t="s">
        <v>601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1:17" x14ac:dyDescent="0.3">
      <c r="A12" s="480" t="s">
        <v>603</v>
      </c>
      <c r="B12" s="98" t="s">
        <v>67</v>
      </c>
      <c r="C12" s="480" t="s">
        <v>604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1:17" x14ac:dyDescent="0.3">
      <c r="A13" s="480" t="s">
        <v>605</v>
      </c>
      <c r="B13" s="98" t="s">
        <v>86</v>
      </c>
      <c r="C13" s="480" t="s">
        <v>606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1:17" x14ac:dyDescent="0.3">
      <c r="A14" s="480" t="s">
        <v>608</v>
      </c>
      <c r="B14" s="98" t="s">
        <v>609</v>
      </c>
      <c r="C14" s="480" t="s">
        <v>610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1:17" x14ac:dyDescent="0.3">
      <c r="A15" s="480" t="s">
        <v>611</v>
      </c>
      <c r="B15" s="98" t="s">
        <v>89</v>
      </c>
      <c r="C15" s="480" t="s">
        <v>615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1:17" ht="26.4" x14ac:dyDescent="0.3">
      <c r="A16" s="480" t="s">
        <v>614</v>
      </c>
      <c r="B16" s="98" t="s">
        <v>120</v>
      </c>
      <c r="C16" s="504" t="s">
        <v>682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1:16" x14ac:dyDescent="0.3">
      <c r="A17" s="480" t="s">
        <v>616</v>
      </c>
      <c r="B17" s="98" t="s">
        <v>617</v>
      </c>
      <c r="C17" s="480" t="s">
        <v>618</v>
      </c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1:16" x14ac:dyDescent="0.3">
      <c r="A18" s="480" t="s">
        <v>619</v>
      </c>
      <c r="B18" s="98" t="s">
        <v>134</v>
      </c>
      <c r="C18" s="480" t="s">
        <v>678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1:16" ht="26.4" x14ac:dyDescent="0.3">
      <c r="A19" s="480" t="s">
        <v>620</v>
      </c>
      <c r="B19" s="505" t="s">
        <v>621</v>
      </c>
      <c r="C19" s="504" t="s">
        <v>679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1:16" ht="26.4" x14ac:dyDescent="0.3">
      <c r="A20" s="480" t="s">
        <v>623</v>
      </c>
      <c r="B20" s="98" t="s">
        <v>622</v>
      </c>
      <c r="C20" s="504" t="s">
        <v>680</v>
      </c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1:16" x14ac:dyDescent="0.3">
      <c r="A21" s="480" t="s">
        <v>625</v>
      </c>
      <c r="B21" s="98" t="s">
        <v>626</v>
      </c>
      <c r="C21" s="480" t="s">
        <v>681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1:16" x14ac:dyDescent="0.3">
      <c r="A22" s="480" t="s">
        <v>627</v>
      </c>
      <c r="B22" s="98" t="s">
        <v>174</v>
      </c>
      <c r="C22" s="480" t="s">
        <v>628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1:16" x14ac:dyDescent="0.3">
      <c r="A23" s="480" t="s">
        <v>629</v>
      </c>
      <c r="B23" s="98" t="s">
        <v>183</v>
      </c>
      <c r="C23" s="480" t="s">
        <v>637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1:16" x14ac:dyDescent="0.3">
      <c r="A24" s="480" t="s">
        <v>630</v>
      </c>
      <c r="B24" s="98" t="s">
        <v>209</v>
      </c>
      <c r="C24" s="480" t="s">
        <v>636</v>
      </c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1:16" x14ac:dyDescent="0.3">
      <c r="A25" s="480" t="s">
        <v>631</v>
      </c>
      <c r="B25" s="98" t="s">
        <v>632</v>
      </c>
      <c r="C25" s="480" t="s">
        <v>635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1:16" x14ac:dyDescent="0.3">
      <c r="A26" s="480" t="s">
        <v>634</v>
      </c>
      <c r="B26" s="11" t="s">
        <v>633</v>
      </c>
      <c r="C26" s="480" t="s">
        <v>683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1:16" x14ac:dyDescent="0.3">
      <c r="A27" s="492" t="s">
        <v>640</v>
      </c>
      <c r="B27" s="11" t="s">
        <v>639</v>
      </c>
      <c r="C27" s="480" t="s">
        <v>641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1:16" x14ac:dyDescent="0.3">
      <c r="A28" s="510" t="s">
        <v>642</v>
      </c>
      <c r="B28" s="11" t="s">
        <v>351</v>
      </c>
      <c r="C28" s="98" t="s">
        <v>643</v>
      </c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11"/>
      <c r="O28" s="11"/>
      <c r="P28" s="11"/>
    </row>
    <row r="29" spans="1:16" x14ac:dyDescent="0.3">
      <c r="A29" s="510"/>
      <c r="B29" s="190" t="s">
        <v>358</v>
      </c>
      <c r="C29" s="480" t="s">
        <v>644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1:16" x14ac:dyDescent="0.3">
      <c r="A30" s="492" t="s">
        <v>645</v>
      </c>
      <c r="B30" s="498" t="s">
        <v>646</v>
      </c>
      <c r="C30" s="492" t="s">
        <v>647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1:16" x14ac:dyDescent="0.3">
      <c r="A31" s="510" t="s">
        <v>648</v>
      </c>
      <c r="B31" s="98" t="s">
        <v>367</v>
      </c>
      <c r="C31" s="98" t="s">
        <v>649</v>
      </c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11"/>
      <c r="O31" s="11"/>
      <c r="P31" s="11"/>
    </row>
    <row r="32" spans="1:16" x14ac:dyDescent="0.3">
      <c r="A32" s="510"/>
      <c r="B32" s="190" t="s">
        <v>368</v>
      </c>
      <c r="C32" s="492" t="s">
        <v>650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1:16" x14ac:dyDescent="0.3">
      <c r="A33" s="492" t="s">
        <v>651</v>
      </c>
      <c r="B33" s="98" t="s">
        <v>371</v>
      </c>
      <c r="C33" s="480" t="s">
        <v>652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1:16" x14ac:dyDescent="0.3">
      <c r="A34" s="492" t="s">
        <v>653</v>
      </c>
      <c r="B34" s="98" t="s">
        <v>386</v>
      </c>
      <c r="C34" s="480" t="s">
        <v>654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1:16" x14ac:dyDescent="0.3">
      <c r="A35" s="492" t="s">
        <v>655</v>
      </c>
      <c r="B35" s="11" t="s">
        <v>390</v>
      </c>
      <c r="C35" s="480" t="s">
        <v>656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1:16" x14ac:dyDescent="0.3">
      <c r="A36" s="492" t="s">
        <v>657</v>
      </c>
      <c r="B36" s="11" t="s">
        <v>399</v>
      </c>
      <c r="C36" s="480" t="s">
        <v>658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1:16" x14ac:dyDescent="0.3">
      <c r="A37" s="507" t="s">
        <v>660</v>
      </c>
      <c r="B37" s="238" t="s">
        <v>659</v>
      </c>
      <c r="C37" s="480" t="s">
        <v>663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1:16" x14ac:dyDescent="0.3">
      <c r="A38" s="507"/>
      <c r="B38" s="238" t="s">
        <v>661</v>
      </c>
      <c r="C38" s="480" t="s">
        <v>664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1:16" x14ac:dyDescent="0.3">
      <c r="A39" s="507"/>
      <c r="B39" s="238" t="s">
        <v>662</v>
      </c>
      <c r="C39" s="480" t="s">
        <v>665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1:16" x14ac:dyDescent="0.3">
      <c r="A40" s="98" t="s">
        <v>666</v>
      </c>
      <c r="B40" s="98" t="s">
        <v>380</v>
      </c>
      <c r="C40" s="480" t="s">
        <v>667</v>
      </c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1:16" x14ac:dyDescent="0.3">
      <c r="A41" s="98" t="s">
        <v>668</v>
      </c>
      <c r="B41" s="98" t="s">
        <v>380</v>
      </c>
      <c r="C41" s="480" t="s">
        <v>669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1:16" x14ac:dyDescent="0.3">
      <c r="A42" s="98"/>
      <c r="B42" s="98"/>
      <c r="C42" s="98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1:16" x14ac:dyDescent="0.3">
      <c r="A43" s="497"/>
      <c r="B43" s="497"/>
      <c r="C43" s="497"/>
    </row>
  </sheetData>
  <mergeCells count="5">
    <mergeCell ref="A37:A39"/>
    <mergeCell ref="B3:C3"/>
    <mergeCell ref="A1:D1"/>
    <mergeCell ref="A28:A29"/>
    <mergeCell ref="A31:A3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6A298-BF13-40A6-ACA0-B5808031D256}">
  <dimension ref="A3:G52"/>
  <sheetViews>
    <sheetView zoomScale="90" zoomScaleNormal="90" workbookViewId="0">
      <selection activeCell="B3" sqref="B3"/>
    </sheetView>
  </sheetViews>
  <sheetFormatPr defaultRowHeight="14.4" x14ac:dyDescent="0.3"/>
  <cols>
    <col min="2" max="2" width="14.33203125" customWidth="1"/>
    <col min="3" max="3" width="14.5546875" customWidth="1"/>
    <col min="4" max="4" width="14.33203125" customWidth="1"/>
    <col min="5" max="5" width="14.5546875" customWidth="1"/>
    <col min="6" max="6" width="13.88671875" bestFit="1" customWidth="1"/>
    <col min="7" max="7" width="13.88671875" customWidth="1"/>
  </cols>
  <sheetData>
    <row r="3" spans="2:7" ht="15" thickBot="1" x14ac:dyDescent="0.35">
      <c r="B3" s="98" t="s">
        <v>183</v>
      </c>
    </row>
    <row r="4" spans="2:7" ht="39.75" customHeight="1" thickTop="1" x14ac:dyDescent="0.3">
      <c r="B4" s="41" t="s">
        <v>184</v>
      </c>
      <c r="C4" s="147" t="s">
        <v>185</v>
      </c>
      <c r="D4" s="148" t="s">
        <v>184</v>
      </c>
      <c r="E4" s="147" t="s">
        <v>185</v>
      </c>
      <c r="F4" s="149" t="s">
        <v>184</v>
      </c>
      <c r="G4" s="43" t="s">
        <v>185</v>
      </c>
    </row>
    <row r="5" spans="2:7" x14ac:dyDescent="0.3">
      <c r="B5" s="15" t="s">
        <v>186</v>
      </c>
      <c r="C5" s="150">
        <v>0.11196</v>
      </c>
      <c r="D5" s="151" t="s">
        <v>95</v>
      </c>
      <c r="E5" s="152">
        <v>6.7659999999999998E-2</v>
      </c>
      <c r="F5" s="142" t="s">
        <v>187</v>
      </c>
      <c r="G5" s="153">
        <v>8.4499999999999992E-3</v>
      </c>
    </row>
    <row r="6" spans="2:7" x14ac:dyDescent="0.3">
      <c r="B6" s="15" t="s">
        <v>188</v>
      </c>
      <c r="C6" s="150">
        <v>0.13267000000000001</v>
      </c>
      <c r="D6" s="151" t="s">
        <v>189</v>
      </c>
      <c r="E6" s="152">
        <v>6.4949999999999994E-2</v>
      </c>
      <c r="F6" s="142" t="s">
        <v>97</v>
      </c>
      <c r="G6" s="153">
        <v>0.10357</v>
      </c>
    </row>
    <row r="7" spans="2:7" x14ac:dyDescent="0.3">
      <c r="B7" s="15" t="s">
        <v>190</v>
      </c>
      <c r="C7" s="150">
        <v>5.3460000000000001E-2</v>
      </c>
      <c r="D7" s="151" t="s">
        <v>191</v>
      </c>
      <c r="E7" s="152">
        <v>5.1819999999999998E-2</v>
      </c>
      <c r="F7" s="142" t="s">
        <v>192</v>
      </c>
      <c r="G7" s="153">
        <v>0.16189000000000001</v>
      </c>
    </row>
    <row r="8" spans="2:7" x14ac:dyDescent="0.3">
      <c r="B8" s="15" t="s">
        <v>193</v>
      </c>
      <c r="C8" s="150">
        <v>4.5949999999999998E-2</v>
      </c>
      <c r="D8" s="151" t="s">
        <v>194</v>
      </c>
      <c r="E8" s="152">
        <v>5.0770000000000003E-2</v>
      </c>
      <c r="F8" s="142" t="s">
        <v>195</v>
      </c>
      <c r="G8" s="153">
        <v>0.12659999999999999</v>
      </c>
    </row>
    <row r="9" spans="2:7" x14ac:dyDescent="0.3">
      <c r="B9" s="15" t="s">
        <v>196</v>
      </c>
      <c r="C9" s="152">
        <v>5.704E-2</v>
      </c>
      <c r="D9" s="151" t="s">
        <v>197</v>
      </c>
      <c r="E9" s="152">
        <v>3.8059999999999997E-2</v>
      </c>
      <c r="F9" s="142" t="s">
        <v>198</v>
      </c>
      <c r="G9" s="153">
        <v>0.11204</v>
      </c>
    </row>
    <row r="10" spans="2:7" x14ac:dyDescent="0.3">
      <c r="B10" s="15" t="s">
        <v>199</v>
      </c>
      <c r="C10" s="152">
        <v>8.2129999999999995E-2</v>
      </c>
      <c r="D10" s="151" t="s">
        <v>200</v>
      </c>
      <c r="E10" s="152">
        <v>3.1029999999999999E-2</v>
      </c>
      <c r="F10" s="142" t="s">
        <v>201</v>
      </c>
      <c r="G10" s="153">
        <v>9.7379999999999994E-2</v>
      </c>
    </row>
    <row r="11" spans="2:7" x14ac:dyDescent="0.3">
      <c r="B11" s="15" t="s">
        <v>202</v>
      </c>
      <c r="C11" s="152">
        <v>8.4769999999999998E-2</v>
      </c>
      <c r="D11" s="151" t="s">
        <v>203</v>
      </c>
      <c r="E11" s="152">
        <v>3.1179999999999999E-2</v>
      </c>
      <c r="F11" s="142" t="s">
        <v>204</v>
      </c>
      <c r="G11" s="153">
        <v>8.5779999999999995E-2</v>
      </c>
    </row>
    <row r="12" spans="2:7" x14ac:dyDescent="0.3">
      <c r="B12" s="15" t="s">
        <v>205</v>
      </c>
      <c r="C12" s="152">
        <v>0.10299</v>
      </c>
      <c r="D12" s="151" t="s">
        <v>96</v>
      </c>
      <c r="E12" s="152">
        <v>3.1460000000000002E-2</v>
      </c>
      <c r="F12" s="569"/>
      <c r="G12" s="518"/>
    </row>
    <row r="13" spans="2:7" ht="15" thickBot="1" x14ac:dyDescent="0.35">
      <c r="B13" s="73" t="s">
        <v>206</v>
      </c>
      <c r="C13" s="154">
        <v>5.4440000000000002E-2</v>
      </c>
      <c r="D13" s="155" t="s">
        <v>207</v>
      </c>
      <c r="E13" s="154">
        <v>8.405E-2</v>
      </c>
      <c r="F13" s="570"/>
      <c r="G13" s="519"/>
    </row>
    <row r="14" spans="2:7" ht="16.2" thickTop="1" x14ac:dyDescent="0.3">
      <c r="B14" s="571" t="s">
        <v>208</v>
      </c>
      <c r="C14" s="571"/>
      <c r="D14" s="571"/>
      <c r="E14" s="571"/>
      <c r="F14" s="571"/>
      <c r="G14" s="571"/>
    </row>
    <row r="15" spans="2:7" x14ac:dyDescent="0.3">
      <c r="B15" s="156"/>
      <c r="C15" s="156"/>
      <c r="D15" s="156"/>
      <c r="E15" s="156"/>
      <c r="F15" s="156"/>
      <c r="G15" s="156"/>
    </row>
    <row r="16" spans="2:7" x14ac:dyDescent="0.3">
      <c r="B16" s="54"/>
      <c r="D16" s="54"/>
      <c r="F16" s="54"/>
    </row>
    <row r="17" spans="2:6" x14ac:dyDescent="0.3">
      <c r="B17" s="54"/>
      <c r="C17" s="2"/>
      <c r="D17" s="2"/>
      <c r="E17" s="2"/>
      <c r="F17" s="157"/>
    </row>
    <row r="18" spans="2:6" x14ac:dyDescent="0.3">
      <c r="B18" s="54"/>
      <c r="C18" s="2"/>
      <c r="D18" s="2"/>
      <c r="E18" s="2"/>
      <c r="F18" s="157"/>
    </row>
    <row r="19" spans="2:6" x14ac:dyDescent="0.3">
      <c r="B19" s="54"/>
      <c r="C19" s="2"/>
      <c r="D19" s="2"/>
      <c r="E19" s="2"/>
      <c r="F19" s="157"/>
    </row>
    <row r="20" spans="2:6" x14ac:dyDescent="0.3">
      <c r="B20" s="54"/>
      <c r="C20" s="2"/>
      <c r="D20" s="2"/>
      <c r="E20" s="2"/>
      <c r="F20" s="157"/>
    </row>
    <row r="21" spans="2:6" x14ac:dyDescent="0.3">
      <c r="B21" s="54"/>
      <c r="C21" s="2"/>
      <c r="D21" s="2"/>
      <c r="E21" s="2"/>
      <c r="F21" s="158"/>
    </row>
    <row r="22" spans="2:6" x14ac:dyDescent="0.3">
      <c r="B22" s="54"/>
      <c r="C22" s="2"/>
      <c r="D22" s="2"/>
      <c r="E22" s="2"/>
      <c r="F22" s="158"/>
    </row>
    <row r="23" spans="2:6" x14ac:dyDescent="0.3">
      <c r="B23" s="54"/>
      <c r="C23" s="2"/>
      <c r="D23" s="2"/>
      <c r="E23" s="2"/>
      <c r="F23" s="158"/>
    </row>
    <row r="24" spans="2:6" x14ac:dyDescent="0.3">
      <c r="B24" s="54"/>
      <c r="C24" s="2"/>
      <c r="D24" s="2"/>
      <c r="E24" s="2"/>
      <c r="F24" s="158"/>
    </row>
    <row r="25" spans="2:6" x14ac:dyDescent="0.3">
      <c r="B25" s="54"/>
      <c r="C25" s="2"/>
      <c r="D25" s="2"/>
      <c r="E25" s="2"/>
      <c r="F25" s="158"/>
    </row>
    <row r="26" spans="2:6" x14ac:dyDescent="0.3">
      <c r="B26" s="54"/>
      <c r="C26" s="2"/>
      <c r="D26" s="2"/>
      <c r="E26" s="2"/>
      <c r="F26" s="158"/>
    </row>
    <row r="27" spans="2:6" x14ac:dyDescent="0.3">
      <c r="B27" s="54"/>
      <c r="C27" s="2"/>
      <c r="D27" s="2"/>
      <c r="E27" s="2"/>
      <c r="F27" s="158"/>
    </row>
    <row r="28" spans="2:6" x14ac:dyDescent="0.3">
      <c r="B28" s="54"/>
      <c r="C28" s="2"/>
      <c r="D28" s="2"/>
      <c r="E28" s="2"/>
      <c r="F28" s="158"/>
    </row>
    <row r="29" spans="2:6" x14ac:dyDescent="0.3">
      <c r="B29" s="54"/>
      <c r="C29" s="2"/>
      <c r="D29" s="2"/>
      <c r="E29" s="2"/>
      <c r="F29" s="158"/>
    </row>
    <row r="30" spans="2:6" x14ac:dyDescent="0.3">
      <c r="B30" s="54"/>
      <c r="C30" s="2"/>
      <c r="D30" s="2"/>
      <c r="E30" s="2"/>
      <c r="F30" s="158"/>
    </row>
    <row r="31" spans="2:6" x14ac:dyDescent="0.3">
      <c r="B31" s="54"/>
      <c r="C31" s="2"/>
      <c r="D31" s="2"/>
      <c r="E31" s="2"/>
      <c r="F31" s="158"/>
    </row>
    <row r="32" spans="2:6" x14ac:dyDescent="0.3">
      <c r="B32" s="54"/>
      <c r="C32" s="2"/>
      <c r="D32" s="2"/>
      <c r="E32" s="2"/>
      <c r="F32" s="158"/>
    </row>
    <row r="33" spans="2:6" x14ac:dyDescent="0.3">
      <c r="B33" s="54"/>
      <c r="C33" s="2"/>
      <c r="D33" s="2"/>
      <c r="E33" s="2"/>
      <c r="F33" s="158"/>
    </row>
    <row r="34" spans="2:6" x14ac:dyDescent="0.3">
      <c r="B34" s="54"/>
      <c r="C34" s="2"/>
      <c r="D34" s="2"/>
      <c r="E34" s="2"/>
      <c r="F34" s="158"/>
    </row>
    <row r="35" spans="2:6" x14ac:dyDescent="0.3">
      <c r="B35" s="54"/>
      <c r="C35" s="2"/>
      <c r="D35" s="2"/>
      <c r="E35" s="2"/>
      <c r="F35" s="158"/>
    </row>
    <row r="36" spans="2:6" x14ac:dyDescent="0.3">
      <c r="B36" s="54"/>
      <c r="C36" s="2"/>
      <c r="D36" s="2"/>
      <c r="E36" s="2"/>
      <c r="F36" s="158"/>
    </row>
    <row r="37" spans="2:6" x14ac:dyDescent="0.3">
      <c r="B37" s="54"/>
      <c r="C37" s="2"/>
      <c r="D37" s="2"/>
      <c r="E37" s="2"/>
      <c r="F37" s="158"/>
    </row>
    <row r="38" spans="2:6" x14ac:dyDescent="0.3">
      <c r="B38" s="54"/>
      <c r="C38" s="2"/>
      <c r="D38" s="2"/>
      <c r="E38" s="2"/>
      <c r="F38" s="158"/>
    </row>
    <row r="39" spans="2:6" x14ac:dyDescent="0.3">
      <c r="B39" s="54"/>
      <c r="C39" s="2"/>
      <c r="D39" s="2"/>
      <c r="E39" s="2"/>
      <c r="F39" s="158"/>
    </row>
    <row r="40" spans="2:6" x14ac:dyDescent="0.3">
      <c r="B40" s="54"/>
      <c r="C40" s="2"/>
      <c r="D40" s="2"/>
      <c r="E40" s="2"/>
      <c r="F40" s="158"/>
    </row>
    <row r="41" spans="2:6" x14ac:dyDescent="0.3">
      <c r="B41" s="54"/>
      <c r="C41" s="2"/>
      <c r="D41" s="2"/>
      <c r="E41" s="2"/>
      <c r="F41" s="158"/>
    </row>
    <row r="47" spans="2:6" x14ac:dyDescent="0.3">
      <c r="B47">
        <v>0</v>
      </c>
    </row>
    <row r="48" spans="2:6" x14ac:dyDescent="0.3">
      <c r="B48">
        <v>1</v>
      </c>
    </row>
    <row r="51" spans="1:1" x14ac:dyDescent="0.3">
      <c r="A51">
        <v>109</v>
      </c>
    </row>
    <row r="52" spans="1:1" x14ac:dyDescent="0.3">
      <c r="A52">
        <v>109</v>
      </c>
    </row>
  </sheetData>
  <mergeCells count="2">
    <mergeCell ref="F12:G13"/>
    <mergeCell ref="B14:G1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ADE1C-F0B3-4716-B036-C5F330E90E32}">
  <dimension ref="B3:G38"/>
  <sheetViews>
    <sheetView zoomScale="90" zoomScaleNormal="90" workbookViewId="0">
      <selection activeCell="B3" sqref="B3"/>
    </sheetView>
  </sheetViews>
  <sheetFormatPr defaultRowHeight="14.4" x14ac:dyDescent="0.3"/>
  <cols>
    <col min="2" max="2" width="13.6640625" customWidth="1"/>
    <col min="3" max="3" width="14" customWidth="1"/>
    <col min="4" max="4" width="13.6640625" customWidth="1"/>
    <col min="5" max="5" width="14" customWidth="1"/>
    <col min="6" max="6" width="13.6640625" customWidth="1"/>
    <col min="7" max="7" width="14" customWidth="1"/>
  </cols>
  <sheetData>
    <row r="3" spans="2:7" ht="15" thickBot="1" x14ac:dyDescent="0.35">
      <c r="B3" s="11" t="s">
        <v>209</v>
      </c>
      <c r="C3" s="11"/>
      <c r="D3" s="11"/>
      <c r="E3" s="11"/>
      <c r="F3" s="11"/>
      <c r="G3" s="11"/>
    </row>
    <row r="4" spans="2:7" ht="39.75" customHeight="1" thickTop="1" x14ac:dyDescent="0.3">
      <c r="B4" s="41" t="s">
        <v>184</v>
      </c>
      <c r="C4" s="147" t="s">
        <v>185</v>
      </c>
      <c r="D4" s="148" t="s">
        <v>184</v>
      </c>
      <c r="E4" s="147" t="s">
        <v>185</v>
      </c>
      <c r="F4" s="149" t="s">
        <v>184</v>
      </c>
      <c r="G4" s="43" t="s">
        <v>185</v>
      </c>
    </row>
    <row r="5" spans="2:7" x14ac:dyDescent="0.3">
      <c r="B5" s="15" t="s">
        <v>210</v>
      </c>
      <c r="C5" s="159">
        <v>5.7167519999999999E-2</v>
      </c>
      <c r="D5" s="151" t="s">
        <v>211</v>
      </c>
      <c r="E5" s="152">
        <v>5.2266994999999997E-2</v>
      </c>
      <c r="F5" s="142" t="s">
        <v>212</v>
      </c>
      <c r="G5" s="153">
        <v>9.5042685000000002E-2</v>
      </c>
    </row>
    <row r="6" spans="2:7" x14ac:dyDescent="0.3">
      <c r="B6" s="15" t="s">
        <v>213</v>
      </c>
      <c r="C6" s="159">
        <v>4.8420601000000001E-2</v>
      </c>
      <c r="D6" s="151" t="s">
        <v>214</v>
      </c>
      <c r="E6" s="152">
        <v>6.6731557999999996E-2</v>
      </c>
      <c r="F6" s="142" t="s">
        <v>215</v>
      </c>
      <c r="G6" s="153">
        <v>0.11328982999999999</v>
      </c>
    </row>
    <row r="7" spans="2:7" x14ac:dyDescent="0.3">
      <c r="B7" s="15" t="s">
        <v>216</v>
      </c>
      <c r="C7" s="159">
        <v>4.5241661000000002E-2</v>
      </c>
      <c r="D7" s="151" t="s">
        <v>217</v>
      </c>
      <c r="E7" s="152">
        <v>6.9463272000000006E-2</v>
      </c>
      <c r="F7" s="142" t="s">
        <v>218</v>
      </c>
      <c r="G7" s="153">
        <v>0.11183554699999999</v>
      </c>
    </row>
    <row r="8" spans="2:7" x14ac:dyDescent="0.3">
      <c r="B8" s="15" t="s">
        <v>219</v>
      </c>
      <c r="C8" s="159">
        <v>5.6146661E-2</v>
      </c>
      <c r="D8" s="151" t="s">
        <v>220</v>
      </c>
      <c r="E8" s="152">
        <v>6.6765933999999999E-2</v>
      </c>
      <c r="F8" s="142" t="s">
        <v>221</v>
      </c>
      <c r="G8" s="153">
        <v>9.5687783999999998E-2</v>
      </c>
    </row>
    <row r="9" spans="2:7" x14ac:dyDescent="0.3">
      <c r="B9" s="15" t="s">
        <v>222</v>
      </c>
      <c r="C9" s="159">
        <v>8.8015834092342191E-2</v>
      </c>
      <c r="D9" s="151" t="s">
        <v>223</v>
      </c>
      <c r="E9" s="152">
        <v>7.7176027999999994E-2</v>
      </c>
      <c r="F9" s="142" t="s">
        <v>224</v>
      </c>
      <c r="G9" s="153">
        <v>6.0052794E-2</v>
      </c>
    </row>
    <row r="10" spans="2:7" x14ac:dyDescent="0.3">
      <c r="B10" s="15" t="s">
        <v>225</v>
      </c>
      <c r="C10" s="159">
        <v>7.6592772000000003E-2</v>
      </c>
      <c r="D10" s="151" t="s">
        <v>226</v>
      </c>
      <c r="E10" s="152">
        <v>8.6069410999999998E-2</v>
      </c>
      <c r="F10" s="142" t="s">
        <v>227</v>
      </c>
      <c r="G10" s="153">
        <v>6.9888007000000002E-2</v>
      </c>
    </row>
    <row r="11" spans="2:7" x14ac:dyDescent="0.3">
      <c r="B11" s="15" t="s">
        <v>228</v>
      </c>
      <c r="C11" s="159">
        <v>5.3251139000000003E-2</v>
      </c>
      <c r="D11" s="151" t="s">
        <v>229</v>
      </c>
      <c r="E11" s="152">
        <v>6.6158347000000006E-2</v>
      </c>
      <c r="F11" s="142" t="s">
        <v>230</v>
      </c>
      <c r="G11" s="153">
        <v>7.4784891000000006E-2</v>
      </c>
    </row>
    <row r="12" spans="2:7" x14ac:dyDescent="0.3">
      <c r="B12" s="15" t="s">
        <v>231</v>
      </c>
      <c r="C12" s="159">
        <v>5.3960649999999999E-2</v>
      </c>
      <c r="D12" s="151" t="s">
        <v>232</v>
      </c>
      <c r="E12" s="152">
        <v>6.2818230000000003E-2</v>
      </c>
      <c r="F12" s="142" t="s">
        <v>233</v>
      </c>
      <c r="G12" s="153">
        <v>5.1765760000000001E-2</v>
      </c>
    </row>
    <row r="13" spans="2:7" x14ac:dyDescent="0.3">
      <c r="B13" s="15" t="s">
        <v>234</v>
      </c>
      <c r="C13" s="159">
        <v>3.0735511E-2</v>
      </c>
      <c r="D13" s="151" t="s">
        <v>235</v>
      </c>
      <c r="E13" s="152">
        <v>6.4426553999999997E-2</v>
      </c>
      <c r="F13" s="142" t="s">
        <v>236</v>
      </c>
      <c r="G13" s="153">
        <v>4.2117122999999999E-2</v>
      </c>
    </row>
    <row r="14" spans="2:7" x14ac:dyDescent="0.3">
      <c r="B14" s="15" t="s">
        <v>237</v>
      </c>
      <c r="C14" s="159">
        <v>7.3177187000000005E-2</v>
      </c>
      <c r="D14" s="151" t="s">
        <v>238</v>
      </c>
      <c r="E14" s="152">
        <v>4.3222074999999999E-2</v>
      </c>
      <c r="F14" s="142" t="s">
        <v>239</v>
      </c>
      <c r="G14" s="153">
        <v>4.2238037999999999E-2</v>
      </c>
    </row>
    <row r="15" spans="2:7" x14ac:dyDescent="0.3">
      <c r="B15" s="15" t="s">
        <v>240</v>
      </c>
      <c r="C15" s="159">
        <v>3.3486927E-2</v>
      </c>
      <c r="D15" s="151" t="s">
        <v>241</v>
      </c>
      <c r="E15" s="152">
        <v>9.7010070000000004E-2</v>
      </c>
      <c r="F15" s="142" t="s">
        <v>242</v>
      </c>
      <c r="G15" s="153">
        <v>3.1602508000000001E-2</v>
      </c>
    </row>
    <row r="16" spans="2:7" x14ac:dyDescent="0.3">
      <c r="B16" s="15" t="s">
        <v>243</v>
      </c>
      <c r="C16" s="159">
        <v>6.9247727999999995E-2</v>
      </c>
      <c r="D16" s="151" t="s">
        <v>244</v>
      </c>
      <c r="E16" s="152">
        <v>9.2620267000000006E-2</v>
      </c>
      <c r="F16" s="142" t="s">
        <v>245</v>
      </c>
      <c r="G16" s="153">
        <v>4.4970747999999998E-2</v>
      </c>
    </row>
    <row r="17" spans="2:7" x14ac:dyDescent="0.3">
      <c r="B17" s="15" t="s">
        <v>246</v>
      </c>
      <c r="C17" s="159">
        <v>0.11277395799999999</v>
      </c>
      <c r="D17" s="151" t="s">
        <v>247</v>
      </c>
      <c r="E17" s="152">
        <v>9.1074454999999999E-2</v>
      </c>
      <c r="F17" s="142" t="s">
        <v>248</v>
      </c>
      <c r="G17" s="153">
        <v>6.8327635999999997E-2</v>
      </c>
    </row>
    <row r="18" spans="2:7" x14ac:dyDescent="0.3">
      <c r="B18" s="15" t="s">
        <v>249</v>
      </c>
      <c r="C18" s="159">
        <v>5.5428935999999998E-2</v>
      </c>
      <c r="D18" s="151" t="s">
        <v>250</v>
      </c>
      <c r="E18" s="152">
        <v>9.9267312999999996E-2</v>
      </c>
      <c r="F18" s="142" t="s">
        <v>251</v>
      </c>
      <c r="G18" s="153">
        <v>4.5846231000000001E-2</v>
      </c>
    </row>
    <row r="19" spans="2:7" x14ac:dyDescent="0.3">
      <c r="B19" s="15" t="s">
        <v>252</v>
      </c>
      <c r="C19" s="159">
        <v>3.6133792691859026E-2</v>
      </c>
      <c r="D19" s="151" t="s">
        <v>253</v>
      </c>
      <c r="E19" s="152">
        <v>0.14221159</v>
      </c>
      <c r="F19" s="142" t="s">
        <v>254</v>
      </c>
      <c r="G19" s="153">
        <v>6.4384499999999997E-2</v>
      </c>
    </row>
    <row r="20" spans="2:7" x14ac:dyDescent="0.3">
      <c r="B20" s="15" t="s">
        <v>252</v>
      </c>
      <c r="C20" s="159">
        <v>3.2871669004207578E-2</v>
      </c>
      <c r="D20" s="151" t="s">
        <v>255</v>
      </c>
      <c r="E20" s="152">
        <v>0.111030224</v>
      </c>
      <c r="F20" s="142" t="s">
        <v>256</v>
      </c>
      <c r="G20" s="153">
        <v>9.1390054999999998E-2</v>
      </c>
    </row>
    <row r="21" spans="2:7" x14ac:dyDescent="0.3">
      <c r="B21" s="15" t="s">
        <v>252</v>
      </c>
      <c r="C21" s="159">
        <v>4.0576720251271993E-2</v>
      </c>
      <c r="D21" s="151" t="s">
        <v>257</v>
      </c>
      <c r="E21" s="152">
        <v>0.109434167</v>
      </c>
      <c r="F21" s="142" t="s">
        <v>258</v>
      </c>
      <c r="G21" s="153">
        <v>6.6007598000000001E-2</v>
      </c>
    </row>
    <row r="22" spans="2:7" x14ac:dyDescent="0.3">
      <c r="B22" s="15" t="s">
        <v>259</v>
      </c>
      <c r="C22" s="159">
        <v>6.3437306613648561E-2</v>
      </c>
      <c r="D22" s="151" t="s">
        <v>260</v>
      </c>
      <c r="E22" s="152">
        <v>0.118055615</v>
      </c>
      <c r="F22" s="142" t="s">
        <v>261</v>
      </c>
      <c r="G22" s="153">
        <v>5.2198059999999998E-2</v>
      </c>
    </row>
    <row r="23" spans="2:7" x14ac:dyDescent="0.3">
      <c r="B23" s="15" t="s">
        <v>262</v>
      </c>
      <c r="C23" s="152">
        <v>8.2237198999999997E-2</v>
      </c>
      <c r="D23" s="151" t="s">
        <v>263</v>
      </c>
      <c r="E23" s="152">
        <v>0.11917087</v>
      </c>
      <c r="F23" s="142" t="s">
        <v>264</v>
      </c>
      <c r="G23" s="153">
        <v>7.8477332999999996E-2</v>
      </c>
    </row>
    <row r="24" spans="2:7" x14ac:dyDescent="0.3">
      <c r="B24" s="15" t="s">
        <v>265</v>
      </c>
      <c r="C24" s="152">
        <v>7.9885300000000006E-2</v>
      </c>
      <c r="D24" s="151" t="s">
        <v>266</v>
      </c>
      <c r="E24" s="152">
        <v>0.122124737</v>
      </c>
      <c r="F24" s="142" t="s">
        <v>267</v>
      </c>
      <c r="G24" s="153">
        <v>5.6185807999999997E-2</v>
      </c>
    </row>
    <row r="25" spans="2:7" x14ac:dyDescent="0.3">
      <c r="B25" s="15" t="s">
        <v>268</v>
      </c>
      <c r="C25" s="152">
        <v>7.2454965999999996E-2</v>
      </c>
      <c r="D25" s="151" t="s">
        <v>269</v>
      </c>
      <c r="E25" s="152">
        <v>0.10439512200000001</v>
      </c>
      <c r="F25" s="142" t="s">
        <v>270</v>
      </c>
      <c r="G25" s="153">
        <v>6.0318653999999999E-2</v>
      </c>
    </row>
    <row r="26" spans="2:7" x14ac:dyDescent="0.3">
      <c r="B26" s="15" t="s">
        <v>271</v>
      </c>
      <c r="C26" s="152">
        <v>6.1006484999999999E-2</v>
      </c>
      <c r="D26" s="151" t="s">
        <v>272</v>
      </c>
      <c r="E26" s="152">
        <v>0.119077578</v>
      </c>
      <c r="F26" s="142" t="s">
        <v>273</v>
      </c>
      <c r="G26" s="153">
        <v>6.7063029999999996E-2</v>
      </c>
    </row>
    <row r="27" spans="2:7" x14ac:dyDescent="0.3">
      <c r="B27" s="15" t="s">
        <v>274</v>
      </c>
      <c r="C27" s="152">
        <v>4.7677507000000001E-2</v>
      </c>
      <c r="D27" s="151" t="s">
        <v>275</v>
      </c>
      <c r="E27" s="152">
        <v>7.1935692999999995E-2</v>
      </c>
      <c r="F27" s="142" t="s">
        <v>276</v>
      </c>
      <c r="G27" s="153">
        <v>7.1153648E-2</v>
      </c>
    </row>
    <row r="28" spans="2:7" x14ac:dyDescent="0.3">
      <c r="B28" s="15" t="s">
        <v>277</v>
      </c>
      <c r="C28" s="152">
        <v>6.0462351999999997E-2</v>
      </c>
      <c r="D28" s="151" t="s">
        <v>278</v>
      </c>
      <c r="E28" s="152">
        <v>4.9438808000000001E-2</v>
      </c>
      <c r="F28" s="142" t="s">
        <v>279</v>
      </c>
      <c r="G28" s="153">
        <v>5.2037881000000001E-2</v>
      </c>
    </row>
    <row r="29" spans="2:7" x14ac:dyDescent="0.3">
      <c r="B29" s="15" t="s">
        <v>280</v>
      </c>
      <c r="C29" s="152">
        <v>9.5709383999999995E-2</v>
      </c>
      <c r="D29" s="151" t="s">
        <v>281</v>
      </c>
      <c r="E29" s="152">
        <v>3.1318404000000001E-2</v>
      </c>
      <c r="F29" s="142" t="s">
        <v>282</v>
      </c>
      <c r="G29" s="153">
        <v>7.5639556999999996E-2</v>
      </c>
    </row>
    <row r="30" spans="2:7" x14ac:dyDescent="0.3">
      <c r="B30" s="15" t="s">
        <v>283</v>
      </c>
      <c r="C30" s="152">
        <v>7.1710627999999998E-2</v>
      </c>
      <c r="D30" s="151" t="s">
        <v>284</v>
      </c>
      <c r="E30" s="152">
        <v>3.3899673999999998E-2</v>
      </c>
      <c r="F30" s="142" t="s">
        <v>285</v>
      </c>
      <c r="G30" s="153">
        <v>0.102472809</v>
      </c>
    </row>
    <row r="31" spans="2:7" x14ac:dyDescent="0.3">
      <c r="B31" s="15" t="s">
        <v>286</v>
      </c>
      <c r="C31" s="152">
        <v>8.5368351999999995E-2</v>
      </c>
      <c r="D31" s="151" t="s">
        <v>287</v>
      </c>
      <c r="E31" s="152">
        <v>0.126407514</v>
      </c>
      <c r="F31" s="142" t="s">
        <v>288</v>
      </c>
      <c r="G31" s="153">
        <v>0.100013355</v>
      </c>
    </row>
    <row r="32" spans="2:7" x14ac:dyDescent="0.3">
      <c r="B32" s="15" t="s">
        <v>289</v>
      </c>
      <c r="C32" s="152">
        <v>8.1018244000000003E-2</v>
      </c>
      <c r="D32" s="151" t="s">
        <v>290</v>
      </c>
      <c r="E32" s="152">
        <v>8.5142090000000004E-2</v>
      </c>
      <c r="F32" s="142" t="s">
        <v>291</v>
      </c>
      <c r="G32" s="153">
        <v>0.12006048800000001</v>
      </c>
    </row>
    <row r="33" spans="2:7" x14ac:dyDescent="0.3">
      <c r="B33" s="15" t="s">
        <v>292</v>
      </c>
      <c r="C33" s="152">
        <v>7.0213083999999995E-2</v>
      </c>
      <c r="D33" s="151" t="s">
        <v>293</v>
      </c>
      <c r="E33" s="152">
        <v>3.5519628999999997E-2</v>
      </c>
      <c r="F33" s="142" t="s">
        <v>294</v>
      </c>
      <c r="G33" s="153">
        <v>0.108627521</v>
      </c>
    </row>
    <row r="34" spans="2:7" x14ac:dyDescent="0.3">
      <c r="B34" s="15" t="s">
        <v>295</v>
      </c>
      <c r="C34" s="152">
        <v>7.0028712000000007E-2</v>
      </c>
      <c r="D34" s="151" t="s">
        <v>296</v>
      </c>
      <c r="E34" s="152">
        <v>3.5262205999999997E-2</v>
      </c>
      <c r="F34" s="142" t="s">
        <v>297</v>
      </c>
      <c r="G34" s="153">
        <v>0.10320151800000001</v>
      </c>
    </row>
    <row r="35" spans="2:7" x14ac:dyDescent="0.3">
      <c r="B35" s="15" t="s">
        <v>298</v>
      </c>
      <c r="C35" s="152">
        <v>6.3871051999999998E-2</v>
      </c>
      <c r="D35" s="151" t="s">
        <v>299</v>
      </c>
      <c r="E35" s="152">
        <v>3.5337143000000001E-2</v>
      </c>
      <c r="F35" s="142" t="s">
        <v>300</v>
      </c>
      <c r="G35" s="153">
        <v>0.103080901</v>
      </c>
    </row>
    <row r="36" spans="2:7" ht="15" thickBot="1" x14ac:dyDescent="0.35">
      <c r="B36" s="73" t="s">
        <v>301</v>
      </c>
      <c r="C36" s="154">
        <v>3.6117160000000002E-2</v>
      </c>
      <c r="D36" s="155" t="s">
        <v>302</v>
      </c>
      <c r="E36" s="154">
        <v>5.6765314999999997E-2</v>
      </c>
      <c r="F36" s="145" t="s">
        <v>303</v>
      </c>
      <c r="G36" s="160">
        <v>9.5177952999999996E-2</v>
      </c>
    </row>
    <row r="37" spans="2:7" ht="16.2" thickTop="1" x14ac:dyDescent="0.3">
      <c r="B37" s="572" t="s">
        <v>304</v>
      </c>
      <c r="C37" s="572"/>
      <c r="D37" s="572"/>
      <c r="E37" s="572"/>
      <c r="F37" s="572"/>
      <c r="G37" s="572"/>
    </row>
    <row r="38" spans="2:7" x14ac:dyDescent="0.3">
      <c r="C38" s="161"/>
    </row>
  </sheetData>
  <mergeCells count="1">
    <mergeCell ref="B37:G37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F72D-47C7-4A24-A551-9D77EB605B5C}">
  <dimension ref="A3:F70"/>
  <sheetViews>
    <sheetView zoomScaleNormal="100" workbookViewId="0">
      <selection activeCell="B3" sqref="B3"/>
    </sheetView>
  </sheetViews>
  <sheetFormatPr defaultRowHeight="14.4" x14ac:dyDescent="0.3"/>
  <cols>
    <col min="2" max="3" width="15.88671875" customWidth="1"/>
  </cols>
  <sheetData>
    <row r="3" spans="1:6" ht="15" thickBot="1" x14ac:dyDescent="0.35">
      <c r="A3" s="11"/>
      <c r="B3" s="98" t="s">
        <v>632</v>
      </c>
      <c r="C3" s="11"/>
      <c r="D3" s="11"/>
      <c r="E3" s="11"/>
      <c r="F3" s="11"/>
    </row>
    <row r="4" spans="1:6" ht="27" thickTop="1" x14ac:dyDescent="0.3">
      <c r="A4" s="11"/>
      <c r="B4" s="41" t="s">
        <v>305</v>
      </c>
      <c r="C4" s="43" t="s">
        <v>54</v>
      </c>
      <c r="D4" s="11"/>
      <c r="E4" s="11"/>
      <c r="F4" s="11"/>
    </row>
    <row r="5" spans="1:6" ht="15.6" x14ac:dyDescent="0.3">
      <c r="A5" s="11"/>
      <c r="B5" s="63" t="s">
        <v>92</v>
      </c>
      <c r="C5" s="65" t="s">
        <v>306</v>
      </c>
      <c r="D5" s="11"/>
      <c r="E5" s="11"/>
      <c r="F5" s="11"/>
    </row>
    <row r="6" spans="1:6" x14ac:dyDescent="0.3">
      <c r="A6" s="11"/>
      <c r="B6" s="15" t="s">
        <v>188</v>
      </c>
      <c r="C6" s="102">
        <v>1.7</v>
      </c>
      <c r="D6" s="11"/>
      <c r="E6" s="11"/>
      <c r="F6" s="11"/>
    </row>
    <row r="7" spans="1:6" x14ac:dyDescent="0.3">
      <c r="A7" s="11"/>
      <c r="B7" s="15" t="s">
        <v>200</v>
      </c>
      <c r="C7" s="30">
        <v>1.89</v>
      </c>
      <c r="D7" s="11"/>
      <c r="E7" s="11"/>
      <c r="F7" s="11"/>
    </row>
    <row r="8" spans="1:6" x14ac:dyDescent="0.3">
      <c r="A8" s="11"/>
      <c r="B8" s="15" t="s">
        <v>97</v>
      </c>
      <c r="C8" s="30">
        <v>1.72</v>
      </c>
      <c r="D8" s="11"/>
      <c r="E8" s="11"/>
      <c r="F8" s="11"/>
    </row>
    <row r="9" spans="1:6" x14ac:dyDescent="0.3">
      <c r="A9" s="11"/>
      <c r="B9" s="15" t="s">
        <v>192</v>
      </c>
      <c r="C9" s="30">
        <v>1.77</v>
      </c>
      <c r="D9" s="11"/>
      <c r="E9" s="11"/>
      <c r="F9" s="11"/>
    </row>
    <row r="10" spans="1:6" x14ac:dyDescent="0.3">
      <c r="A10" s="11"/>
      <c r="B10" s="15" t="s">
        <v>198</v>
      </c>
      <c r="C10" s="30">
        <v>1.73</v>
      </c>
      <c r="D10" s="11"/>
      <c r="E10" s="11"/>
      <c r="F10" s="11"/>
    </row>
    <row r="11" spans="1:6" ht="15" thickBot="1" x14ac:dyDescent="0.35">
      <c r="A11" s="11"/>
      <c r="B11" s="73" t="s">
        <v>204</v>
      </c>
      <c r="C11" s="134">
        <v>1.91</v>
      </c>
      <c r="D11" s="11"/>
      <c r="E11" s="11"/>
      <c r="F11" s="11"/>
    </row>
    <row r="12" spans="1:6" ht="15" thickTop="1" x14ac:dyDescent="0.3">
      <c r="A12" s="11"/>
      <c r="D12" s="11"/>
      <c r="E12" s="11"/>
      <c r="F12" s="11"/>
    </row>
    <row r="13" spans="1:6" x14ac:dyDescent="0.3">
      <c r="A13" s="11"/>
      <c r="B13" s="11"/>
      <c r="C13" s="11"/>
      <c r="D13" s="11"/>
      <c r="E13" s="11"/>
      <c r="F13" s="11"/>
    </row>
    <row r="14" spans="1:6" x14ac:dyDescent="0.3">
      <c r="A14" s="11"/>
      <c r="B14" s="11"/>
      <c r="C14" s="11"/>
    </row>
    <row r="15" spans="1:6" x14ac:dyDescent="0.3">
      <c r="A15" s="11"/>
      <c r="B15" s="11"/>
      <c r="C15" s="11"/>
    </row>
    <row r="16" spans="1:6" x14ac:dyDescent="0.3">
      <c r="A16" s="11"/>
      <c r="B16" s="11"/>
      <c r="C16" s="11"/>
    </row>
    <row r="17" spans="1:6" x14ac:dyDescent="0.3">
      <c r="A17" s="11"/>
      <c r="B17" s="11"/>
      <c r="C17" s="11"/>
    </row>
    <row r="18" spans="1:6" x14ac:dyDescent="0.3">
      <c r="A18" s="11"/>
      <c r="B18" s="11"/>
      <c r="C18" s="11"/>
    </row>
    <row r="19" spans="1:6" x14ac:dyDescent="0.3">
      <c r="A19" s="11"/>
      <c r="B19" s="11"/>
      <c r="C19" s="11"/>
    </row>
    <row r="20" spans="1:6" x14ac:dyDescent="0.3">
      <c r="A20" s="11"/>
      <c r="B20" s="11"/>
      <c r="C20" s="11"/>
    </row>
    <row r="21" spans="1:6" x14ac:dyDescent="0.3">
      <c r="A21" s="11"/>
      <c r="B21" s="11"/>
      <c r="C21" s="11"/>
    </row>
    <row r="22" spans="1:6" x14ac:dyDescent="0.3">
      <c r="A22" s="11"/>
      <c r="B22" s="11"/>
      <c r="C22" s="11"/>
    </row>
    <row r="23" spans="1:6" x14ac:dyDescent="0.3">
      <c r="A23" s="11"/>
      <c r="B23" s="11"/>
      <c r="C23" s="11"/>
    </row>
    <row r="24" spans="1:6" x14ac:dyDescent="0.3">
      <c r="A24" s="11"/>
      <c r="B24" s="11"/>
      <c r="C24" s="11"/>
      <c r="D24" s="11"/>
      <c r="E24" s="11"/>
      <c r="F24" s="11"/>
    </row>
    <row r="25" spans="1:6" x14ac:dyDescent="0.3">
      <c r="A25" s="11"/>
      <c r="B25" s="11"/>
      <c r="C25" s="11"/>
      <c r="D25" s="11"/>
      <c r="E25" s="11"/>
      <c r="F25" s="11"/>
    </row>
    <row r="26" spans="1:6" x14ac:dyDescent="0.3">
      <c r="A26" s="11"/>
      <c r="B26" s="11"/>
      <c r="C26" s="11"/>
      <c r="D26" s="11"/>
      <c r="E26" s="11"/>
      <c r="F26" s="11"/>
    </row>
    <row r="27" spans="1:6" x14ac:dyDescent="0.3">
      <c r="A27" s="11"/>
      <c r="B27" s="11"/>
      <c r="C27" s="11"/>
      <c r="D27" s="11"/>
      <c r="E27" s="11"/>
      <c r="F27" s="11"/>
    </row>
    <row r="28" spans="1:6" x14ac:dyDescent="0.3">
      <c r="A28" s="11"/>
      <c r="B28" s="11"/>
      <c r="C28" s="11"/>
      <c r="D28" s="11"/>
      <c r="E28" s="11"/>
      <c r="F28" s="11"/>
    </row>
    <row r="29" spans="1:6" x14ac:dyDescent="0.3">
      <c r="A29" s="11"/>
      <c r="B29" s="11"/>
      <c r="C29" s="11"/>
      <c r="D29" s="11"/>
      <c r="E29" s="11"/>
      <c r="F29" s="11"/>
    </row>
    <row r="30" spans="1:6" x14ac:dyDescent="0.3">
      <c r="A30" s="11"/>
      <c r="B30" s="11"/>
      <c r="C30" s="11"/>
      <c r="D30" s="11"/>
      <c r="E30" s="11"/>
      <c r="F30" s="11"/>
    </row>
    <row r="31" spans="1:6" x14ac:dyDescent="0.3">
      <c r="A31" s="11"/>
      <c r="B31" s="11"/>
      <c r="C31" s="11"/>
      <c r="D31" s="11"/>
      <c r="E31" s="11"/>
      <c r="F31" s="11"/>
    </row>
    <row r="32" spans="1:6" x14ac:dyDescent="0.3">
      <c r="A32" s="11"/>
      <c r="B32" s="11"/>
      <c r="C32" s="11"/>
      <c r="D32" s="11"/>
      <c r="E32" s="11"/>
      <c r="F32" s="11"/>
    </row>
    <row r="33" spans="1:6" x14ac:dyDescent="0.3">
      <c r="A33" s="11"/>
      <c r="B33" s="11"/>
      <c r="C33" s="11"/>
      <c r="D33" s="11"/>
      <c r="E33" s="11"/>
      <c r="F33" s="11"/>
    </row>
    <row r="34" spans="1:6" x14ac:dyDescent="0.3">
      <c r="A34" s="11"/>
      <c r="B34" s="11"/>
      <c r="C34" s="11"/>
      <c r="D34" s="11"/>
      <c r="E34" s="11"/>
      <c r="F34" s="11"/>
    </row>
    <row r="35" spans="1:6" x14ac:dyDescent="0.3">
      <c r="A35" s="11"/>
      <c r="B35" s="11"/>
      <c r="C35" s="11"/>
      <c r="D35" s="11"/>
      <c r="E35" s="11"/>
      <c r="F35" s="11"/>
    </row>
    <row r="36" spans="1:6" x14ac:dyDescent="0.3">
      <c r="A36" s="11"/>
      <c r="B36" s="11"/>
      <c r="C36" s="11"/>
      <c r="D36" s="11"/>
      <c r="E36" s="11"/>
      <c r="F36" s="11"/>
    </row>
    <row r="37" spans="1:6" x14ac:dyDescent="0.3">
      <c r="A37" s="11"/>
      <c r="B37" s="11"/>
      <c r="C37" s="11"/>
      <c r="D37" s="11"/>
      <c r="E37" s="11"/>
      <c r="F37" s="11"/>
    </row>
    <row r="38" spans="1:6" x14ac:dyDescent="0.3">
      <c r="A38" s="11"/>
      <c r="B38" s="11"/>
      <c r="C38" s="11"/>
      <c r="D38" s="11"/>
      <c r="E38" s="11"/>
      <c r="F38" s="11"/>
    </row>
    <row r="39" spans="1:6" x14ac:dyDescent="0.3">
      <c r="A39" s="11"/>
      <c r="B39" s="11"/>
      <c r="C39" s="11"/>
      <c r="D39" s="11"/>
      <c r="E39" s="11"/>
      <c r="F39" s="11"/>
    </row>
    <row r="40" spans="1:6" x14ac:dyDescent="0.3">
      <c r="A40" s="11"/>
      <c r="B40" s="11"/>
      <c r="C40" s="11"/>
      <c r="D40" s="11"/>
      <c r="E40" s="11"/>
      <c r="F40" s="11"/>
    </row>
    <row r="41" spans="1:6" x14ac:dyDescent="0.3">
      <c r="A41" s="11"/>
      <c r="B41" s="11"/>
      <c r="C41" s="11"/>
      <c r="D41" s="11"/>
      <c r="E41" s="11"/>
      <c r="F41" s="11"/>
    </row>
    <row r="42" spans="1:6" x14ac:dyDescent="0.3">
      <c r="A42" s="11"/>
      <c r="B42" s="11"/>
      <c r="C42" s="11"/>
      <c r="D42" s="11"/>
      <c r="E42" s="11"/>
      <c r="F42" s="11"/>
    </row>
    <row r="43" spans="1:6" x14ac:dyDescent="0.3">
      <c r="A43" s="11"/>
      <c r="B43" s="11"/>
      <c r="C43" s="11"/>
      <c r="D43" s="11"/>
      <c r="E43" s="11"/>
      <c r="F43" s="11"/>
    </row>
    <row r="44" spans="1:6" x14ac:dyDescent="0.3">
      <c r="A44" s="11"/>
      <c r="B44" s="11"/>
      <c r="C44" s="11"/>
      <c r="D44" s="11"/>
      <c r="E44" s="11"/>
      <c r="F44" s="11"/>
    </row>
    <row r="45" spans="1:6" x14ac:dyDescent="0.3">
      <c r="A45" s="11"/>
      <c r="B45" s="11"/>
      <c r="C45" s="11"/>
      <c r="D45" s="11"/>
      <c r="E45" s="11"/>
      <c r="F45" s="11"/>
    </row>
    <row r="46" spans="1:6" x14ac:dyDescent="0.3">
      <c r="A46" s="11"/>
      <c r="B46" s="11"/>
      <c r="C46" s="11"/>
      <c r="D46" s="11"/>
      <c r="E46" s="11"/>
      <c r="F46" s="11"/>
    </row>
    <row r="47" spans="1:6" x14ac:dyDescent="0.3">
      <c r="A47" s="11"/>
      <c r="B47" s="11"/>
      <c r="C47" s="11"/>
      <c r="D47" s="11"/>
      <c r="E47" s="11"/>
      <c r="F47" s="11"/>
    </row>
    <row r="48" spans="1:6" x14ac:dyDescent="0.3">
      <c r="A48" s="11"/>
      <c r="B48" s="11"/>
      <c r="C48" s="11"/>
      <c r="D48" s="11"/>
      <c r="E48" s="11"/>
      <c r="F48" s="11"/>
    </row>
    <row r="49" spans="1:6" x14ac:dyDescent="0.3">
      <c r="A49" s="11"/>
      <c r="B49" s="11"/>
      <c r="C49" s="11"/>
      <c r="D49" s="11"/>
      <c r="E49" s="11"/>
      <c r="F49" s="11"/>
    </row>
    <row r="50" spans="1:6" x14ac:dyDescent="0.3">
      <c r="A50" s="11"/>
      <c r="B50" s="11"/>
      <c r="C50" s="11"/>
      <c r="D50" s="11"/>
      <c r="E50" s="11"/>
      <c r="F50" s="11"/>
    </row>
    <row r="51" spans="1:6" x14ac:dyDescent="0.3">
      <c r="A51" s="11"/>
      <c r="B51" s="11"/>
      <c r="C51" s="11"/>
      <c r="D51" s="11"/>
      <c r="E51" s="11"/>
      <c r="F51" s="11"/>
    </row>
    <row r="52" spans="1:6" x14ac:dyDescent="0.3">
      <c r="A52" s="11"/>
      <c r="B52" s="11"/>
      <c r="C52" s="11"/>
      <c r="D52" s="11"/>
      <c r="E52" s="11"/>
      <c r="F52" s="11"/>
    </row>
    <row r="53" spans="1:6" x14ac:dyDescent="0.3">
      <c r="A53" s="11"/>
      <c r="B53" s="11"/>
      <c r="C53" s="11"/>
      <c r="D53" s="11"/>
      <c r="E53" s="11"/>
      <c r="F53" s="11"/>
    </row>
    <row r="54" spans="1:6" x14ac:dyDescent="0.3">
      <c r="A54" s="11"/>
      <c r="B54" s="11"/>
      <c r="C54" s="11"/>
      <c r="D54" s="11"/>
      <c r="E54" s="11"/>
      <c r="F54" s="11"/>
    </row>
    <row r="55" spans="1:6" x14ac:dyDescent="0.3">
      <c r="A55" s="11"/>
      <c r="B55" s="11"/>
      <c r="C55" s="11"/>
      <c r="D55" s="11"/>
      <c r="E55" s="11"/>
      <c r="F55" s="11"/>
    </row>
    <row r="56" spans="1:6" x14ac:dyDescent="0.3">
      <c r="A56" s="11"/>
      <c r="B56" s="11"/>
      <c r="C56" s="11"/>
      <c r="D56" s="11"/>
      <c r="E56" s="11"/>
      <c r="F56" s="11"/>
    </row>
    <row r="57" spans="1:6" x14ac:dyDescent="0.3">
      <c r="A57" s="11"/>
      <c r="B57" s="11"/>
      <c r="C57" s="11"/>
      <c r="D57" s="11"/>
      <c r="E57" s="11"/>
      <c r="F57" s="11"/>
    </row>
    <row r="58" spans="1:6" x14ac:dyDescent="0.3">
      <c r="A58" s="11"/>
      <c r="B58" s="11"/>
      <c r="C58" s="11"/>
      <c r="D58" s="11"/>
      <c r="E58" s="11"/>
      <c r="F58" s="11"/>
    </row>
    <row r="59" spans="1:6" x14ac:dyDescent="0.3">
      <c r="A59" s="11"/>
      <c r="B59" s="11"/>
      <c r="C59" s="11"/>
      <c r="D59" s="11"/>
      <c r="E59" s="11"/>
      <c r="F59" s="11"/>
    </row>
    <row r="60" spans="1:6" x14ac:dyDescent="0.3">
      <c r="A60" s="11"/>
      <c r="B60" s="11"/>
      <c r="C60" s="11"/>
      <c r="D60" s="11"/>
      <c r="E60" s="11"/>
      <c r="F60" s="11"/>
    </row>
    <row r="61" spans="1:6" x14ac:dyDescent="0.3">
      <c r="A61" s="11"/>
      <c r="B61" s="11"/>
      <c r="C61" s="11"/>
      <c r="D61" s="11"/>
      <c r="E61" s="11"/>
      <c r="F61" s="11"/>
    </row>
    <row r="62" spans="1:6" x14ac:dyDescent="0.3">
      <c r="A62" s="11"/>
      <c r="B62" s="11"/>
      <c r="C62" s="11"/>
      <c r="D62" s="11"/>
      <c r="E62" s="11"/>
      <c r="F62" s="11"/>
    </row>
    <row r="63" spans="1:6" x14ac:dyDescent="0.3">
      <c r="A63" s="11"/>
      <c r="B63" s="11"/>
      <c r="C63" s="11"/>
      <c r="D63" s="11"/>
      <c r="E63" s="11"/>
      <c r="F63" s="11"/>
    </row>
    <row r="64" spans="1:6" x14ac:dyDescent="0.3">
      <c r="A64" s="11"/>
      <c r="B64" s="11"/>
      <c r="C64" s="11"/>
      <c r="D64" s="11"/>
      <c r="E64" s="11"/>
      <c r="F64" s="11"/>
    </row>
    <row r="65" spans="1:6" x14ac:dyDescent="0.3">
      <c r="A65" s="11"/>
      <c r="B65" s="11"/>
      <c r="C65" s="11"/>
      <c r="D65" s="11"/>
      <c r="E65" s="11"/>
      <c r="F65" s="11"/>
    </row>
    <row r="66" spans="1:6" x14ac:dyDescent="0.3">
      <c r="A66" s="11"/>
      <c r="B66" s="11"/>
      <c r="C66" s="11"/>
      <c r="D66" s="11"/>
      <c r="E66" s="11"/>
      <c r="F66" s="11"/>
    </row>
    <row r="67" spans="1:6" x14ac:dyDescent="0.3">
      <c r="A67" s="11"/>
      <c r="B67" s="11"/>
      <c r="C67" s="11"/>
      <c r="D67" s="11"/>
      <c r="E67" s="11"/>
      <c r="F67" s="11"/>
    </row>
    <row r="68" spans="1:6" x14ac:dyDescent="0.3">
      <c r="A68" s="11"/>
      <c r="B68" s="11"/>
      <c r="C68" s="11"/>
      <c r="D68" s="11"/>
      <c r="E68" s="11"/>
      <c r="F68" s="11"/>
    </row>
    <row r="69" spans="1:6" x14ac:dyDescent="0.3">
      <c r="A69" s="11"/>
      <c r="B69" s="11"/>
      <c r="C69" s="11"/>
      <c r="D69" s="11"/>
      <c r="E69" s="11"/>
      <c r="F69" s="11"/>
    </row>
    <row r="70" spans="1:6" x14ac:dyDescent="0.3">
      <c r="A70" s="11"/>
      <c r="B70" s="11"/>
      <c r="C70" s="11"/>
      <c r="D70" s="11"/>
      <c r="E70" s="11"/>
      <c r="F70" s="11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1D467-297A-4A5D-89C3-AA5487667DC9}">
  <dimension ref="B2:O105"/>
  <sheetViews>
    <sheetView zoomScaleNormal="100" workbookViewId="0">
      <selection activeCell="F22" sqref="F22"/>
    </sheetView>
  </sheetViews>
  <sheetFormatPr defaultRowHeight="14.4" x14ac:dyDescent="0.3"/>
  <cols>
    <col min="4" max="4" width="23.109375" bestFit="1" customWidth="1"/>
    <col min="5" max="5" width="10.6640625" bestFit="1" customWidth="1"/>
    <col min="6" max="6" width="15.33203125" customWidth="1"/>
  </cols>
  <sheetData>
    <row r="2" spans="2:15" x14ac:dyDescent="0.3">
      <c r="B2" t="s">
        <v>307</v>
      </c>
    </row>
    <row r="3" spans="2:15" ht="39.6" x14ac:dyDescent="0.3">
      <c r="B3" s="479" t="s">
        <v>4</v>
      </c>
      <c r="C3" s="479" t="s">
        <v>5</v>
      </c>
      <c r="D3" s="479" t="s">
        <v>308</v>
      </c>
      <c r="E3" s="479" t="s">
        <v>309</v>
      </c>
      <c r="F3" s="481" t="s">
        <v>310</v>
      </c>
      <c r="O3">
        <v>115</v>
      </c>
    </row>
    <row r="4" spans="2:15" x14ac:dyDescent="0.3">
      <c r="B4" s="162">
        <v>0</v>
      </c>
      <c r="C4" s="52">
        <v>2.5</v>
      </c>
      <c r="D4" s="61">
        <f>+AVERAGE(B4:C4)</f>
        <v>1.25</v>
      </c>
      <c r="E4" s="61"/>
      <c r="F4" s="61"/>
      <c r="O4">
        <v>135</v>
      </c>
    </row>
    <row r="5" spans="2:15" x14ac:dyDescent="0.3">
      <c r="B5" s="162">
        <f t="shared" ref="B5:B23" si="0">+C4</f>
        <v>2.5</v>
      </c>
      <c r="C5" s="52">
        <f t="shared" ref="C5:C23" si="1">+B5+2.5</f>
        <v>5</v>
      </c>
      <c r="D5" s="61">
        <f t="shared" ref="D5:D68" si="2">+AVERAGE(B5:C5)</f>
        <v>3.75</v>
      </c>
      <c r="E5" s="61"/>
      <c r="F5" s="61"/>
      <c r="H5" s="11" t="s">
        <v>633</v>
      </c>
    </row>
    <row r="6" spans="2:15" x14ac:dyDescent="0.3">
      <c r="B6" s="162">
        <f t="shared" si="0"/>
        <v>5</v>
      </c>
      <c r="C6" s="52">
        <f t="shared" si="1"/>
        <v>7.5</v>
      </c>
      <c r="D6" s="61">
        <f t="shared" si="2"/>
        <v>6.25</v>
      </c>
      <c r="E6" s="61">
        <v>1.9021649524176332</v>
      </c>
      <c r="F6" s="61"/>
    </row>
    <row r="7" spans="2:15" x14ac:dyDescent="0.3">
      <c r="B7" s="162">
        <f t="shared" si="0"/>
        <v>7.5</v>
      </c>
      <c r="C7" s="52">
        <f t="shared" si="1"/>
        <v>10</v>
      </c>
      <c r="D7" s="61">
        <f t="shared" si="2"/>
        <v>8.75</v>
      </c>
      <c r="E7" s="61">
        <v>1.7368846508647076</v>
      </c>
      <c r="F7" s="61">
        <f>AVERAGE(E6:E8)</f>
        <v>1.7364406267509489</v>
      </c>
    </row>
    <row r="8" spans="2:15" x14ac:dyDescent="0.3">
      <c r="B8" s="162">
        <f t="shared" si="0"/>
        <v>10</v>
      </c>
      <c r="C8" s="52">
        <f t="shared" si="1"/>
        <v>12.5</v>
      </c>
      <c r="D8" s="61">
        <f t="shared" si="2"/>
        <v>11.25</v>
      </c>
      <c r="E8" s="61">
        <v>1.570272276970506</v>
      </c>
      <c r="F8" s="61">
        <f t="shared" ref="F8:F71" si="3">AVERAGE(E7:E9)</f>
        <v>1.6296059745482954</v>
      </c>
    </row>
    <row r="9" spans="2:15" x14ac:dyDescent="0.3">
      <c r="B9" s="162">
        <f t="shared" si="0"/>
        <v>12.5</v>
      </c>
      <c r="C9" s="52">
        <f t="shared" si="1"/>
        <v>15</v>
      </c>
      <c r="D9" s="61">
        <f t="shared" si="2"/>
        <v>13.75</v>
      </c>
      <c r="E9" s="61">
        <v>1.5816609958096723</v>
      </c>
      <c r="F9" s="61">
        <f t="shared" si="3"/>
        <v>1.5234909948960034</v>
      </c>
    </row>
    <row r="10" spans="2:15" x14ac:dyDescent="0.3">
      <c r="B10" s="162">
        <f t="shared" si="0"/>
        <v>15</v>
      </c>
      <c r="C10" s="52">
        <f t="shared" si="1"/>
        <v>17.5</v>
      </c>
      <c r="D10" s="61">
        <f t="shared" si="2"/>
        <v>16.25</v>
      </c>
      <c r="E10" s="61">
        <v>1.4185397119078313</v>
      </c>
      <c r="F10" s="61">
        <f t="shared" si="3"/>
        <v>1.4596842874616602</v>
      </c>
    </row>
    <row r="11" spans="2:15" x14ac:dyDescent="0.3">
      <c r="B11" s="162">
        <f t="shared" si="0"/>
        <v>17.5</v>
      </c>
      <c r="C11" s="52">
        <f t="shared" si="1"/>
        <v>20</v>
      </c>
      <c r="D11" s="61">
        <f t="shared" si="2"/>
        <v>18.75</v>
      </c>
      <c r="E11" s="61">
        <v>1.3788521546674768</v>
      </c>
      <c r="F11" s="61">
        <f t="shared" si="3"/>
        <v>1.2566298353420555</v>
      </c>
    </row>
    <row r="12" spans="2:15" x14ac:dyDescent="0.3">
      <c r="B12" s="162">
        <f t="shared" si="0"/>
        <v>20</v>
      </c>
      <c r="C12" s="52">
        <f t="shared" si="1"/>
        <v>22.5</v>
      </c>
      <c r="D12" s="61">
        <f t="shared" si="2"/>
        <v>21.25</v>
      </c>
      <c r="E12" s="61">
        <v>0.97249763945085888</v>
      </c>
      <c r="F12" s="61">
        <f t="shared" si="3"/>
        <v>1.2889560978821974</v>
      </c>
    </row>
    <row r="13" spans="2:15" x14ac:dyDescent="0.3">
      <c r="B13" s="162">
        <f t="shared" si="0"/>
        <v>22.5</v>
      </c>
      <c r="C13" s="52">
        <f t="shared" si="1"/>
        <v>25</v>
      </c>
      <c r="D13" s="61">
        <f t="shared" si="2"/>
        <v>23.75</v>
      </c>
      <c r="E13" s="61">
        <v>1.5155184995282571</v>
      </c>
      <c r="F13" s="61">
        <f t="shared" si="3"/>
        <v>1.2132850792783474</v>
      </c>
    </row>
    <row r="14" spans="2:15" x14ac:dyDescent="0.3">
      <c r="B14" s="162">
        <f t="shared" si="0"/>
        <v>25</v>
      </c>
      <c r="C14" s="52">
        <f t="shared" si="1"/>
        <v>27.5</v>
      </c>
      <c r="D14" s="61">
        <f t="shared" si="2"/>
        <v>26.25</v>
      </c>
      <c r="E14" s="61">
        <v>1.1518390988559259</v>
      </c>
      <c r="F14" s="61">
        <f t="shared" si="3"/>
        <v>1.4878120808429498</v>
      </c>
    </row>
    <row r="15" spans="2:15" x14ac:dyDescent="0.3">
      <c r="B15" s="162">
        <f t="shared" si="0"/>
        <v>27.5</v>
      </c>
      <c r="C15" s="52">
        <f t="shared" si="1"/>
        <v>30</v>
      </c>
      <c r="D15" s="61">
        <f t="shared" si="2"/>
        <v>28.75</v>
      </c>
      <c r="E15" s="61">
        <v>1.7960786441446661</v>
      </c>
      <c r="F15" s="61">
        <f t="shared" si="3"/>
        <v>1.5994635629103868</v>
      </c>
    </row>
    <row r="16" spans="2:15" x14ac:dyDescent="0.3">
      <c r="B16" s="162">
        <f t="shared" si="0"/>
        <v>30</v>
      </c>
      <c r="C16" s="52">
        <f t="shared" si="1"/>
        <v>32.5</v>
      </c>
      <c r="D16" s="61">
        <f t="shared" si="2"/>
        <v>31.25</v>
      </c>
      <c r="E16" s="61">
        <v>1.8504729457305686</v>
      </c>
      <c r="F16" s="61">
        <f t="shared" si="3"/>
        <v>1.678790509068498</v>
      </c>
    </row>
    <row r="17" spans="2:6" x14ac:dyDescent="0.3">
      <c r="B17" s="162">
        <f t="shared" si="0"/>
        <v>32.5</v>
      </c>
      <c r="C17" s="52">
        <f t="shared" si="1"/>
        <v>35</v>
      </c>
      <c r="D17" s="61">
        <f t="shared" si="2"/>
        <v>33.75</v>
      </c>
      <c r="E17" s="61">
        <v>1.3898199373302602</v>
      </c>
      <c r="F17" s="61">
        <f t="shared" si="3"/>
        <v>1.4866760966932304</v>
      </c>
    </row>
    <row r="18" spans="2:6" x14ac:dyDescent="0.3">
      <c r="B18" s="162">
        <f t="shared" si="0"/>
        <v>35</v>
      </c>
      <c r="C18" s="52">
        <f t="shared" si="1"/>
        <v>37.5</v>
      </c>
      <c r="D18" s="61">
        <f t="shared" si="2"/>
        <v>36.25</v>
      </c>
      <c r="E18" s="61">
        <v>1.2197354070188622</v>
      </c>
      <c r="F18" s="61">
        <f t="shared" si="3"/>
        <v>1.3485625941941313</v>
      </c>
    </row>
    <row r="19" spans="2:6" x14ac:dyDescent="0.3">
      <c r="B19" s="162">
        <f t="shared" si="0"/>
        <v>37.5</v>
      </c>
      <c r="C19" s="52">
        <f t="shared" si="1"/>
        <v>40</v>
      </c>
      <c r="D19" s="61">
        <f t="shared" si="2"/>
        <v>38.75</v>
      </c>
      <c r="E19" s="61">
        <v>1.436132438233271</v>
      </c>
      <c r="F19" s="61">
        <f t="shared" si="3"/>
        <v>1.3962382116844936</v>
      </c>
    </row>
    <row r="20" spans="2:6" x14ac:dyDescent="0.3">
      <c r="B20" s="162">
        <f t="shared" si="0"/>
        <v>40</v>
      </c>
      <c r="C20" s="52">
        <f t="shared" si="1"/>
        <v>42.5</v>
      </c>
      <c r="D20" s="61">
        <f t="shared" si="2"/>
        <v>41.25</v>
      </c>
      <c r="E20" s="61">
        <v>1.5328467898013476</v>
      </c>
      <c r="F20" s="61">
        <f t="shared" si="3"/>
        <v>1.5279625663261287</v>
      </c>
    </row>
    <row r="21" spans="2:6" x14ac:dyDescent="0.3">
      <c r="B21" s="162">
        <f t="shared" si="0"/>
        <v>42.5</v>
      </c>
      <c r="C21" s="52">
        <f t="shared" si="1"/>
        <v>45</v>
      </c>
      <c r="D21" s="61">
        <f t="shared" si="2"/>
        <v>43.75</v>
      </c>
      <c r="E21" s="61">
        <v>1.6149084709437675</v>
      </c>
      <c r="F21" s="61">
        <f t="shared" si="3"/>
        <v>1.5678386422290957</v>
      </c>
    </row>
    <row r="22" spans="2:6" x14ac:dyDescent="0.3">
      <c r="B22" s="162">
        <f t="shared" si="0"/>
        <v>45</v>
      </c>
      <c r="C22" s="52">
        <f t="shared" si="1"/>
        <v>47.5</v>
      </c>
      <c r="D22" s="61">
        <f t="shared" si="2"/>
        <v>46.25</v>
      </c>
      <c r="E22" s="61">
        <v>1.5557606659421717</v>
      </c>
      <c r="F22" s="61">
        <f t="shared" si="3"/>
        <v>1.5779966560891692</v>
      </c>
    </row>
    <row r="23" spans="2:6" x14ac:dyDescent="0.3">
      <c r="B23" s="162">
        <f t="shared" si="0"/>
        <v>47.5</v>
      </c>
      <c r="C23" s="52">
        <f t="shared" si="1"/>
        <v>50</v>
      </c>
      <c r="D23" s="61">
        <f t="shared" si="2"/>
        <v>48.75</v>
      </c>
      <c r="E23" s="163">
        <v>1.5633208313815679</v>
      </c>
      <c r="F23" s="61">
        <f t="shared" si="3"/>
        <v>1.6208424375131976</v>
      </c>
    </row>
    <row r="24" spans="2:6" x14ac:dyDescent="0.3">
      <c r="B24" s="162">
        <v>50</v>
      </c>
      <c r="C24" s="52">
        <v>52.5</v>
      </c>
      <c r="D24" s="61">
        <f t="shared" si="2"/>
        <v>51.25</v>
      </c>
      <c r="E24" s="163">
        <v>1.7434458152158534</v>
      </c>
      <c r="F24" s="61">
        <f t="shared" si="3"/>
        <v>1.6425632922071929</v>
      </c>
    </row>
    <row r="25" spans="2:6" x14ac:dyDescent="0.3">
      <c r="B25" s="162">
        <f t="shared" ref="B25:B43" si="4">+C24</f>
        <v>52.5</v>
      </c>
      <c r="C25" s="52">
        <f t="shared" ref="C25:C43" si="5">+B25+2.5</f>
        <v>55</v>
      </c>
      <c r="D25" s="61">
        <f t="shared" si="2"/>
        <v>53.75</v>
      </c>
      <c r="E25" s="163">
        <v>1.6209232300241572</v>
      </c>
      <c r="F25" s="61">
        <f t="shared" si="3"/>
        <v>1.6182727462205639</v>
      </c>
    </row>
    <row r="26" spans="2:6" x14ac:dyDescent="0.3">
      <c r="B26" s="162">
        <f t="shared" si="4"/>
        <v>55</v>
      </c>
      <c r="C26" s="52">
        <f t="shared" si="5"/>
        <v>57.5</v>
      </c>
      <c r="D26" s="61">
        <f t="shared" si="2"/>
        <v>56.25</v>
      </c>
      <c r="E26" s="61">
        <v>1.4904491934216815</v>
      </c>
      <c r="F26" s="61">
        <f t="shared" si="3"/>
        <v>1.6026780046175932</v>
      </c>
    </row>
    <row r="27" spans="2:6" x14ac:dyDescent="0.3">
      <c r="B27" s="162">
        <f t="shared" si="4"/>
        <v>57.5</v>
      </c>
      <c r="C27" s="52">
        <f t="shared" si="5"/>
        <v>60</v>
      </c>
      <c r="D27" s="61">
        <f t="shared" si="2"/>
        <v>58.75</v>
      </c>
      <c r="E27" s="61">
        <v>1.6966615904069404</v>
      </c>
      <c r="F27" s="61">
        <f t="shared" si="3"/>
        <v>1.5897332571557676</v>
      </c>
    </row>
    <row r="28" spans="2:6" x14ac:dyDescent="0.3">
      <c r="B28" s="162">
        <f t="shared" si="4"/>
        <v>60</v>
      </c>
      <c r="C28" s="52">
        <f t="shared" si="5"/>
        <v>62.5</v>
      </c>
      <c r="D28" s="61">
        <f t="shared" si="2"/>
        <v>61.25</v>
      </c>
      <c r="E28" s="61">
        <v>1.5820889876386803</v>
      </c>
      <c r="F28" s="61">
        <f t="shared" si="3"/>
        <v>1.6276661565579278</v>
      </c>
    </row>
    <row r="29" spans="2:6" x14ac:dyDescent="0.3">
      <c r="B29" s="162">
        <f t="shared" si="4"/>
        <v>62.5</v>
      </c>
      <c r="C29" s="52">
        <f t="shared" si="5"/>
        <v>65</v>
      </c>
      <c r="D29" s="61">
        <f t="shared" si="2"/>
        <v>63.75</v>
      </c>
      <c r="E29" s="61">
        <v>1.6042478916281628</v>
      </c>
      <c r="F29" s="61">
        <f t="shared" si="3"/>
        <v>1.5084816868062882</v>
      </c>
    </row>
    <row r="30" spans="2:6" x14ac:dyDescent="0.3">
      <c r="B30" s="162">
        <f t="shared" si="4"/>
        <v>65</v>
      </c>
      <c r="C30" s="52">
        <f t="shared" si="5"/>
        <v>67.5</v>
      </c>
      <c r="D30" s="61">
        <f t="shared" si="2"/>
        <v>66.25</v>
      </c>
      <c r="E30" s="61">
        <v>1.3391081811520218</v>
      </c>
      <c r="F30" s="61">
        <f t="shared" si="3"/>
        <v>1.4992047214557485</v>
      </c>
    </row>
    <row r="31" spans="2:6" x14ac:dyDescent="0.3">
      <c r="B31" s="162">
        <f t="shared" si="4"/>
        <v>67.5</v>
      </c>
      <c r="C31" s="52">
        <f t="shared" si="5"/>
        <v>70</v>
      </c>
      <c r="D31" s="61">
        <f t="shared" si="2"/>
        <v>68.75</v>
      </c>
      <c r="E31" s="61">
        <v>1.5542580915870607</v>
      </c>
      <c r="F31" s="61">
        <f t="shared" si="3"/>
        <v>1.341496829712634</v>
      </c>
    </row>
    <row r="32" spans="2:6" x14ac:dyDescent="0.3">
      <c r="B32" s="162">
        <f t="shared" si="4"/>
        <v>70</v>
      </c>
      <c r="C32" s="52">
        <f t="shared" si="5"/>
        <v>72.5</v>
      </c>
      <c r="D32" s="61">
        <f t="shared" si="2"/>
        <v>71.25</v>
      </c>
      <c r="E32" s="61">
        <v>1.1311242163988195</v>
      </c>
      <c r="F32" s="61">
        <f t="shared" si="3"/>
        <v>1.3275971393699983</v>
      </c>
    </row>
    <row r="33" spans="2:6" x14ac:dyDescent="0.3">
      <c r="B33" s="162">
        <f t="shared" si="4"/>
        <v>72.5</v>
      </c>
      <c r="C33" s="52">
        <f t="shared" si="5"/>
        <v>75</v>
      </c>
      <c r="D33" s="61">
        <f t="shared" si="2"/>
        <v>73.75</v>
      </c>
      <c r="E33" s="61">
        <v>1.2974091101241154</v>
      </c>
      <c r="F33" s="61">
        <f t="shared" si="3"/>
        <v>1.2223039468560002</v>
      </c>
    </row>
    <row r="34" spans="2:6" x14ac:dyDescent="0.3">
      <c r="B34" s="162">
        <f t="shared" si="4"/>
        <v>75</v>
      </c>
      <c r="C34" s="52">
        <f t="shared" si="5"/>
        <v>77.5</v>
      </c>
      <c r="D34" s="61">
        <f t="shared" si="2"/>
        <v>76.25</v>
      </c>
      <c r="E34" s="61">
        <v>1.238378514045066</v>
      </c>
      <c r="F34" s="61">
        <f t="shared" si="3"/>
        <v>1.268339160532115</v>
      </c>
    </row>
    <row r="35" spans="2:6" x14ac:dyDescent="0.3">
      <c r="B35" s="162">
        <f t="shared" si="4"/>
        <v>77.5</v>
      </c>
      <c r="C35" s="52">
        <f t="shared" si="5"/>
        <v>80</v>
      </c>
      <c r="D35" s="61">
        <f t="shared" si="2"/>
        <v>78.75</v>
      </c>
      <c r="E35" s="61">
        <v>1.2692298574271637</v>
      </c>
      <c r="F35" s="61">
        <f t="shared" si="3"/>
        <v>1.2581252973230397</v>
      </c>
    </row>
    <row r="36" spans="2:6" x14ac:dyDescent="0.3">
      <c r="B36" s="162">
        <f t="shared" si="4"/>
        <v>80</v>
      </c>
      <c r="C36" s="52">
        <f t="shared" si="5"/>
        <v>82.5</v>
      </c>
      <c r="D36" s="61">
        <f t="shared" si="2"/>
        <v>81.25</v>
      </c>
      <c r="E36" s="61">
        <v>1.2667675204968896</v>
      </c>
      <c r="F36" s="61">
        <f t="shared" si="3"/>
        <v>1.2471750548204654</v>
      </c>
    </row>
    <row r="37" spans="2:6" x14ac:dyDescent="0.3">
      <c r="B37" s="162">
        <f t="shared" si="4"/>
        <v>82.5</v>
      </c>
      <c r="C37" s="52">
        <f t="shared" si="5"/>
        <v>85</v>
      </c>
      <c r="D37" s="61">
        <f t="shared" si="2"/>
        <v>83.75</v>
      </c>
      <c r="E37" s="61">
        <v>1.2055277865373433</v>
      </c>
      <c r="F37" s="61">
        <f t="shared" si="3"/>
        <v>1.2063024257358832</v>
      </c>
    </row>
    <row r="38" spans="2:6" x14ac:dyDescent="0.3">
      <c r="B38" s="162">
        <f t="shared" si="4"/>
        <v>85</v>
      </c>
      <c r="C38" s="52">
        <f t="shared" si="5"/>
        <v>87.5</v>
      </c>
      <c r="D38" s="61">
        <f t="shared" si="2"/>
        <v>86.25</v>
      </c>
      <c r="E38" s="61">
        <v>1.146611970173417</v>
      </c>
      <c r="F38" s="61">
        <f t="shared" si="3"/>
        <v>1.1556642059333877</v>
      </c>
    </row>
    <row r="39" spans="2:6" x14ac:dyDescent="0.3">
      <c r="B39" s="162">
        <f t="shared" si="4"/>
        <v>87.5</v>
      </c>
      <c r="C39" s="52">
        <f t="shared" si="5"/>
        <v>90</v>
      </c>
      <c r="D39" s="61">
        <f t="shared" si="2"/>
        <v>88.75</v>
      </c>
      <c r="E39" s="61">
        <v>1.1148528610894033</v>
      </c>
      <c r="F39" s="61">
        <f t="shared" si="3"/>
        <v>1.1161544163695414</v>
      </c>
    </row>
    <row r="40" spans="2:6" x14ac:dyDescent="0.3">
      <c r="B40" s="162">
        <f t="shared" si="4"/>
        <v>90</v>
      </c>
      <c r="C40" s="52">
        <f t="shared" si="5"/>
        <v>92.5</v>
      </c>
      <c r="D40" s="61">
        <f t="shared" si="2"/>
        <v>91.25</v>
      </c>
      <c r="E40" s="61">
        <v>1.0869984178458039</v>
      </c>
      <c r="F40" s="61">
        <f t="shared" si="3"/>
        <v>1.2458077804371002</v>
      </c>
    </row>
    <row r="41" spans="2:6" x14ac:dyDescent="0.3">
      <c r="B41" s="162">
        <f t="shared" si="4"/>
        <v>92.5</v>
      </c>
      <c r="C41" s="52">
        <f t="shared" si="5"/>
        <v>95</v>
      </c>
      <c r="D41" s="61">
        <f t="shared" si="2"/>
        <v>93.75</v>
      </c>
      <c r="E41" s="61">
        <v>1.535572062376094</v>
      </c>
      <c r="F41" s="61">
        <f t="shared" si="3"/>
        <v>1.4677352333664853</v>
      </c>
    </row>
    <row r="42" spans="2:6" x14ac:dyDescent="0.3">
      <c r="B42" s="162">
        <f t="shared" si="4"/>
        <v>95</v>
      </c>
      <c r="C42" s="52">
        <f t="shared" si="5"/>
        <v>97.5</v>
      </c>
      <c r="D42" s="61">
        <f t="shared" si="2"/>
        <v>96.25</v>
      </c>
      <c r="E42" s="61">
        <v>1.7806352198775577</v>
      </c>
      <c r="F42" s="61">
        <f t="shared" si="3"/>
        <v>1.6567052636742574</v>
      </c>
    </row>
    <row r="43" spans="2:6" x14ac:dyDescent="0.3">
      <c r="B43" s="162">
        <f t="shared" si="4"/>
        <v>97.5</v>
      </c>
      <c r="C43" s="52">
        <f t="shared" si="5"/>
        <v>100</v>
      </c>
      <c r="D43" s="61">
        <f t="shared" si="2"/>
        <v>98.75</v>
      </c>
      <c r="E43" s="61">
        <v>1.6539085087691201</v>
      </c>
      <c r="F43" s="61">
        <f t="shared" si="3"/>
        <v>1.5734097181963449</v>
      </c>
    </row>
    <row r="44" spans="2:6" x14ac:dyDescent="0.3">
      <c r="B44" s="162">
        <v>100</v>
      </c>
      <c r="C44" s="52">
        <v>102.5</v>
      </c>
      <c r="D44" s="61">
        <f t="shared" si="2"/>
        <v>101.25</v>
      </c>
      <c r="E44" s="61">
        <v>1.2856854259423569</v>
      </c>
      <c r="F44" s="61">
        <f t="shared" si="3"/>
        <v>1.4151423510398728</v>
      </c>
    </row>
    <row r="45" spans="2:6" x14ac:dyDescent="0.3">
      <c r="B45" s="162">
        <f t="shared" ref="B45:B63" si="6">+C44</f>
        <v>102.5</v>
      </c>
      <c r="C45" s="52">
        <f t="shared" ref="C45:C63" si="7">+B45+2.5</f>
        <v>105</v>
      </c>
      <c r="D45" s="61">
        <f t="shared" si="2"/>
        <v>103.75</v>
      </c>
      <c r="E45" s="61">
        <v>1.3058331184081418</v>
      </c>
      <c r="F45" s="61">
        <f t="shared" si="3"/>
        <v>1.3598257181240649</v>
      </c>
    </row>
    <row r="46" spans="2:6" x14ac:dyDescent="0.3">
      <c r="B46" s="162">
        <f t="shared" si="6"/>
        <v>105</v>
      </c>
      <c r="C46" s="52">
        <f t="shared" si="7"/>
        <v>107.5</v>
      </c>
      <c r="D46" s="61">
        <f t="shared" si="2"/>
        <v>106.25</v>
      </c>
      <c r="E46" s="61">
        <v>1.4879586100216962</v>
      </c>
      <c r="F46" s="61">
        <f t="shared" si="3"/>
        <v>1.3860752204381608</v>
      </c>
    </row>
    <row r="47" spans="2:6" x14ac:dyDescent="0.3">
      <c r="B47" s="162">
        <f t="shared" si="6"/>
        <v>107.5</v>
      </c>
      <c r="C47" s="52">
        <f t="shared" si="7"/>
        <v>110</v>
      </c>
      <c r="D47" s="61">
        <f t="shared" si="2"/>
        <v>108.75</v>
      </c>
      <c r="E47" s="61">
        <v>1.3644339328846442</v>
      </c>
      <c r="F47" s="61">
        <f t="shared" si="3"/>
        <v>1.4411853598257238</v>
      </c>
    </row>
    <row r="48" spans="2:6" x14ac:dyDescent="0.3">
      <c r="B48" s="162">
        <f t="shared" si="6"/>
        <v>110</v>
      </c>
      <c r="C48" s="52">
        <f t="shared" si="7"/>
        <v>112.5</v>
      </c>
      <c r="D48" s="61">
        <f t="shared" si="2"/>
        <v>111.25</v>
      </c>
      <c r="E48" s="61">
        <v>1.4711635365708313</v>
      </c>
      <c r="F48" s="61">
        <f t="shared" si="3"/>
        <v>1.2198492299238561</v>
      </c>
    </row>
    <row r="49" spans="2:6" x14ac:dyDescent="0.3">
      <c r="B49" s="162">
        <f t="shared" si="6"/>
        <v>112.5</v>
      </c>
      <c r="C49" s="52">
        <f t="shared" si="7"/>
        <v>115</v>
      </c>
      <c r="D49" s="61">
        <f t="shared" si="2"/>
        <v>113.75</v>
      </c>
      <c r="E49" s="61">
        <v>0.823950220316093</v>
      </c>
      <c r="F49" s="61">
        <f t="shared" si="3"/>
        <v>1.314125464665159</v>
      </c>
    </row>
    <row r="50" spans="2:6" x14ac:dyDescent="0.3">
      <c r="B50" s="162">
        <f t="shared" si="6"/>
        <v>115</v>
      </c>
      <c r="C50" s="52">
        <f t="shared" si="7"/>
        <v>117.5</v>
      </c>
      <c r="D50" s="61">
        <f t="shared" si="2"/>
        <v>116.25</v>
      </c>
      <c r="E50" s="61">
        <v>1.6472626371085526</v>
      </c>
      <c r="F50" s="61">
        <f t="shared" si="3"/>
        <v>1.2866494487629276</v>
      </c>
    </row>
    <row r="51" spans="2:6" x14ac:dyDescent="0.3">
      <c r="B51" s="162">
        <f t="shared" si="6"/>
        <v>117.5</v>
      </c>
      <c r="C51" s="52">
        <f t="shared" si="7"/>
        <v>120</v>
      </c>
      <c r="D51" s="61">
        <f t="shared" si="2"/>
        <v>118.75</v>
      </c>
      <c r="E51" s="61">
        <v>1.3887354888641374</v>
      </c>
      <c r="F51" s="61">
        <f t="shared" si="3"/>
        <v>1.5368100708986712</v>
      </c>
    </row>
    <row r="52" spans="2:6" x14ac:dyDescent="0.3">
      <c r="B52" s="162">
        <f t="shared" si="6"/>
        <v>120</v>
      </c>
      <c r="C52" s="52">
        <f t="shared" si="7"/>
        <v>122.5</v>
      </c>
      <c r="D52" s="61">
        <f t="shared" si="2"/>
        <v>121.25</v>
      </c>
      <c r="E52" s="163">
        <v>1.5744320867233235</v>
      </c>
      <c r="F52" s="61">
        <f t="shared" si="3"/>
        <v>1.4558786755887112</v>
      </c>
    </row>
    <row r="53" spans="2:6" x14ac:dyDescent="0.3">
      <c r="B53" s="162">
        <f t="shared" si="6"/>
        <v>122.5</v>
      </c>
      <c r="C53" s="52">
        <f t="shared" si="7"/>
        <v>125</v>
      </c>
      <c r="D53" s="61">
        <f t="shared" si="2"/>
        <v>123.75</v>
      </c>
      <c r="E53" s="163">
        <v>1.4044684511786723</v>
      </c>
      <c r="F53" s="61">
        <f t="shared" si="3"/>
        <v>1.4096354864052942</v>
      </c>
    </row>
    <row r="54" spans="2:6" x14ac:dyDescent="0.3">
      <c r="B54" s="162">
        <f t="shared" si="6"/>
        <v>125</v>
      </c>
      <c r="C54" s="52">
        <f t="shared" si="7"/>
        <v>127.5</v>
      </c>
      <c r="D54" s="61">
        <f t="shared" si="2"/>
        <v>126.25</v>
      </c>
      <c r="E54" s="61">
        <v>1.2500059213138868</v>
      </c>
      <c r="F54" s="61">
        <f t="shared" si="3"/>
        <v>1.3022351287055678</v>
      </c>
    </row>
    <row r="55" spans="2:6" x14ac:dyDescent="0.3">
      <c r="B55" s="162">
        <f t="shared" si="6"/>
        <v>127.5</v>
      </c>
      <c r="C55" s="52">
        <f t="shared" si="7"/>
        <v>130</v>
      </c>
      <c r="D55" s="61">
        <f t="shared" si="2"/>
        <v>128.75</v>
      </c>
      <c r="E55" s="61">
        <v>1.2522310136241448</v>
      </c>
      <c r="F55" s="61">
        <f t="shared" si="3"/>
        <v>1.440730059991276</v>
      </c>
    </row>
    <row r="56" spans="2:6" x14ac:dyDescent="0.3">
      <c r="B56" s="162">
        <f t="shared" si="6"/>
        <v>130</v>
      </c>
      <c r="C56" s="52">
        <f t="shared" si="7"/>
        <v>132.5</v>
      </c>
      <c r="D56" s="61">
        <f t="shared" si="2"/>
        <v>131.25</v>
      </c>
      <c r="E56" s="163">
        <v>1.8199532450357958</v>
      </c>
      <c r="F56" s="61">
        <f t="shared" si="3"/>
        <v>1.5103796354955055</v>
      </c>
    </row>
    <row r="57" spans="2:6" x14ac:dyDescent="0.3">
      <c r="B57" s="162">
        <f t="shared" si="6"/>
        <v>132.5</v>
      </c>
      <c r="C57" s="52">
        <f t="shared" si="7"/>
        <v>135</v>
      </c>
      <c r="D57" s="61">
        <f t="shared" si="2"/>
        <v>133.75</v>
      </c>
      <c r="E57" s="163">
        <v>1.4589546478265758</v>
      </c>
      <c r="F57" s="61">
        <f t="shared" si="3"/>
        <v>1.6279253343143985</v>
      </c>
    </row>
    <row r="58" spans="2:6" x14ac:dyDescent="0.3">
      <c r="B58" s="162">
        <f t="shared" si="6"/>
        <v>135</v>
      </c>
      <c r="C58" s="52">
        <f t="shared" si="7"/>
        <v>137.5</v>
      </c>
      <c r="D58" s="61">
        <f t="shared" si="2"/>
        <v>136.25</v>
      </c>
      <c r="E58" s="163">
        <v>1.6048681100808238</v>
      </c>
      <c r="F58" s="61">
        <f t="shared" si="3"/>
        <v>1.5778006401929801</v>
      </c>
    </row>
    <row r="59" spans="2:6" x14ac:dyDescent="0.3">
      <c r="B59" s="162">
        <f t="shared" si="6"/>
        <v>137.5</v>
      </c>
      <c r="C59" s="52">
        <f t="shared" si="7"/>
        <v>140</v>
      </c>
      <c r="D59" s="61">
        <f t="shared" si="2"/>
        <v>138.75</v>
      </c>
      <c r="E59" s="61">
        <v>1.6695791626715402</v>
      </c>
      <c r="F59" s="61">
        <f t="shared" si="3"/>
        <v>1.667384448472619</v>
      </c>
    </row>
    <row r="60" spans="2:6" x14ac:dyDescent="0.3">
      <c r="B60" s="162">
        <f t="shared" si="6"/>
        <v>140</v>
      </c>
      <c r="C60" s="52">
        <f t="shared" si="7"/>
        <v>142.5</v>
      </c>
      <c r="D60" s="61">
        <f t="shared" si="2"/>
        <v>141.25</v>
      </c>
      <c r="E60" s="61">
        <v>1.7277060726654925</v>
      </c>
      <c r="F60" s="61">
        <f t="shared" si="3"/>
        <v>1.7192382007283407</v>
      </c>
    </row>
    <row r="61" spans="2:6" x14ac:dyDescent="0.3">
      <c r="B61" s="162">
        <f t="shared" si="6"/>
        <v>142.5</v>
      </c>
      <c r="C61" s="52">
        <f t="shared" si="7"/>
        <v>145</v>
      </c>
      <c r="D61" s="61">
        <f t="shared" si="2"/>
        <v>143.75</v>
      </c>
      <c r="E61" s="61">
        <v>1.7604293668479891</v>
      </c>
      <c r="F61" s="61">
        <f t="shared" si="3"/>
        <v>1.6969812630029304</v>
      </c>
    </row>
    <row r="62" spans="2:6" x14ac:dyDescent="0.3">
      <c r="B62" s="162">
        <f t="shared" si="6"/>
        <v>145</v>
      </c>
      <c r="C62" s="52">
        <f t="shared" si="7"/>
        <v>147.5</v>
      </c>
      <c r="D62" s="61">
        <f t="shared" si="2"/>
        <v>146.25</v>
      </c>
      <c r="E62" s="61">
        <v>1.6028083494953096</v>
      </c>
      <c r="F62" s="61">
        <f t="shared" si="3"/>
        <v>1.6816188581716494</v>
      </c>
    </row>
    <row r="63" spans="2:6" x14ac:dyDescent="0.3">
      <c r="B63" s="162">
        <f t="shared" si="6"/>
        <v>147.5</v>
      </c>
      <c r="C63" s="52">
        <f t="shared" si="7"/>
        <v>150</v>
      </c>
      <c r="D63" s="61">
        <f t="shared" si="2"/>
        <v>148.75</v>
      </c>
      <c r="E63" s="61"/>
      <c r="F63" s="61">
        <f t="shared" si="3"/>
        <v>1.5670470752555659</v>
      </c>
    </row>
    <row r="64" spans="2:6" x14ac:dyDescent="0.3">
      <c r="B64" s="162">
        <v>150</v>
      </c>
      <c r="C64" s="52">
        <v>152.5</v>
      </c>
      <c r="D64" s="61">
        <f t="shared" si="2"/>
        <v>151.25</v>
      </c>
      <c r="E64" s="61">
        <v>1.5312858010158219</v>
      </c>
      <c r="F64" s="61">
        <f t="shared" si="3"/>
        <v>1.6481779137465693</v>
      </c>
    </row>
    <row r="65" spans="2:6" x14ac:dyDescent="0.3">
      <c r="B65" s="162">
        <f t="shared" ref="B65:B83" si="8">+C64</f>
        <v>152.5</v>
      </c>
      <c r="C65" s="52">
        <f t="shared" ref="C65:C83" si="9">+B65+2.5</f>
        <v>155</v>
      </c>
      <c r="D65" s="61">
        <f t="shared" si="2"/>
        <v>153.75</v>
      </c>
      <c r="E65" s="61">
        <v>1.7650700264773167</v>
      </c>
      <c r="F65" s="61">
        <f t="shared" si="3"/>
        <v>1.7076603115249245</v>
      </c>
    </row>
    <row r="66" spans="2:6" x14ac:dyDescent="0.3">
      <c r="B66" s="162">
        <f t="shared" si="8"/>
        <v>155</v>
      </c>
      <c r="C66" s="52">
        <f t="shared" si="9"/>
        <v>157.5</v>
      </c>
      <c r="D66" s="61">
        <f t="shared" si="2"/>
        <v>156.25</v>
      </c>
      <c r="E66" s="61">
        <v>1.8266251070816344</v>
      </c>
      <c r="F66" s="61">
        <f t="shared" si="3"/>
        <v>1.7882105869913003</v>
      </c>
    </row>
    <row r="67" spans="2:6" x14ac:dyDescent="0.3">
      <c r="B67" s="162">
        <f t="shared" si="8"/>
        <v>157.5</v>
      </c>
      <c r="C67" s="52">
        <f t="shared" si="9"/>
        <v>160</v>
      </c>
      <c r="D67" s="61">
        <f t="shared" si="2"/>
        <v>158.75</v>
      </c>
      <c r="E67" s="61">
        <v>1.7729366274149501</v>
      </c>
      <c r="F67" s="61">
        <f t="shared" si="3"/>
        <v>1.7492365035441646</v>
      </c>
    </row>
    <row r="68" spans="2:6" x14ac:dyDescent="0.3">
      <c r="B68" s="162">
        <f t="shared" si="8"/>
        <v>160</v>
      </c>
      <c r="C68" s="52">
        <f t="shared" si="9"/>
        <v>162.5</v>
      </c>
      <c r="D68" s="61">
        <f t="shared" si="2"/>
        <v>161.25</v>
      </c>
      <c r="E68" s="61">
        <v>1.6481477761359093</v>
      </c>
      <c r="F68" s="61">
        <f t="shared" si="3"/>
        <v>1.7123619941237223</v>
      </c>
    </row>
    <row r="69" spans="2:6" x14ac:dyDescent="0.3">
      <c r="B69" s="162">
        <f t="shared" si="8"/>
        <v>162.5</v>
      </c>
      <c r="C69" s="52">
        <f t="shared" si="9"/>
        <v>165</v>
      </c>
      <c r="D69" s="61">
        <f t="shared" ref="D69:D99" si="10">+AVERAGE(B69:C69)</f>
        <v>163.75</v>
      </c>
      <c r="E69" s="61">
        <v>1.7160015788203067</v>
      </c>
      <c r="F69" s="61">
        <f t="shared" si="3"/>
        <v>1.5206291656824569</v>
      </c>
    </row>
    <row r="70" spans="2:6" x14ac:dyDescent="0.3">
      <c r="B70" s="162">
        <f t="shared" si="8"/>
        <v>165</v>
      </c>
      <c r="C70" s="52">
        <f t="shared" si="9"/>
        <v>167.5</v>
      </c>
      <c r="D70" s="61">
        <f t="shared" si="10"/>
        <v>166.25</v>
      </c>
      <c r="E70" s="61">
        <v>1.1977381420911548</v>
      </c>
      <c r="F70" s="61">
        <f t="shared" si="3"/>
        <v>1.5981858736192354</v>
      </c>
    </row>
    <row r="71" spans="2:6" x14ac:dyDescent="0.3">
      <c r="B71" s="162">
        <f t="shared" si="8"/>
        <v>167.5</v>
      </c>
      <c r="C71" s="52">
        <f t="shared" si="9"/>
        <v>170</v>
      </c>
      <c r="D71" s="61">
        <f t="shared" si="10"/>
        <v>168.75</v>
      </c>
      <c r="E71" s="61">
        <v>1.8808178999462446</v>
      </c>
      <c r="F71" s="61">
        <f t="shared" si="3"/>
        <v>1.4874762873294587</v>
      </c>
    </row>
    <row r="72" spans="2:6" x14ac:dyDescent="0.3">
      <c r="B72" s="162">
        <f t="shared" si="8"/>
        <v>170</v>
      </c>
      <c r="C72" s="52">
        <f t="shared" si="9"/>
        <v>172.5</v>
      </c>
      <c r="D72" s="61">
        <f t="shared" si="10"/>
        <v>171.25</v>
      </c>
      <c r="E72" s="61">
        <v>1.3838728199509764</v>
      </c>
      <c r="F72" s="61">
        <f t="shared" ref="F72:F99" si="11">AVERAGE(E71:E73)</f>
        <v>1.6908146884493682</v>
      </c>
    </row>
    <row r="73" spans="2:6" x14ac:dyDescent="0.3">
      <c r="B73" s="162">
        <f t="shared" si="8"/>
        <v>172.5</v>
      </c>
      <c r="C73" s="52">
        <f t="shared" si="9"/>
        <v>175</v>
      </c>
      <c r="D73" s="61">
        <f t="shared" si="10"/>
        <v>173.75</v>
      </c>
      <c r="E73" s="61">
        <v>1.8077533454508838</v>
      </c>
      <c r="F73" s="61">
        <f t="shared" si="11"/>
        <v>1.5693880349988063</v>
      </c>
    </row>
    <row r="74" spans="2:6" x14ac:dyDescent="0.3">
      <c r="B74" s="162">
        <f t="shared" si="8"/>
        <v>175</v>
      </c>
      <c r="C74" s="52">
        <f t="shared" si="9"/>
        <v>177.5</v>
      </c>
      <c r="D74" s="61">
        <f t="shared" si="10"/>
        <v>176.25</v>
      </c>
      <c r="E74" s="61">
        <v>1.5165379395945586</v>
      </c>
      <c r="F74" s="61">
        <f t="shared" si="11"/>
        <v>1.6648567431612236</v>
      </c>
    </row>
    <row r="75" spans="2:6" x14ac:dyDescent="0.3">
      <c r="B75" s="162">
        <f t="shared" si="8"/>
        <v>177.5</v>
      </c>
      <c r="C75" s="52">
        <f t="shared" si="9"/>
        <v>180</v>
      </c>
      <c r="D75" s="61">
        <f t="shared" si="10"/>
        <v>178.75</v>
      </c>
      <c r="E75" s="61">
        <v>1.6702789444382287</v>
      </c>
      <c r="F75" s="61">
        <f t="shared" si="11"/>
        <v>1.5780873827508977</v>
      </c>
    </row>
    <row r="76" spans="2:6" x14ac:dyDescent="0.3">
      <c r="B76" s="162">
        <f t="shared" si="8"/>
        <v>180</v>
      </c>
      <c r="C76" s="52">
        <f t="shared" si="9"/>
        <v>182.5</v>
      </c>
      <c r="D76" s="61">
        <f t="shared" si="10"/>
        <v>181.25</v>
      </c>
      <c r="E76" s="61">
        <v>1.5474452642199059</v>
      </c>
      <c r="F76" s="61">
        <f t="shared" si="11"/>
        <v>1.5905439461520092</v>
      </c>
    </row>
    <row r="77" spans="2:6" x14ac:dyDescent="0.3">
      <c r="B77" s="162">
        <f t="shared" si="8"/>
        <v>182.5</v>
      </c>
      <c r="C77" s="52">
        <f t="shared" si="9"/>
        <v>185</v>
      </c>
      <c r="D77" s="61">
        <f t="shared" si="10"/>
        <v>183.75</v>
      </c>
      <c r="E77" s="61">
        <v>1.5539076297978931</v>
      </c>
      <c r="F77" s="61">
        <f t="shared" si="11"/>
        <v>1.7150255385016588</v>
      </c>
    </row>
    <row r="78" spans="2:6" x14ac:dyDescent="0.3">
      <c r="B78" s="162">
        <f t="shared" si="8"/>
        <v>185</v>
      </c>
      <c r="C78" s="52">
        <f t="shared" si="9"/>
        <v>187.5</v>
      </c>
      <c r="D78" s="61">
        <f t="shared" si="10"/>
        <v>186.25</v>
      </c>
      <c r="E78" s="61">
        <v>2.0437237214871775</v>
      </c>
      <c r="F78" s="61">
        <f t="shared" si="11"/>
        <v>1.8011197951694224</v>
      </c>
    </row>
    <row r="79" spans="2:6" x14ac:dyDescent="0.3">
      <c r="B79" s="162">
        <f t="shared" si="8"/>
        <v>187.5</v>
      </c>
      <c r="C79" s="52">
        <f t="shared" si="9"/>
        <v>190</v>
      </c>
      <c r="D79" s="61">
        <f t="shared" si="10"/>
        <v>188.75</v>
      </c>
      <c r="E79" s="61">
        <v>1.8057280342231965</v>
      </c>
      <c r="F79" s="61">
        <f t="shared" si="11"/>
        <v>1.7274278522003075</v>
      </c>
    </row>
    <row r="80" spans="2:6" x14ac:dyDescent="0.3">
      <c r="B80" s="162">
        <f t="shared" si="8"/>
        <v>190</v>
      </c>
      <c r="C80" s="52">
        <f t="shared" si="9"/>
        <v>192.5</v>
      </c>
      <c r="D80" s="61">
        <f t="shared" si="10"/>
        <v>191.25</v>
      </c>
      <c r="E80" s="61">
        <v>1.3328318008905489</v>
      </c>
      <c r="F80" s="61">
        <f t="shared" si="11"/>
        <v>1.506490457259807</v>
      </c>
    </row>
    <row r="81" spans="2:6" x14ac:dyDescent="0.3">
      <c r="B81" s="162">
        <f t="shared" si="8"/>
        <v>192.5</v>
      </c>
      <c r="C81" s="52">
        <f t="shared" si="9"/>
        <v>195</v>
      </c>
      <c r="D81" s="61">
        <f t="shared" si="10"/>
        <v>193.75</v>
      </c>
      <c r="E81" s="61">
        <v>1.3809115366656759</v>
      </c>
      <c r="F81" s="61">
        <f t="shared" si="11"/>
        <v>1.3752127194942521</v>
      </c>
    </row>
    <row r="82" spans="2:6" x14ac:dyDescent="0.3">
      <c r="B82" s="162">
        <f t="shared" si="8"/>
        <v>195</v>
      </c>
      <c r="C82" s="52">
        <f t="shared" si="9"/>
        <v>197.5</v>
      </c>
      <c r="D82" s="61">
        <f t="shared" si="10"/>
        <v>196.25</v>
      </c>
      <c r="E82" s="61">
        <v>1.4118948209265314</v>
      </c>
      <c r="F82" s="61">
        <f t="shared" si="11"/>
        <v>1.3280032640761996</v>
      </c>
    </row>
    <row r="83" spans="2:6" x14ac:dyDescent="0.3">
      <c r="B83" s="162">
        <f t="shared" si="8"/>
        <v>197.5</v>
      </c>
      <c r="C83" s="52">
        <f t="shared" si="9"/>
        <v>200</v>
      </c>
      <c r="D83" s="61">
        <f t="shared" si="10"/>
        <v>198.75</v>
      </c>
      <c r="E83" s="61">
        <v>1.1912034346363913</v>
      </c>
      <c r="F83" s="61">
        <f t="shared" si="11"/>
        <v>1.4199923960818095</v>
      </c>
    </row>
    <row r="84" spans="2:6" x14ac:dyDescent="0.3">
      <c r="B84" s="162">
        <v>200</v>
      </c>
      <c r="C84" s="52">
        <v>202.5</v>
      </c>
      <c r="D84" s="61">
        <f t="shared" si="10"/>
        <v>201.25</v>
      </c>
      <c r="E84" s="61">
        <v>1.6568789326825055</v>
      </c>
      <c r="F84" s="61">
        <f t="shared" si="11"/>
        <v>1.5309027840199618</v>
      </c>
    </row>
    <row r="85" spans="2:6" x14ac:dyDescent="0.3">
      <c r="B85" s="162">
        <f t="shared" ref="B85:B99" si="12">+C84</f>
        <v>202.5</v>
      </c>
      <c r="C85" s="52">
        <f t="shared" ref="C85:C99" si="13">+B85+2.5</f>
        <v>205</v>
      </c>
      <c r="D85" s="61">
        <f t="shared" si="10"/>
        <v>203.75</v>
      </c>
      <c r="E85" s="61">
        <v>1.744625984740988</v>
      </c>
      <c r="F85" s="61">
        <f t="shared" si="11"/>
        <v>1.5643041472978905</v>
      </c>
    </row>
    <row r="86" spans="2:6" x14ac:dyDescent="0.3">
      <c r="B86" s="162">
        <f t="shared" si="12"/>
        <v>205</v>
      </c>
      <c r="C86" s="52">
        <f t="shared" si="13"/>
        <v>207.5</v>
      </c>
      <c r="D86" s="61">
        <f t="shared" si="10"/>
        <v>206.25</v>
      </c>
      <c r="E86" s="61">
        <v>1.2914075244701781</v>
      </c>
      <c r="F86" s="61">
        <f t="shared" si="11"/>
        <v>1.5373082832808844</v>
      </c>
    </row>
    <row r="87" spans="2:6" x14ac:dyDescent="0.3">
      <c r="B87" s="162">
        <f t="shared" si="12"/>
        <v>207.5</v>
      </c>
      <c r="C87" s="52">
        <f t="shared" si="13"/>
        <v>210</v>
      </c>
      <c r="D87" s="61">
        <f t="shared" si="10"/>
        <v>208.75</v>
      </c>
      <c r="E87" s="61">
        <v>1.5758913406314865</v>
      </c>
      <c r="F87" s="61">
        <f t="shared" si="11"/>
        <v>1.4090883326888957</v>
      </c>
    </row>
    <row r="88" spans="2:6" x14ac:dyDescent="0.3">
      <c r="B88" s="162">
        <f t="shared" si="12"/>
        <v>210</v>
      </c>
      <c r="C88" s="52">
        <f t="shared" si="13"/>
        <v>212.5</v>
      </c>
      <c r="D88" s="61">
        <f t="shared" si="10"/>
        <v>211.25</v>
      </c>
      <c r="E88" s="61">
        <v>1.3599661329650217</v>
      </c>
      <c r="F88" s="61">
        <f t="shared" si="11"/>
        <v>1.5540668629786321</v>
      </c>
    </row>
    <row r="89" spans="2:6" x14ac:dyDescent="0.3">
      <c r="B89" s="162">
        <f t="shared" si="12"/>
        <v>212.5</v>
      </c>
      <c r="C89" s="52">
        <f t="shared" si="13"/>
        <v>215</v>
      </c>
      <c r="D89" s="61">
        <f t="shared" si="10"/>
        <v>213.75</v>
      </c>
      <c r="E89" s="61">
        <v>1.7263431153393876</v>
      </c>
      <c r="F89" s="61">
        <f t="shared" si="11"/>
        <v>1.5255052419428441</v>
      </c>
    </row>
    <row r="90" spans="2:6" x14ac:dyDescent="0.3">
      <c r="B90" s="162">
        <f t="shared" si="12"/>
        <v>215</v>
      </c>
      <c r="C90" s="52">
        <f t="shared" si="13"/>
        <v>217.5</v>
      </c>
      <c r="D90" s="61">
        <f t="shared" si="10"/>
        <v>216.25</v>
      </c>
      <c r="E90" s="61">
        <v>1.4902064775241231</v>
      </c>
      <c r="F90" s="61">
        <f t="shared" si="11"/>
        <v>1.6090143283071245</v>
      </c>
    </row>
    <row r="91" spans="2:6" x14ac:dyDescent="0.3">
      <c r="B91" s="162">
        <f t="shared" si="12"/>
        <v>217.5</v>
      </c>
      <c r="C91" s="52">
        <f t="shared" si="13"/>
        <v>220</v>
      </c>
      <c r="D91" s="61">
        <f t="shared" si="10"/>
        <v>218.75</v>
      </c>
      <c r="E91" s="61">
        <v>1.6104933920578621</v>
      </c>
      <c r="F91" s="61">
        <f t="shared" si="11"/>
        <v>1.5458945564461584</v>
      </c>
    </row>
    <row r="92" spans="2:6" x14ac:dyDescent="0.3">
      <c r="B92" s="162">
        <f t="shared" si="12"/>
        <v>220</v>
      </c>
      <c r="C92" s="52">
        <f t="shared" si="13"/>
        <v>222.5</v>
      </c>
      <c r="D92" s="61">
        <f t="shared" si="10"/>
        <v>221.25</v>
      </c>
      <c r="E92" s="61">
        <v>1.5369837997564897</v>
      </c>
      <c r="F92" s="61">
        <f t="shared" si="11"/>
        <v>1.5693488890887834</v>
      </c>
    </row>
    <row r="93" spans="2:6" x14ac:dyDescent="0.3">
      <c r="B93" s="162">
        <f t="shared" si="12"/>
        <v>222.5</v>
      </c>
      <c r="C93" s="52">
        <f t="shared" si="13"/>
        <v>225</v>
      </c>
      <c r="D93" s="61">
        <f t="shared" si="10"/>
        <v>223.75</v>
      </c>
      <c r="E93" s="61">
        <v>1.5605694754519983</v>
      </c>
      <c r="F93" s="61">
        <f t="shared" si="11"/>
        <v>1.5751371492882769</v>
      </c>
    </row>
    <row r="94" spans="2:6" x14ac:dyDescent="0.3">
      <c r="B94" s="162">
        <f t="shared" si="12"/>
        <v>225</v>
      </c>
      <c r="C94" s="52">
        <f t="shared" si="13"/>
        <v>227.5</v>
      </c>
      <c r="D94" s="61">
        <f t="shared" si="10"/>
        <v>226.25</v>
      </c>
      <c r="E94" s="61">
        <v>1.6278581726563428</v>
      </c>
      <c r="F94" s="61">
        <f t="shared" si="11"/>
        <v>1.7919740075595563</v>
      </c>
    </row>
    <row r="95" spans="2:6" x14ac:dyDescent="0.3">
      <c r="B95" s="162">
        <f t="shared" si="12"/>
        <v>227.5</v>
      </c>
      <c r="C95" s="52">
        <f t="shared" si="13"/>
        <v>230</v>
      </c>
      <c r="D95" s="61">
        <f t="shared" si="10"/>
        <v>228.75</v>
      </c>
      <c r="E95" s="61">
        <v>2.1874943745703277</v>
      </c>
      <c r="F95" s="61">
        <f t="shared" si="11"/>
        <v>1.998089204301148</v>
      </c>
    </row>
    <row r="96" spans="2:6" x14ac:dyDescent="0.3">
      <c r="B96" s="162">
        <f t="shared" si="12"/>
        <v>230</v>
      </c>
      <c r="C96" s="52">
        <f t="shared" si="13"/>
        <v>232.5</v>
      </c>
      <c r="D96" s="61">
        <f t="shared" si="10"/>
        <v>231.25</v>
      </c>
      <c r="E96" s="61">
        <v>2.1789150656767733</v>
      </c>
      <c r="F96" s="61">
        <f t="shared" si="11"/>
        <v>2.0266257290700813</v>
      </c>
    </row>
    <row r="97" spans="2:6" x14ac:dyDescent="0.3">
      <c r="B97" s="162">
        <f t="shared" si="12"/>
        <v>232.5</v>
      </c>
      <c r="C97" s="52">
        <f t="shared" si="13"/>
        <v>235</v>
      </c>
      <c r="D97" s="61">
        <f t="shared" si="10"/>
        <v>233.75</v>
      </c>
      <c r="E97" s="61">
        <v>1.713467746963143</v>
      </c>
      <c r="F97" s="61">
        <f t="shared" si="11"/>
        <v>1.7912988034836144</v>
      </c>
    </row>
    <row r="98" spans="2:6" x14ac:dyDescent="0.3">
      <c r="B98" s="162">
        <f t="shared" si="12"/>
        <v>235</v>
      </c>
      <c r="C98" s="52">
        <f t="shared" si="13"/>
        <v>237.5</v>
      </c>
      <c r="D98" s="61">
        <f t="shared" si="10"/>
        <v>236.25</v>
      </c>
      <c r="E98" s="61">
        <v>1.4815135978109271</v>
      </c>
      <c r="F98" s="61">
        <f t="shared" si="11"/>
        <v>1.5288455425606717</v>
      </c>
    </row>
    <row r="99" spans="2:6" x14ac:dyDescent="0.3">
      <c r="B99" s="162">
        <f t="shared" si="12"/>
        <v>237.5</v>
      </c>
      <c r="C99" s="52">
        <f t="shared" si="13"/>
        <v>240</v>
      </c>
      <c r="D99" s="61">
        <f t="shared" si="10"/>
        <v>238.75</v>
      </c>
      <c r="E99" s="61">
        <v>1.3915552829079454</v>
      </c>
      <c r="F99" s="61">
        <f t="shared" si="11"/>
        <v>1.4365344403594362</v>
      </c>
    </row>
    <row r="101" spans="2:6" x14ac:dyDescent="0.3">
      <c r="D101" t="s">
        <v>311</v>
      </c>
      <c r="E101" s="118">
        <f>AVERAGE(E4:E99)</f>
        <v>1.5222026580890917</v>
      </c>
      <c r="F101" s="164">
        <f>AVERAGE(F4:F99)</f>
        <v>1.5200543012752032</v>
      </c>
    </row>
    <row r="102" spans="2:6" x14ac:dyDescent="0.3">
      <c r="D102" t="s">
        <v>312</v>
      </c>
      <c r="E102" s="118">
        <f>MIN(E4:E99)</f>
        <v>0.823950220316093</v>
      </c>
      <c r="F102" s="118">
        <f>MIN(F4:F99)</f>
        <v>1.1161544163695414</v>
      </c>
    </row>
    <row r="103" spans="2:6" x14ac:dyDescent="0.3">
      <c r="D103" t="s">
        <v>313</v>
      </c>
      <c r="E103" s="118">
        <f>MAX(E4:E99)</f>
        <v>2.1874943745703277</v>
      </c>
      <c r="F103" s="118">
        <f>MAX(F4:F99)</f>
        <v>2.0266257290700813</v>
      </c>
    </row>
    <row r="104" spans="2:6" x14ac:dyDescent="0.3">
      <c r="D104" t="s">
        <v>314</v>
      </c>
      <c r="E104" s="118">
        <f>STDEV(E4:E99)</f>
        <v>0.24557828969364892</v>
      </c>
      <c r="F104" s="118">
        <f>STDEV(F4:F99)</f>
        <v>0.17794088307990205</v>
      </c>
    </row>
    <row r="105" spans="2:6" x14ac:dyDescent="0.3">
      <c r="E105" s="161"/>
      <c r="F105" s="161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4049E-8D5E-40E5-89AE-C0B0A2177055}">
  <dimension ref="B1:W32"/>
  <sheetViews>
    <sheetView workbookViewId="0">
      <selection activeCell="K37" sqref="K37"/>
    </sheetView>
  </sheetViews>
  <sheetFormatPr defaultRowHeight="14.4" x14ac:dyDescent="0.3"/>
  <cols>
    <col min="9" max="9" width="11.109375" bestFit="1" customWidth="1"/>
    <col min="21" max="21" width="19.5546875" bestFit="1" customWidth="1"/>
  </cols>
  <sheetData>
    <row r="1" spans="2:23" x14ac:dyDescent="0.3">
      <c r="B1" s="11" t="s">
        <v>315</v>
      </c>
    </row>
    <row r="2" spans="2:23" ht="15" thickBot="1" x14ac:dyDescent="0.35"/>
    <row r="3" spans="2:23" ht="15" thickTop="1" x14ac:dyDescent="0.3">
      <c r="B3" s="575" t="s">
        <v>316</v>
      </c>
      <c r="C3" s="576"/>
      <c r="D3" s="576"/>
      <c r="E3" s="576"/>
      <c r="F3" s="576"/>
      <c r="G3" s="576"/>
      <c r="H3" s="576"/>
      <c r="I3" s="577"/>
      <c r="K3" s="11" t="s">
        <v>639</v>
      </c>
    </row>
    <row r="4" spans="2:23" x14ac:dyDescent="0.3">
      <c r="B4" s="578" t="s">
        <v>317</v>
      </c>
      <c r="C4" s="580" t="s">
        <v>318</v>
      </c>
      <c r="D4" s="582" t="s">
        <v>319</v>
      </c>
      <c r="E4" s="583"/>
      <c r="F4" s="583"/>
      <c r="G4" s="583"/>
      <c r="H4" s="583"/>
      <c r="I4" s="584"/>
      <c r="U4" t="s">
        <v>320</v>
      </c>
      <c r="V4">
        <v>4.75</v>
      </c>
      <c r="W4">
        <v>0</v>
      </c>
    </row>
    <row r="5" spans="2:23" x14ac:dyDescent="0.3">
      <c r="B5" s="579"/>
      <c r="C5" s="581"/>
      <c r="D5" s="165" t="s">
        <v>321</v>
      </c>
      <c r="E5" s="165" t="s">
        <v>322</v>
      </c>
      <c r="F5" s="165" t="s">
        <v>323</v>
      </c>
      <c r="G5" s="165" t="s">
        <v>324</v>
      </c>
      <c r="H5" s="165" t="s">
        <v>325</v>
      </c>
      <c r="I5" s="166" t="s">
        <v>326</v>
      </c>
      <c r="V5">
        <v>4.75</v>
      </c>
      <c r="W5">
        <v>100</v>
      </c>
    </row>
    <row r="6" spans="2:23" x14ac:dyDescent="0.3">
      <c r="B6" s="579"/>
      <c r="C6" s="581"/>
      <c r="D6" s="585" t="s">
        <v>327</v>
      </c>
      <c r="E6" s="586"/>
      <c r="F6" s="586"/>
      <c r="G6" s="586"/>
      <c r="H6" s="586"/>
      <c r="I6" s="587"/>
      <c r="U6" t="s">
        <v>328</v>
      </c>
      <c r="V6">
        <v>7.4999999999999997E-2</v>
      </c>
      <c r="W6">
        <v>0</v>
      </c>
    </row>
    <row r="7" spans="2:23" x14ac:dyDescent="0.3">
      <c r="B7" s="167">
        <v>152</v>
      </c>
      <c r="C7" s="168" t="s">
        <v>329</v>
      </c>
      <c r="D7" s="169">
        <v>100</v>
      </c>
      <c r="E7" s="169">
        <v>100</v>
      </c>
      <c r="F7" s="169">
        <v>100</v>
      </c>
      <c r="G7" s="169">
        <v>100</v>
      </c>
      <c r="H7" s="169">
        <v>100</v>
      </c>
      <c r="I7" s="170">
        <v>100</v>
      </c>
      <c r="V7">
        <v>7.4999999999999997E-2</v>
      </c>
      <c r="W7">
        <v>100</v>
      </c>
    </row>
    <row r="8" spans="2:23" x14ac:dyDescent="0.3">
      <c r="B8" s="167">
        <v>100</v>
      </c>
      <c r="C8" s="168" t="s">
        <v>330</v>
      </c>
      <c r="D8" s="169">
        <v>100</v>
      </c>
      <c r="E8" s="169">
        <v>100</v>
      </c>
      <c r="F8" s="169">
        <v>100</v>
      </c>
      <c r="G8" s="169">
        <v>100</v>
      </c>
      <c r="H8" s="169">
        <v>100</v>
      </c>
      <c r="I8" s="170">
        <v>100</v>
      </c>
      <c r="U8" t="s">
        <v>331</v>
      </c>
      <c r="V8">
        <v>2E-3</v>
      </c>
      <c r="W8">
        <v>0</v>
      </c>
    </row>
    <row r="9" spans="2:23" x14ac:dyDescent="0.3">
      <c r="B9" s="171">
        <v>75</v>
      </c>
      <c r="C9" s="168" t="s">
        <v>332</v>
      </c>
      <c r="D9" s="169">
        <v>100</v>
      </c>
      <c r="E9" s="169">
        <v>100</v>
      </c>
      <c r="F9" s="169">
        <v>100</v>
      </c>
      <c r="G9" s="169">
        <v>100</v>
      </c>
      <c r="H9" s="169">
        <v>100</v>
      </c>
      <c r="I9" s="170">
        <v>100</v>
      </c>
      <c r="V9">
        <v>2E-3</v>
      </c>
      <c r="W9">
        <v>100</v>
      </c>
    </row>
    <row r="10" spans="2:23" x14ac:dyDescent="0.3">
      <c r="B10" s="171">
        <v>50.8</v>
      </c>
      <c r="C10" s="168" t="s">
        <v>333</v>
      </c>
      <c r="D10" s="169">
        <v>100</v>
      </c>
      <c r="E10" s="169">
        <v>100</v>
      </c>
      <c r="F10" s="169">
        <v>100</v>
      </c>
      <c r="G10" s="169">
        <v>100</v>
      </c>
      <c r="H10" s="169">
        <v>100</v>
      </c>
      <c r="I10" s="170">
        <v>100</v>
      </c>
    </row>
    <row r="11" spans="2:23" x14ac:dyDescent="0.3">
      <c r="B11" s="171">
        <v>38.099999999999994</v>
      </c>
      <c r="C11" s="168" t="s">
        <v>334</v>
      </c>
      <c r="D11" s="169">
        <v>100</v>
      </c>
      <c r="E11" s="169">
        <v>100</v>
      </c>
      <c r="F11" s="169">
        <v>100</v>
      </c>
      <c r="G11" s="169">
        <v>100</v>
      </c>
      <c r="H11" s="169">
        <v>100</v>
      </c>
      <c r="I11" s="170">
        <v>100</v>
      </c>
    </row>
    <row r="12" spans="2:23" x14ac:dyDescent="0.3">
      <c r="B12" s="171">
        <v>25.4</v>
      </c>
      <c r="C12" s="168" t="s">
        <v>335</v>
      </c>
      <c r="D12" s="169">
        <v>100</v>
      </c>
      <c r="E12" s="169">
        <v>100</v>
      </c>
      <c r="F12" s="169">
        <v>100</v>
      </c>
      <c r="G12" s="169">
        <v>100</v>
      </c>
      <c r="H12" s="169">
        <v>100</v>
      </c>
      <c r="I12" s="170">
        <v>100</v>
      </c>
    </row>
    <row r="13" spans="2:23" x14ac:dyDescent="0.3">
      <c r="B13" s="171">
        <v>19.049999999999997</v>
      </c>
      <c r="C13" s="168" t="s">
        <v>336</v>
      </c>
      <c r="D13" s="169">
        <v>100</v>
      </c>
      <c r="E13" s="169">
        <v>100</v>
      </c>
      <c r="F13" s="169">
        <v>100</v>
      </c>
      <c r="G13" s="169">
        <v>100</v>
      </c>
      <c r="H13" s="169">
        <v>100</v>
      </c>
      <c r="I13" s="170">
        <v>100</v>
      </c>
    </row>
    <row r="14" spans="2:23" x14ac:dyDescent="0.3">
      <c r="B14" s="171">
        <v>12.7</v>
      </c>
      <c r="C14" s="168" t="s">
        <v>337</v>
      </c>
      <c r="D14" s="169">
        <v>99</v>
      </c>
      <c r="E14" s="169">
        <v>99</v>
      </c>
      <c r="F14" s="169">
        <v>100</v>
      </c>
      <c r="G14" s="169">
        <v>100</v>
      </c>
      <c r="H14" s="169">
        <v>100</v>
      </c>
      <c r="I14" s="170">
        <v>100</v>
      </c>
    </row>
    <row r="15" spans="2:23" x14ac:dyDescent="0.3">
      <c r="B15" s="171">
        <v>9.5249999999999986</v>
      </c>
      <c r="C15" s="168" t="s">
        <v>338</v>
      </c>
      <c r="D15" s="169">
        <v>97</v>
      </c>
      <c r="E15" s="169">
        <v>99</v>
      </c>
      <c r="F15" s="169">
        <v>100</v>
      </c>
      <c r="G15" s="169">
        <v>100</v>
      </c>
      <c r="H15" s="169">
        <v>100</v>
      </c>
      <c r="I15" s="170">
        <v>100</v>
      </c>
    </row>
    <row r="16" spans="2:23" x14ac:dyDescent="0.3">
      <c r="B16" s="171">
        <v>6.4</v>
      </c>
      <c r="C16" s="168" t="s">
        <v>339</v>
      </c>
      <c r="D16" s="169">
        <v>94</v>
      </c>
      <c r="E16" s="169">
        <v>98</v>
      </c>
      <c r="F16" s="169">
        <v>100</v>
      </c>
      <c r="G16" s="169">
        <v>100</v>
      </c>
      <c r="H16" s="169">
        <v>100</v>
      </c>
      <c r="I16" s="170">
        <v>100</v>
      </c>
    </row>
    <row r="17" spans="2:9" x14ac:dyDescent="0.3">
      <c r="B17" s="171">
        <v>4.75</v>
      </c>
      <c r="C17" s="168" t="s">
        <v>340</v>
      </c>
      <c r="D17" s="169">
        <v>90</v>
      </c>
      <c r="E17" s="169">
        <v>97</v>
      </c>
      <c r="F17" s="169">
        <v>100</v>
      </c>
      <c r="G17" s="169">
        <v>99</v>
      </c>
      <c r="H17" s="169">
        <v>99</v>
      </c>
      <c r="I17" s="170">
        <v>98</v>
      </c>
    </row>
    <row r="18" spans="2:9" x14ac:dyDescent="0.3">
      <c r="B18" s="171">
        <v>2.36</v>
      </c>
      <c r="C18" s="168" t="s">
        <v>341</v>
      </c>
      <c r="D18" s="169">
        <v>79</v>
      </c>
      <c r="E18" s="169">
        <v>85</v>
      </c>
      <c r="F18" s="169">
        <v>99</v>
      </c>
      <c r="G18" s="169">
        <v>90</v>
      </c>
      <c r="H18" s="169">
        <v>85</v>
      </c>
      <c r="I18" s="170">
        <v>84</v>
      </c>
    </row>
    <row r="19" spans="2:9" x14ac:dyDescent="0.3">
      <c r="B19" s="171">
        <v>2</v>
      </c>
      <c r="C19" s="168" t="s">
        <v>342</v>
      </c>
      <c r="D19" s="169">
        <v>77</v>
      </c>
      <c r="E19" s="169">
        <v>81</v>
      </c>
      <c r="F19" s="169">
        <v>98</v>
      </c>
      <c r="G19" s="169">
        <v>87</v>
      </c>
      <c r="H19" s="169">
        <v>81</v>
      </c>
      <c r="I19" s="170">
        <v>79</v>
      </c>
    </row>
    <row r="20" spans="2:9" x14ac:dyDescent="0.3">
      <c r="B20" s="171">
        <v>1.18</v>
      </c>
      <c r="C20" s="168" t="s">
        <v>343</v>
      </c>
      <c r="D20" s="169">
        <v>69</v>
      </c>
      <c r="E20" s="169">
        <v>73</v>
      </c>
      <c r="F20" s="169">
        <v>93</v>
      </c>
      <c r="G20" s="169">
        <v>79</v>
      </c>
      <c r="H20" s="169">
        <v>69</v>
      </c>
      <c r="I20" s="170">
        <v>70</v>
      </c>
    </row>
    <row r="21" spans="2:9" x14ac:dyDescent="0.3">
      <c r="B21" s="171">
        <v>0.6</v>
      </c>
      <c r="C21" s="168" t="s">
        <v>344</v>
      </c>
      <c r="D21" s="169">
        <v>54</v>
      </c>
      <c r="E21" s="169">
        <v>60</v>
      </c>
      <c r="F21" s="169">
        <v>79</v>
      </c>
      <c r="G21" s="169">
        <v>67</v>
      </c>
      <c r="H21" s="169">
        <v>53</v>
      </c>
      <c r="I21" s="170">
        <v>58</v>
      </c>
    </row>
    <row r="22" spans="2:9" x14ac:dyDescent="0.3">
      <c r="B22" s="171">
        <v>0.42499999999999999</v>
      </c>
      <c r="C22" s="168" t="s">
        <v>345</v>
      </c>
      <c r="D22" s="169">
        <v>48</v>
      </c>
      <c r="E22" s="169">
        <v>54</v>
      </c>
      <c r="F22" s="169">
        <v>72</v>
      </c>
      <c r="G22" s="169">
        <v>61</v>
      </c>
      <c r="H22" s="169">
        <v>47</v>
      </c>
      <c r="I22" s="170">
        <v>52</v>
      </c>
    </row>
    <row r="23" spans="2:9" x14ac:dyDescent="0.3">
      <c r="B23" s="171">
        <v>0.3</v>
      </c>
      <c r="C23" s="168" t="s">
        <v>346</v>
      </c>
      <c r="D23" s="169">
        <v>41</v>
      </c>
      <c r="E23" s="169">
        <v>46</v>
      </c>
      <c r="F23" s="169">
        <v>62</v>
      </c>
      <c r="G23" s="169">
        <v>54</v>
      </c>
      <c r="H23" s="169">
        <v>40</v>
      </c>
      <c r="I23" s="170">
        <v>45</v>
      </c>
    </row>
    <row r="24" spans="2:9" x14ac:dyDescent="0.3">
      <c r="B24" s="171">
        <v>0.15</v>
      </c>
      <c r="C24" s="168" t="s">
        <v>347</v>
      </c>
      <c r="D24" s="172">
        <v>30</v>
      </c>
      <c r="E24" s="172">
        <v>32</v>
      </c>
      <c r="F24" s="172">
        <v>43</v>
      </c>
      <c r="G24" s="172">
        <v>42</v>
      </c>
      <c r="H24" s="172">
        <v>30</v>
      </c>
      <c r="I24" s="173">
        <v>32</v>
      </c>
    </row>
    <row r="25" spans="2:9" x14ac:dyDescent="0.3">
      <c r="B25" s="171">
        <v>7.4999999999999997E-2</v>
      </c>
      <c r="C25" s="168" t="s">
        <v>348</v>
      </c>
      <c r="D25" s="172">
        <v>24.6</v>
      </c>
      <c r="E25" s="172">
        <v>23.8</v>
      </c>
      <c r="F25" s="172">
        <v>32.700000000000003</v>
      </c>
      <c r="G25" s="172">
        <v>33.799999999999997</v>
      </c>
      <c r="H25" s="172">
        <v>26</v>
      </c>
      <c r="I25" s="173">
        <v>24.1</v>
      </c>
    </row>
    <row r="26" spans="2:9" x14ac:dyDescent="0.3">
      <c r="B26" s="171">
        <v>0.05</v>
      </c>
      <c r="C26" s="573" t="s">
        <v>349</v>
      </c>
      <c r="D26" s="172">
        <v>20.9</v>
      </c>
      <c r="E26" s="172">
        <v>20.2</v>
      </c>
      <c r="F26" s="172">
        <v>28.9</v>
      </c>
      <c r="G26" s="172">
        <v>29.6</v>
      </c>
      <c r="H26" s="172">
        <v>24</v>
      </c>
      <c r="I26" s="173">
        <v>20.6</v>
      </c>
    </row>
    <row r="27" spans="2:9" x14ac:dyDescent="0.3">
      <c r="B27" s="171">
        <v>2.5000000000000001E-2</v>
      </c>
      <c r="C27" s="573"/>
      <c r="D27" s="172">
        <v>15.5</v>
      </c>
      <c r="E27" s="172">
        <v>15</v>
      </c>
      <c r="F27" s="172">
        <v>23</v>
      </c>
      <c r="G27" s="172">
        <v>23.1</v>
      </c>
      <c r="H27" s="172">
        <v>20.7</v>
      </c>
      <c r="I27" s="173">
        <v>15.4</v>
      </c>
    </row>
    <row r="28" spans="2:9" x14ac:dyDescent="0.3">
      <c r="B28" s="171">
        <v>0.02</v>
      </c>
      <c r="C28" s="573"/>
      <c r="D28" s="172">
        <v>14</v>
      </c>
      <c r="E28" s="172">
        <v>13.5</v>
      </c>
      <c r="F28" s="172">
        <v>21.3</v>
      </c>
      <c r="G28" s="172">
        <v>21.2</v>
      </c>
      <c r="H28" s="172">
        <v>19.7</v>
      </c>
      <c r="I28" s="173">
        <v>13.9</v>
      </c>
    </row>
    <row r="29" spans="2:9" x14ac:dyDescent="0.3">
      <c r="B29" s="171">
        <v>0.01</v>
      </c>
      <c r="C29" s="573"/>
      <c r="D29" s="172">
        <v>10.1</v>
      </c>
      <c r="E29" s="169">
        <v>9.8000000000000007</v>
      </c>
      <c r="F29" s="172">
        <v>16.7</v>
      </c>
      <c r="G29" s="169">
        <v>16</v>
      </c>
      <c r="H29" s="172">
        <v>16.7</v>
      </c>
      <c r="I29" s="173">
        <v>10.1</v>
      </c>
    </row>
    <row r="30" spans="2:9" x14ac:dyDescent="0.3">
      <c r="B30" s="174">
        <v>5.0000000000000001E-3</v>
      </c>
      <c r="C30" s="573"/>
      <c r="D30" s="169">
        <v>7.4</v>
      </c>
      <c r="E30" s="169">
        <v>7.3</v>
      </c>
      <c r="F30" s="169">
        <v>13</v>
      </c>
      <c r="G30" s="172">
        <v>11.8</v>
      </c>
      <c r="H30" s="172">
        <v>13.9</v>
      </c>
      <c r="I30" s="170">
        <v>7.3</v>
      </c>
    </row>
    <row r="31" spans="2:9" ht="15" thickBot="1" x14ac:dyDescent="0.35">
      <c r="B31" s="175">
        <v>2E-3</v>
      </c>
      <c r="C31" s="574"/>
      <c r="D31" s="176">
        <v>5.6</v>
      </c>
      <c r="E31" s="176">
        <v>5.7</v>
      </c>
      <c r="F31" s="176">
        <v>9.6</v>
      </c>
      <c r="G31" s="176">
        <v>7.6</v>
      </c>
      <c r="H31" s="177">
        <v>10.5</v>
      </c>
      <c r="I31" s="178">
        <v>5.2</v>
      </c>
    </row>
    <row r="32" spans="2:9" ht="15" thickTop="1" x14ac:dyDescent="0.3"/>
  </sheetData>
  <mergeCells count="6">
    <mergeCell ref="C26:C31"/>
    <mergeCell ref="B3:I3"/>
    <mergeCell ref="B4:B6"/>
    <mergeCell ref="C4:C6"/>
    <mergeCell ref="D4:I4"/>
    <mergeCell ref="D6:I6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B92D5-D92F-4CB9-98FE-68A0BE288E7B}">
  <dimension ref="A1:R43"/>
  <sheetViews>
    <sheetView zoomScale="90" zoomScaleNormal="90" workbookViewId="0">
      <selection activeCell="Q21" sqref="Q21"/>
    </sheetView>
  </sheetViews>
  <sheetFormatPr defaultRowHeight="14.4" x14ac:dyDescent="0.3"/>
  <cols>
    <col min="2" max="2" width="6.6640625" customWidth="1"/>
    <col min="3" max="3" width="8.109375" customWidth="1"/>
    <col min="4" max="4" width="10.109375" bestFit="1" customWidth="1"/>
    <col min="5" max="5" width="8.88671875" bestFit="1" customWidth="1"/>
    <col min="6" max="6" width="7.109375" bestFit="1" customWidth="1"/>
    <col min="7" max="7" width="8.109375" bestFit="1" customWidth="1"/>
    <col min="8" max="8" width="9" bestFit="1" customWidth="1"/>
    <col min="9" max="9" width="10.109375" bestFit="1" customWidth="1"/>
    <col min="10" max="10" width="8.88671875" bestFit="1" customWidth="1"/>
    <col min="11" max="11" width="7.109375" bestFit="1" customWidth="1"/>
    <col min="12" max="12" width="8.109375" bestFit="1" customWidth="1"/>
    <col min="13" max="13" width="9" bestFit="1" customWidth="1"/>
  </cols>
  <sheetData>
    <row r="1" spans="1:18" x14ac:dyDescent="0.3">
      <c r="B1" s="11" t="s">
        <v>350</v>
      </c>
    </row>
    <row r="3" spans="1:18" ht="15" thickBot="1" x14ac:dyDescent="0.35">
      <c r="A3" s="11"/>
      <c r="B3" s="507" t="s">
        <v>351</v>
      </c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11"/>
      <c r="O3" s="11"/>
      <c r="P3" s="11"/>
      <c r="Q3" s="11"/>
      <c r="R3" s="11"/>
    </row>
    <row r="4" spans="1:18" ht="30" customHeight="1" thickTop="1" x14ac:dyDescent="0.3">
      <c r="A4" s="11"/>
      <c r="B4" s="588" t="s">
        <v>184</v>
      </c>
      <c r="C4" s="589"/>
      <c r="D4" s="590" t="s">
        <v>352</v>
      </c>
      <c r="E4" s="590"/>
      <c r="F4" s="590"/>
      <c r="G4" s="590"/>
      <c r="H4" s="590"/>
      <c r="I4" s="590" t="s">
        <v>353</v>
      </c>
      <c r="J4" s="590"/>
      <c r="K4" s="590"/>
      <c r="L4" s="590"/>
      <c r="M4" s="591"/>
      <c r="N4" s="11"/>
      <c r="O4" s="11"/>
      <c r="P4" s="11"/>
      <c r="Q4" s="11"/>
      <c r="R4" s="11"/>
    </row>
    <row r="5" spans="1:18" x14ac:dyDescent="0.3">
      <c r="A5" s="11"/>
      <c r="B5" s="179" t="s">
        <v>4</v>
      </c>
      <c r="C5" s="180" t="s">
        <v>5</v>
      </c>
      <c r="D5" s="3" t="s">
        <v>354</v>
      </c>
      <c r="E5" s="3" t="s">
        <v>355</v>
      </c>
      <c r="F5" s="3" t="s">
        <v>356</v>
      </c>
      <c r="G5" s="3" t="s">
        <v>357</v>
      </c>
      <c r="H5" s="3" t="s">
        <v>82</v>
      </c>
      <c r="I5" s="3" t="s">
        <v>354</v>
      </c>
      <c r="J5" s="3" t="s">
        <v>355</v>
      </c>
      <c r="K5" s="3" t="s">
        <v>356</v>
      </c>
      <c r="L5" s="3" t="s">
        <v>357</v>
      </c>
      <c r="M5" s="4" t="s">
        <v>82</v>
      </c>
      <c r="N5" s="11"/>
      <c r="O5" s="11"/>
      <c r="P5" s="11"/>
      <c r="Q5" s="11"/>
      <c r="R5" s="11"/>
    </row>
    <row r="6" spans="1:18" x14ac:dyDescent="0.3">
      <c r="A6" s="11"/>
      <c r="B6" s="181">
        <v>30</v>
      </c>
      <c r="C6" s="182">
        <v>35</v>
      </c>
      <c r="D6" s="182">
        <v>5</v>
      </c>
      <c r="E6" s="182">
        <v>70</v>
      </c>
      <c r="F6" s="182">
        <v>18</v>
      </c>
      <c r="G6" s="182">
        <v>7</v>
      </c>
      <c r="H6" s="182">
        <f t="shared" ref="H6:H11" si="0">+F6+G6</f>
        <v>25</v>
      </c>
      <c r="I6" s="182">
        <v>10</v>
      </c>
      <c r="J6" s="182">
        <v>65</v>
      </c>
      <c r="K6" s="183">
        <f>25-5.6</f>
        <v>19.399999999999999</v>
      </c>
      <c r="L6" s="183">
        <v>5.6</v>
      </c>
      <c r="M6" s="184">
        <f t="shared" ref="M6:M11" si="1">+K6+L6</f>
        <v>25</v>
      </c>
      <c r="N6" s="185"/>
      <c r="O6" s="11"/>
      <c r="P6" s="11"/>
      <c r="Q6" s="11"/>
      <c r="R6" s="11"/>
    </row>
    <row r="7" spans="1:18" x14ac:dyDescent="0.3">
      <c r="A7" s="11"/>
      <c r="B7" s="181">
        <v>50</v>
      </c>
      <c r="C7" s="182">
        <v>55</v>
      </c>
      <c r="D7" s="182">
        <v>2</v>
      </c>
      <c r="E7" s="182">
        <v>73</v>
      </c>
      <c r="F7" s="182">
        <v>18</v>
      </c>
      <c r="G7" s="182">
        <v>7</v>
      </c>
      <c r="H7" s="182">
        <f t="shared" si="0"/>
        <v>25</v>
      </c>
      <c r="I7" s="182">
        <v>3</v>
      </c>
      <c r="J7" s="182">
        <f>97-24</f>
        <v>73</v>
      </c>
      <c r="K7" s="183">
        <f>24-5.7</f>
        <v>18.3</v>
      </c>
      <c r="L7" s="183">
        <v>5.7</v>
      </c>
      <c r="M7" s="184">
        <f t="shared" si="1"/>
        <v>24</v>
      </c>
      <c r="N7" s="185"/>
      <c r="O7" s="11"/>
      <c r="P7" s="11"/>
      <c r="Q7" s="11"/>
      <c r="R7" s="11"/>
    </row>
    <row r="8" spans="1:18" x14ac:dyDescent="0.3">
      <c r="A8" s="11"/>
      <c r="B8" s="181">
        <v>70</v>
      </c>
      <c r="C8" s="182">
        <v>75</v>
      </c>
      <c r="D8" s="182">
        <v>0</v>
      </c>
      <c r="E8" s="182">
        <v>70</v>
      </c>
      <c r="F8" s="182">
        <v>20</v>
      </c>
      <c r="G8" s="182">
        <v>10</v>
      </c>
      <c r="H8" s="182">
        <f t="shared" si="0"/>
        <v>30</v>
      </c>
      <c r="I8" s="182">
        <v>0</v>
      </c>
      <c r="J8" s="182">
        <v>67</v>
      </c>
      <c r="K8" s="183">
        <f>33-9.6</f>
        <v>23.4</v>
      </c>
      <c r="L8" s="183">
        <v>9.6</v>
      </c>
      <c r="M8" s="184">
        <f t="shared" si="1"/>
        <v>33</v>
      </c>
      <c r="N8" s="185"/>
      <c r="O8" s="11"/>
      <c r="P8" s="11"/>
      <c r="Q8" s="11"/>
      <c r="R8" s="11"/>
    </row>
    <row r="9" spans="1:18" x14ac:dyDescent="0.3">
      <c r="A9" s="11"/>
      <c r="B9" s="181">
        <v>80</v>
      </c>
      <c r="C9" s="182">
        <v>85</v>
      </c>
      <c r="D9" s="182">
        <v>2</v>
      </c>
      <c r="E9" s="182">
        <v>68</v>
      </c>
      <c r="F9" s="182">
        <v>20</v>
      </c>
      <c r="G9" s="182">
        <v>10</v>
      </c>
      <c r="H9" s="182">
        <f t="shared" si="0"/>
        <v>30</v>
      </c>
      <c r="I9" s="182">
        <v>1</v>
      </c>
      <c r="J9" s="182">
        <f>99-34</f>
        <v>65</v>
      </c>
      <c r="K9" s="183">
        <f>34-7.6</f>
        <v>26.4</v>
      </c>
      <c r="L9" s="183">
        <v>7.6</v>
      </c>
      <c r="M9" s="184">
        <f t="shared" si="1"/>
        <v>34</v>
      </c>
      <c r="N9" s="185"/>
      <c r="O9" s="11"/>
      <c r="P9" s="11"/>
      <c r="Q9" s="11"/>
      <c r="R9" s="11"/>
    </row>
    <row r="10" spans="1:18" x14ac:dyDescent="0.3">
      <c r="A10" s="11"/>
      <c r="B10" s="181">
        <v>115</v>
      </c>
      <c r="C10" s="182">
        <v>118</v>
      </c>
      <c r="D10" s="182">
        <v>2</v>
      </c>
      <c r="E10" s="182">
        <v>73</v>
      </c>
      <c r="F10" s="182">
        <v>18</v>
      </c>
      <c r="G10" s="182">
        <v>7</v>
      </c>
      <c r="H10" s="182">
        <f t="shared" si="0"/>
        <v>25</v>
      </c>
      <c r="I10" s="182">
        <v>1</v>
      </c>
      <c r="J10" s="182">
        <f>99-26</f>
        <v>73</v>
      </c>
      <c r="K10" s="183">
        <f>26-10.5</f>
        <v>15.5</v>
      </c>
      <c r="L10" s="183">
        <v>10.5</v>
      </c>
      <c r="M10" s="184">
        <f t="shared" si="1"/>
        <v>26</v>
      </c>
      <c r="N10" s="185"/>
      <c r="O10" s="11"/>
      <c r="P10" s="11"/>
      <c r="Q10" s="11"/>
      <c r="R10" s="11"/>
    </row>
    <row r="11" spans="1:18" ht="15" thickBot="1" x14ac:dyDescent="0.35">
      <c r="A11" s="11"/>
      <c r="B11" s="186">
        <v>135</v>
      </c>
      <c r="C11" s="187">
        <v>145</v>
      </c>
      <c r="D11" s="187">
        <v>5</v>
      </c>
      <c r="E11" s="187">
        <v>75</v>
      </c>
      <c r="F11" s="187">
        <v>15</v>
      </c>
      <c r="G11" s="187">
        <v>5</v>
      </c>
      <c r="H11" s="187">
        <f t="shared" si="0"/>
        <v>20</v>
      </c>
      <c r="I11" s="187">
        <v>2</v>
      </c>
      <c r="J11" s="187">
        <f>98-24</f>
        <v>74</v>
      </c>
      <c r="K11" s="188">
        <f>24-5.2</f>
        <v>18.8</v>
      </c>
      <c r="L11" s="188">
        <v>5.2</v>
      </c>
      <c r="M11" s="189">
        <f t="shared" si="1"/>
        <v>24</v>
      </c>
      <c r="N11" s="185"/>
      <c r="O11" s="11"/>
      <c r="P11" s="11"/>
      <c r="Q11" s="11"/>
      <c r="R11" s="11"/>
    </row>
    <row r="12" spans="1:18" ht="15" thickTop="1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</row>
    <row r="13" spans="1:18" x14ac:dyDescent="0.3">
      <c r="A13" s="11"/>
      <c r="B13" s="190" t="s">
        <v>358</v>
      </c>
      <c r="C13" s="191"/>
      <c r="D13" s="191"/>
      <c r="E13" s="191"/>
      <c r="F13" s="191"/>
      <c r="G13" s="191"/>
      <c r="H13" s="191"/>
      <c r="I13" s="191"/>
      <c r="J13" s="191"/>
      <c r="K13" s="192"/>
      <c r="L13" s="192"/>
      <c r="M13" s="191"/>
      <c r="N13" s="11"/>
      <c r="O13" s="11"/>
      <c r="P13" s="11"/>
      <c r="Q13" s="11"/>
      <c r="R13" s="11"/>
    </row>
    <row r="14" spans="1:18" x14ac:dyDescent="0.3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</row>
    <row r="15" spans="1:18" x14ac:dyDescent="0.3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</row>
    <row r="34" spans="2:15" x14ac:dyDescent="0.3">
      <c r="B34" s="11" t="s">
        <v>359</v>
      </c>
    </row>
    <row r="43" spans="2:15" x14ac:dyDescent="0.3">
      <c r="O43">
        <f>1*1.39-3.46</f>
        <v>-2.0700000000000003</v>
      </c>
    </row>
  </sheetData>
  <mergeCells count="4">
    <mergeCell ref="B3:M3"/>
    <mergeCell ref="B4:C4"/>
    <mergeCell ref="D4:H4"/>
    <mergeCell ref="I4:M4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61DC7-28BB-42C2-9B06-2899BD0FFA85}">
  <dimension ref="B1:V32"/>
  <sheetViews>
    <sheetView workbookViewId="0">
      <selection activeCell="J5" sqref="J5"/>
    </sheetView>
  </sheetViews>
  <sheetFormatPr defaultRowHeight="14.4" x14ac:dyDescent="0.3"/>
  <cols>
    <col min="4" max="4" width="12.6640625" bestFit="1" customWidth="1"/>
    <col min="5" max="8" width="14.88671875" bestFit="1" customWidth="1"/>
    <col min="20" max="20" width="19.5546875" bestFit="1" customWidth="1"/>
  </cols>
  <sheetData>
    <row r="1" spans="2:22" x14ac:dyDescent="0.3">
      <c r="B1" s="11" t="s">
        <v>360</v>
      </c>
    </row>
    <row r="2" spans="2:22" ht="15" thickBot="1" x14ac:dyDescent="0.35"/>
    <row r="3" spans="2:22" ht="15" thickTop="1" x14ac:dyDescent="0.3">
      <c r="B3" s="575" t="s">
        <v>316</v>
      </c>
      <c r="C3" s="576"/>
      <c r="D3" s="576"/>
      <c r="E3" s="576"/>
      <c r="F3" s="576"/>
      <c r="G3" s="576"/>
      <c r="H3" s="577"/>
    </row>
    <row r="4" spans="2:22" ht="15" customHeight="1" x14ac:dyDescent="0.3">
      <c r="B4" s="578" t="s">
        <v>317</v>
      </c>
      <c r="C4" s="580" t="s">
        <v>318</v>
      </c>
      <c r="D4" s="582" t="s">
        <v>319</v>
      </c>
      <c r="E4" s="583"/>
      <c r="F4" s="583"/>
      <c r="G4" s="583"/>
      <c r="H4" s="584"/>
      <c r="T4" t="s">
        <v>320</v>
      </c>
      <c r="U4">
        <v>4.75</v>
      </c>
      <c r="V4">
        <v>0</v>
      </c>
    </row>
    <row r="5" spans="2:22" x14ac:dyDescent="0.3">
      <c r="B5" s="579"/>
      <c r="C5" s="581"/>
      <c r="D5" s="165" t="s">
        <v>361</v>
      </c>
      <c r="E5" s="165" t="s">
        <v>362</v>
      </c>
      <c r="F5" s="165" t="s">
        <v>363</v>
      </c>
      <c r="G5" s="165" t="s">
        <v>364</v>
      </c>
      <c r="H5" s="193" t="s">
        <v>365</v>
      </c>
      <c r="J5" s="498" t="s">
        <v>646</v>
      </c>
      <c r="U5">
        <v>4.75</v>
      </c>
      <c r="V5">
        <v>100</v>
      </c>
    </row>
    <row r="6" spans="2:22" x14ac:dyDescent="0.3">
      <c r="B6" s="579"/>
      <c r="C6" s="581"/>
      <c r="D6" s="585" t="s">
        <v>327</v>
      </c>
      <c r="E6" s="586"/>
      <c r="F6" s="586"/>
      <c r="G6" s="586"/>
      <c r="H6" s="587"/>
      <c r="T6" t="s">
        <v>328</v>
      </c>
      <c r="U6">
        <v>7.4999999999999997E-2</v>
      </c>
      <c r="V6">
        <v>0</v>
      </c>
    </row>
    <row r="7" spans="2:22" x14ac:dyDescent="0.3">
      <c r="B7" s="167">
        <v>152</v>
      </c>
      <c r="C7" s="168" t="s">
        <v>329</v>
      </c>
      <c r="D7" s="172">
        <v>99.999999999999986</v>
      </c>
      <c r="E7" s="172">
        <v>100</v>
      </c>
      <c r="F7" s="172">
        <v>99.999999999999972</v>
      </c>
      <c r="G7" s="172">
        <v>99.999999999999986</v>
      </c>
      <c r="H7" s="194">
        <v>100</v>
      </c>
      <c r="U7">
        <v>7.4999999999999997E-2</v>
      </c>
      <c r="V7">
        <v>100</v>
      </c>
    </row>
    <row r="8" spans="2:22" x14ac:dyDescent="0.3">
      <c r="B8" s="167">
        <v>100</v>
      </c>
      <c r="C8" s="168" t="s">
        <v>330</v>
      </c>
      <c r="D8" s="172">
        <v>99.999999999999986</v>
      </c>
      <c r="E8" s="172">
        <v>100</v>
      </c>
      <c r="F8" s="172">
        <v>99.999999999999972</v>
      </c>
      <c r="G8" s="172">
        <v>99.999999999999986</v>
      </c>
      <c r="H8" s="194">
        <v>100</v>
      </c>
      <c r="T8" t="s">
        <v>331</v>
      </c>
      <c r="U8">
        <v>2E-3</v>
      </c>
      <c r="V8">
        <v>0</v>
      </c>
    </row>
    <row r="9" spans="2:22" x14ac:dyDescent="0.3">
      <c r="B9" s="171">
        <v>75</v>
      </c>
      <c r="C9" s="168" t="s">
        <v>332</v>
      </c>
      <c r="D9" s="172">
        <v>99.999999999999986</v>
      </c>
      <c r="E9" s="172">
        <v>100</v>
      </c>
      <c r="F9" s="172">
        <v>99.999999999999972</v>
      </c>
      <c r="G9" s="172">
        <v>99.999999999999986</v>
      </c>
      <c r="H9" s="194">
        <v>100</v>
      </c>
      <c r="U9">
        <v>2E-3</v>
      </c>
      <c r="V9">
        <v>100</v>
      </c>
    </row>
    <row r="10" spans="2:22" x14ac:dyDescent="0.3">
      <c r="B10" s="171">
        <v>50.8</v>
      </c>
      <c r="C10" s="168" t="s">
        <v>333</v>
      </c>
      <c r="D10" s="172">
        <v>99.999999999999986</v>
      </c>
      <c r="E10" s="172">
        <v>100</v>
      </c>
      <c r="F10" s="172">
        <v>99.999999999999972</v>
      </c>
      <c r="G10" s="172">
        <v>99.999999999999986</v>
      </c>
      <c r="H10" s="194">
        <v>100</v>
      </c>
    </row>
    <row r="11" spans="2:22" x14ac:dyDescent="0.3">
      <c r="B11" s="171">
        <v>38.099999999999994</v>
      </c>
      <c r="C11" s="168" t="s">
        <v>334</v>
      </c>
      <c r="D11" s="172">
        <v>99.999999999999986</v>
      </c>
      <c r="E11" s="172">
        <v>100</v>
      </c>
      <c r="F11" s="172">
        <v>99.999999999999972</v>
      </c>
      <c r="G11" s="172">
        <v>99.999999999999986</v>
      </c>
      <c r="H11" s="194">
        <v>100</v>
      </c>
    </row>
    <row r="12" spans="2:22" x14ac:dyDescent="0.3">
      <c r="B12" s="171">
        <v>25.4</v>
      </c>
      <c r="C12" s="168" t="s">
        <v>335</v>
      </c>
      <c r="D12" s="172">
        <v>99.999999999999986</v>
      </c>
      <c r="E12" s="172">
        <v>99.055246898459345</v>
      </c>
      <c r="F12" s="172">
        <v>99.419148793375584</v>
      </c>
      <c r="G12" s="172">
        <v>99.999999999999986</v>
      </c>
      <c r="H12" s="194">
        <v>100</v>
      </c>
    </row>
    <row r="13" spans="2:22" x14ac:dyDescent="0.3">
      <c r="B13" s="171">
        <v>19.049999999999997</v>
      </c>
      <c r="C13" s="168" t="s">
        <v>336</v>
      </c>
      <c r="D13" s="172">
        <v>99.874621049246542</v>
      </c>
      <c r="E13" s="172">
        <v>98.8806043429407</v>
      </c>
      <c r="F13" s="172">
        <v>99.419148793375584</v>
      </c>
      <c r="G13" s="172">
        <v>99.999999999999986</v>
      </c>
      <c r="H13" s="194">
        <v>100</v>
      </c>
    </row>
    <row r="14" spans="2:22" x14ac:dyDescent="0.3">
      <c r="B14" s="171">
        <v>12.7</v>
      </c>
      <c r="C14" s="168" t="s">
        <v>337</v>
      </c>
      <c r="D14" s="172">
        <v>99.16756598270247</v>
      </c>
      <c r="E14" s="172">
        <v>98.567089393877097</v>
      </c>
      <c r="F14" s="172">
        <v>99.419148793375584</v>
      </c>
      <c r="G14" s="172">
        <v>99.812570605258344</v>
      </c>
      <c r="H14" s="194">
        <v>99.783939102964041</v>
      </c>
    </row>
    <row r="15" spans="2:22" x14ac:dyDescent="0.3">
      <c r="B15" s="171">
        <v>9.5249999999999986</v>
      </c>
      <c r="C15" s="168" t="s">
        <v>338</v>
      </c>
      <c r="D15" s="172">
        <v>98.092595634439235</v>
      </c>
      <c r="E15" s="172">
        <v>97.990558547948041</v>
      </c>
      <c r="F15" s="172">
        <v>99.218714222075604</v>
      </c>
      <c r="G15" s="172">
        <v>99.517165580937274</v>
      </c>
      <c r="H15" s="194">
        <v>99.097390458176832</v>
      </c>
    </row>
    <row r="16" spans="2:22" x14ac:dyDescent="0.3">
      <c r="B16" s="171">
        <v>6.4</v>
      </c>
      <c r="C16" s="168" t="s">
        <v>339</v>
      </c>
      <c r="D16" s="172">
        <v>95.599404367817272</v>
      </c>
      <c r="E16" s="172">
        <v>96.883787653938285</v>
      </c>
      <c r="F16" s="172">
        <v>97.952704021721715</v>
      </c>
      <c r="G16" s="172">
        <v>98.221458025984148</v>
      </c>
      <c r="H16" s="194">
        <v>96.532929343824662</v>
      </c>
    </row>
    <row r="17" spans="2:8" x14ac:dyDescent="0.3">
      <c r="B17" s="171">
        <v>4.75</v>
      </c>
      <c r="C17" s="168" t="s">
        <v>340</v>
      </c>
      <c r="D17" s="172">
        <v>92.201840341662162</v>
      </c>
      <c r="E17" s="172">
        <v>95.480334828264304</v>
      </c>
      <c r="F17" s="172">
        <v>95.24479205844456</v>
      </c>
      <c r="G17" s="172">
        <v>95.004599174929112</v>
      </c>
      <c r="H17" s="194">
        <v>92.502484946779845</v>
      </c>
    </row>
    <row r="18" spans="2:8" x14ac:dyDescent="0.3">
      <c r="B18" s="171">
        <v>2.36</v>
      </c>
      <c r="C18" s="168" t="s">
        <v>341</v>
      </c>
      <c r="D18" s="172">
        <v>79.207648101279531</v>
      </c>
      <c r="E18" s="172">
        <v>85.155382780914664</v>
      </c>
      <c r="F18" s="172">
        <v>82.62968557091169</v>
      </c>
      <c r="G18" s="172">
        <v>81.197979520970975</v>
      </c>
      <c r="H18" s="194">
        <v>79.090555244789996</v>
      </c>
    </row>
    <row r="19" spans="2:8" x14ac:dyDescent="0.3">
      <c r="B19" s="171">
        <v>2</v>
      </c>
      <c r="C19" s="168" t="s">
        <v>342</v>
      </c>
      <c r="D19" s="172">
        <v>74.876935818697092</v>
      </c>
      <c r="E19" s="172">
        <v>80.92819128649333</v>
      </c>
      <c r="F19" s="172">
        <v>80.87690569740073</v>
      </c>
      <c r="G19" s="172">
        <v>78.484327849276681</v>
      </c>
      <c r="H19" s="194">
        <v>77.208604253785097</v>
      </c>
    </row>
    <row r="20" spans="2:8" x14ac:dyDescent="0.3">
      <c r="B20" s="171">
        <v>1.18</v>
      </c>
      <c r="C20" s="168" t="s">
        <v>343</v>
      </c>
      <c r="D20" s="172">
        <v>65.5762516543857</v>
      </c>
      <c r="E20" s="172">
        <v>72.453550902669733</v>
      </c>
      <c r="F20" s="172">
        <v>72.305203010467096</v>
      </c>
      <c r="G20" s="172">
        <v>63.306419383359028</v>
      </c>
      <c r="H20" s="194">
        <v>67.329033971493345</v>
      </c>
    </row>
    <row r="21" spans="2:8" x14ac:dyDescent="0.3">
      <c r="B21" s="171">
        <v>0.6</v>
      </c>
      <c r="C21" s="168" t="s">
        <v>344</v>
      </c>
      <c r="D21" s="172">
        <v>52.269511485144513</v>
      </c>
      <c r="E21" s="172">
        <v>62.552346054235798</v>
      </c>
      <c r="F21" s="172">
        <v>60.697688955244402</v>
      </c>
      <c r="G21" s="172">
        <v>51.282876242097267</v>
      </c>
      <c r="H21" s="194">
        <v>56.804583122472373</v>
      </c>
    </row>
    <row r="22" spans="2:8" x14ac:dyDescent="0.3">
      <c r="B22" s="171">
        <v>0.42499999999999999</v>
      </c>
      <c r="C22" s="168" t="s">
        <v>345</v>
      </c>
      <c r="D22" s="172">
        <v>46.388008879180781</v>
      </c>
      <c r="E22" s="172">
        <v>58.329150262963701</v>
      </c>
      <c r="F22" s="172">
        <v>54.145281612828754</v>
      </c>
      <c r="G22" s="172">
        <v>46.716305521047261</v>
      </c>
      <c r="H22" s="194">
        <v>52.058262151345282</v>
      </c>
    </row>
    <row r="23" spans="2:8" x14ac:dyDescent="0.3">
      <c r="B23" s="171">
        <v>0.3</v>
      </c>
      <c r="C23" s="168" t="s">
        <v>346</v>
      </c>
      <c r="D23" s="172">
        <v>38.477961990465985</v>
      </c>
      <c r="E23" s="172">
        <v>52.961878019875421</v>
      </c>
      <c r="F23" s="172">
        <v>45.697209253110472</v>
      </c>
      <c r="G23" s="172">
        <v>41.423834829888136</v>
      </c>
      <c r="H23" s="194">
        <v>45.867408710744719</v>
      </c>
    </row>
    <row r="24" spans="2:8" x14ac:dyDescent="0.3">
      <c r="B24" s="171">
        <v>0.15</v>
      </c>
      <c r="C24" s="168" t="s">
        <v>347</v>
      </c>
      <c r="D24" s="172">
        <v>25.911193949523952</v>
      </c>
      <c r="E24" s="172">
        <v>43.653897998309155</v>
      </c>
      <c r="F24" s="172">
        <v>30.985200314479133</v>
      </c>
      <c r="G24" s="172">
        <v>31.987135218469749</v>
      </c>
      <c r="H24" s="194">
        <v>33.627575554224016</v>
      </c>
    </row>
    <row r="25" spans="2:8" x14ac:dyDescent="0.3">
      <c r="B25" s="171">
        <v>7.4999999999999997E-2</v>
      </c>
      <c r="C25" s="168" t="s">
        <v>348</v>
      </c>
      <c r="D25" s="172">
        <v>19.302477355404168</v>
      </c>
      <c r="E25" s="172">
        <v>37.933515739228227</v>
      </c>
      <c r="F25" s="172">
        <v>22.921755639430945</v>
      </c>
      <c r="G25" s="172">
        <v>25.797188200630284</v>
      </c>
      <c r="H25" s="194">
        <v>25.747135028792879</v>
      </c>
    </row>
    <row r="26" spans="2:8" ht="15" customHeight="1" x14ac:dyDescent="0.3">
      <c r="B26" s="171">
        <v>0.05</v>
      </c>
      <c r="C26" s="573" t="s">
        <v>349</v>
      </c>
      <c r="D26" s="195">
        <v>16.250798875676491</v>
      </c>
      <c r="E26" s="195">
        <v>34.441040505167315</v>
      </c>
      <c r="F26" s="195">
        <v>19.82802320667744</v>
      </c>
      <c r="G26" s="195">
        <v>22.017047302376326</v>
      </c>
      <c r="H26" s="196">
        <v>22.12540592338992</v>
      </c>
    </row>
    <row r="27" spans="2:8" x14ac:dyDescent="0.3">
      <c r="B27" s="171">
        <v>2.5000000000000001E-2</v>
      </c>
      <c r="C27" s="573"/>
      <c r="D27" s="195">
        <v>12.025432311783021</v>
      </c>
      <c r="E27" s="195">
        <v>29.415017529251724</v>
      </c>
      <c r="F27" s="195">
        <v>15.613452125675071</v>
      </c>
      <c r="G27" s="195">
        <v>16.977270543484767</v>
      </c>
      <c r="H27" s="196">
        <v>16.857326904393478</v>
      </c>
    </row>
    <row r="28" spans="2:8" x14ac:dyDescent="0.3">
      <c r="B28" s="171">
        <v>0.02</v>
      </c>
      <c r="C28" s="573"/>
      <c r="D28" s="195">
        <v>10.889853425975513</v>
      </c>
      <c r="E28" s="195">
        <v>28.026487861109267</v>
      </c>
      <c r="F28" s="195">
        <v>14.483311775578681</v>
      </c>
      <c r="G28" s="195">
        <v>15.638482742801271</v>
      </c>
      <c r="H28" s="196">
        <v>15.371229197433136</v>
      </c>
    </row>
    <row r="29" spans="2:8" x14ac:dyDescent="0.3">
      <c r="B29" s="171">
        <v>0.01</v>
      </c>
      <c r="C29" s="573"/>
      <c r="D29" s="195">
        <v>7.9032481349595676</v>
      </c>
      <c r="E29" s="195">
        <v>24.335075050309669</v>
      </c>
      <c r="F29" s="195">
        <v>11.443148684803003</v>
      </c>
      <c r="G29" s="195">
        <v>11.989279131284309</v>
      </c>
      <c r="H29" s="196">
        <v>11.262849430440175</v>
      </c>
    </row>
    <row r="30" spans="2:8" x14ac:dyDescent="0.3">
      <c r="B30" s="174">
        <v>5.0000000000000001E-3</v>
      </c>
      <c r="C30" s="573"/>
      <c r="D30" s="195">
        <v>5.4971789126639248</v>
      </c>
      <c r="E30" s="195">
        <v>21.446508795447517</v>
      </c>
      <c r="F30" s="195">
        <v>8.7611177029420837</v>
      </c>
      <c r="G30" s="195">
        <v>8.5485290143470891</v>
      </c>
      <c r="H30" s="196">
        <v>7.7050060906562079</v>
      </c>
    </row>
    <row r="31" spans="2:8" ht="15" thickBot="1" x14ac:dyDescent="0.35">
      <c r="B31" s="175">
        <v>2E-3</v>
      </c>
      <c r="C31" s="574"/>
      <c r="D31" s="197">
        <v>2.6855705735193962</v>
      </c>
      <c r="E31" s="197">
        <v>18.557536437288732</v>
      </c>
      <c r="F31" s="197">
        <v>4.9890897361986219</v>
      </c>
      <c r="G31" s="197">
        <v>3.0853567244181384</v>
      </c>
      <c r="H31" s="198">
        <v>3.3684275471703744</v>
      </c>
    </row>
    <row r="32" spans="2:8" ht="15" thickTop="1" x14ac:dyDescent="0.3"/>
  </sheetData>
  <mergeCells count="6">
    <mergeCell ref="C26:C31"/>
    <mergeCell ref="B3:H3"/>
    <mergeCell ref="B4:B6"/>
    <mergeCell ref="C4:C6"/>
    <mergeCell ref="D4:H4"/>
    <mergeCell ref="D6:H6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E4C2F-D263-41FC-9CA0-D39EDC1D6672}">
  <dimension ref="A1:R34"/>
  <sheetViews>
    <sheetView zoomScale="90" zoomScaleNormal="90" workbookViewId="0">
      <selection activeCell="U18" sqref="U18"/>
    </sheetView>
  </sheetViews>
  <sheetFormatPr defaultRowHeight="14.4" x14ac:dyDescent="0.3"/>
  <cols>
    <col min="2" max="2" width="6.6640625" customWidth="1"/>
    <col min="3" max="3" width="8.109375" customWidth="1"/>
    <col min="4" max="4" width="10.109375" bestFit="1" customWidth="1"/>
    <col min="5" max="5" width="8.88671875" bestFit="1" customWidth="1"/>
    <col min="6" max="6" width="7.109375" bestFit="1" customWidth="1"/>
    <col min="7" max="7" width="8.109375" bestFit="1" customWidth="1"/>
    <col min="8" max="8" width="9" bestFit="1" customWidth="1"/>
    <col min="9" max="9" width="10.109375" bestFit="1" customWidth="1"/>
    <col min="10" max="10" width="8.88671875" bestFit="1" customWidth="1"/>
    <col min="11" max="11" width="7.109375" bestFit="1" customWidth="1"/>
    <col min="12" max="12" width="8.109375" bestFit="1" customWidth="1"/>
    <col min="13" max="13" width="9" bestFit="1" customWidth="1"/>
  </cols>
  <sheetData>
    <row r="1" spans="1:18" x14ac:dyDescent="0.3">
      <c r="A1" s="11"/>
      <c r="B1" s="11" t="s">
        <v>366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</row>
    <row r="3" spans="1:18" ht="15" thickBot="1" x14ac:dyDescent="0.35">
      <c r="A3" s="11"/>
      <c r="B3" s="507" t="s">
        <v>367</v>
      </c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11"/>
      <c r="O3" s="11"/>
      <c r="P3" s="11"/>
      <c r="Q3" s="11"/>
      <c r="R3" s="11"/>
    </row>
    <row r="4" spans="1:18" ht="30" customHeight="1" thickTop="1" x14ac:dyDescent="0.3">
      <c r="A4" s="11"/>
      <c r="B4" s="588" t="s">
        <v>184</v>
      </c>
      <c r="C4" s="589"/>
      <c r="D4" s="590" t="s">
        <v>352</v>
      </c>
      <c r="E4" s="590"/>
      <c r="F4" s="590"/>
      <c r="G4" s="590"/>
      <c r="H4" s="590"/>
      <c r="I4" s="590" t="s">
        <v>353</v>
      </c>
      <c r="J4" s="590"/>
      <c r="K4" s="590"/>
      <c r="L4" s="590"/>
      <c r="M4" s="591"/>
      <c r="N4" s="11"/>
      <c r="O4" s="11"/>
      <c r="P4" s="11"/>
      <c r="Q4" s="11"/>
      <c r="R4" s="11"/>
    </row>
    <row r="5" spans="1:18" x14ac:dyDescent="0.3">
      <c r="A5" s="11"/>
      <c r="B5" s="179" t="s">
        <v>4</v>
      </c>
      <c r="C5" s="180" t="s">
        <v>5</v>
      </c>
      <c r="D5" s="3" t="s">
        <v>354</v>
      </c>
      <c r="E5" s="3" t="s">
        <v>355</v>
      </c>
      <c r="F5" s="3" t="s">
        <v>356</v>
      </c>
      <c r="G5" s="3" t="s">
        <v>357</v>
      </c>
      <c r="H5" s="3" t="s">
        <v>82</v>
      </c>
      <c r="I5" s="3" t="s">
        <v>354</v>
      </c>
      <c r="J5" s="3" t="s">
        <v>355</v>
      </c>
      <c r="K5" s="3" t="s">
        <v>356</v>
      </c>
      <c r="L5" s="3" t="s">
        <v>357</v>
      </c>
      <c r="M5" s="4" t="s">
        <v>82</v>
      </c>
      <c r="N5" s="11"/>
      <c r="O5" s="11"/>
      <c r="P5" s="11"/>
      <c r="Q5" s="11"/>
      <c r="R5" s="11"/>
    </row>
    <row r="6" spans="1:18" x14ac:dyDescent="0.3">
      <c r="A6" s="11"/>
      <c r="B6" s="199">
        <v>50</v>
      </c>
      <c r="C6" s="16">
        <v>52.5</v>
      </c>
      <c r="D6" s="16">
        <v>5</v>
      </c>
      <c r="E6" s="16">
        <v>77</v>
      </c>
      <c r="F6" s="16">
        <v>15</v>
      </c>
      <c r="G6" s="16">
        <v>3</v>
      </c>
      <c r="H6" s="16">
        <f>F6+G6</f>
        <v>18</v>
      </c>
      <c r="I6" s="124">
        <v>7.7981596583378376</v>
      </c>
      <c r="J6" s="124">
        <v>72.899362986257998</v>
      </c>
      <c r="K6" s="124">
        <v>16.616906781884772</v>
      </c>
      <c r="L6" s="200">
        <v>2.6855705735193962</v>
      </c>
      <c r="M6" s="201">
        <v>19.302477355404168</v>
      </c>
      <c r="N6" s="11"/>
      <c r="O6" s="11"/>
      <c r="P6" s="11"/>
      <c r="Q6" s="11"/>
      <c r="R6" s="11"/>
    </row>
    <row r="7" spans="1:18" x14ac:dyDescent="0.3">
      <c r="A7" s="11"/>
      <c r="B7" s="199">
        <v>122.5</v>
      </c>
      <c r="C7" s="16">
        <v>125</v>
      </c>
      <c r="D7" s="16">
        <v>3</v>
      </c>
      <c r="E7" s="16">
        <v>57</v>
      </c>
      <c r="F7" s="16">
        <v>25</v>
      </c>
      <c r="G7" s="16">
        <v>15</v>
      </c>
      <c r="H7" s="16">
        <f t="shared" ref="H7:H10" si="0">F7+G7</f>
        <v>40</v>
      </c>
      <c r="I7" s="124">
        <v>4.5196651717356957</v>
      </c>
      <c r="J7" s="124">
        <v>57.546819089036077</v>
      </c>
      <c r="K7" s="124">
        <v>19.375979301939495</v>
      </c>
      <c r="L7" s="124">
        <v>18.557536437288732</v>
      </c>
      <c r="M7" s="201">
        <v>37.933515739228227</v>
      </c>
      <c r="N7" s="11"/>
      <c r="O7" s="11"/>
      <c r="P7" s="11"/>
      <c r="Q7" s="11"/>
      <c r="R7" s="11"/>
    </row>
    <row r="8" spans="1:18" x14ac:dyDescent="0.3">
      <c r="A8" s="11"/>
      <c r="B8" s="199">
        <v>130</v>
      </c>
      <c r="C8" s="16">
        <v>132.5</v>
      </c>
      <c r="D8" s="16">
        <v>5</v>
      </c>
      <c r="E8" s="16">
        <v>67</v>
      </c>
      <c r="F8" s="16">
        <v>20</v>
      </c>
      <c r="G8" s="16">
        <v>8</v>
      </c>
      <c r="H8" s="16">
        <f t="shared" si="0"/>
        <v>28</v>
      </c>
      <c r="I8" s="124">
        <v>4.7552079415554402</v>
      </c>
      <c r="J8" s="124">
        <v>72.323036419013619</v>
      </c>
      <c r="K8" s="124">
        <v>17.932665903232323</v>
      </c>
      <c r="L8" s="200">
        <v>4.9890897361986219</v>
      </c>
      <c r="M8" s="201">
        <v>22.921755639430945</v>
      </c>
      <c r="N8" s="11"/>
      <c r="O8" s="11"/>
      <c r="P8" s="11"/>
      <c r="Q8" s="11"/>
      <c r="R8" s="11"/>
    </row>
    <row r="9" spans="1:18" x14ac:dyDescent="0.3">
      <c r="A9" s="11"/>
      <c r="B9" s="199">
        <v>157.5</v>
      </c>
      <c r="C9" s="16">
        <v>160</v>
      </c>
      <c r="D9" s="16">
        <v>5</v>
      </c>
      <c r="E9" s="16">
        <v>70</v>
      </c>
      <c r="F9" s="16">
        <v>20</v>
      </c>
      <c r="G9" s="16">
        <v>5</v>
      </c>
      <c r="H9" s="16">
        <f t="shared" si="0"/>
        <v>25</v>
      </c>
      <c r="I9" s="124">
        <v>4.9954008250708881</v>
      </c>
      <c r="J9" s="124">
        <v>69.207410974298824</v>
      </c>
      <c r="K9" s="124">
        <v>22.711831476212147</v>
      </c>
      <c r="L9" s="200">
        <v>3.0853567244181384</v>
      </c>
      <c r="M9" s="201">
        <v>25.797188200630284</v>
      </c>
      <c r="N9" s="11"/>
      <c r="O9" s="11"/>
      <c r="P9" s="11"/>
      <c r="Q9" s="11"/>
      <c r="R9" s="11"/>
    </row>
    <row r="10" spans="1:18" ht="15" thickBot="1" x14ac:dyDescent="0.35">
      <c r="A10" s="11"/>
      <c r="B10" s="7">
        <v>197.5</v>
      </c>
      <c r="C10" s="8">
        <v>200</v>
      </c>
      <c r="D10" s="8">
        <v>10</v>
      </c>
      <c r="E10" s="8">
        <v>70</v>
      </c>
      <c r="F10" s="8">
        <v>15</v>
      </c>
      <c r="G10" s="8">
        <v>5</v>
      </c>
      <c r="H10" s="8">
        <f t="shared" si="0"/>
        <v>20</v>
      </c>
      <c r="I10" s="136">
        <v>7.4975150532201553</v>
      </c>
      <c r="J10" s="136">
        <v>66.755349917986962</v>
      </c>
      <c r="K10" s="136">
        <v>22.378707481622506</v>
      </c>
      <c r="L10" s="202">
        <v>3.3684275471703744</v>
      </c>
      <c r="M10" s="203">
        <v>25.747135028792879</v>
      </c>
      <c r="N10" s="11"/>
      <c r="O10" s="11"/>
      <c r="P10" s="11"/>
      <c r="Q10" s="11"/>
      <c r="R10" s="11"/>
    </row>
    <row r="11" spans="1:18" ht="15" thickTop="1" x14ac:dyDescent="0.3">
      <c r="A11" s="11"/>
      <c r="B11" s="60"/>
      <c r="C11" s="60"/>
      <c r="D11" s="60"/>
      <c r="E11" s="60"/>
      <c r="F11" s="60"/>
      <c r="G11" s="60"/>
      <c r="H11" s="60"/>
      <c r="I11" s="108"/>
      <c r="J11" s="108"/>
      <c r="K11" s="108"/>
      <c r="L11" s="204"/>
      <c r="M11" s="108"/>
      <c r="N11" s="11"/>
      <c r="O11" s="11"/>
      <c r="P11" s="11"/>
      <c r="Q11" s="11"/>
      <c r="R11" s="11"/>
    </row>
    <row r="12" spans="1:18" x14ac:dyDescent="0.3">
      <c r="A12" s="11"/>
      <c r="B12" s="60"/>
      <c r="C12" s="60"/>
      <c r="D12" s="60"/>
      <c r="E12" s="60"/>
      <c r="F12" s="60"/>
      <c r="G12" s="60"/>
      <c r="H12" s="60"/>
      <c r="I12" s="108"/>
      <c r="J12" s="108"/>
      <c r="K12" s="108"/>
      <c r="L12" s="204"/>
      <c r="M12" s="108"/>
      <c r="N12" s="11"/>
      <c r="O12" s="11"/>
      <c r="P12" s="11"/>
      <c r="Q12" s="11"/>
      <c r="R12" s="11"/>
    </row>
    <row r="13" spans="1:18" x14ac:dyDescent="0.3">
      <c r="A13" s="11"/>
      <c r="B13" s="190" t="s">
        <v>368</v>
      </c>
      <c r="C13" s="191"/>
      <c r="D13" s="191"/>
      <c r="E13" s="191"/>
      <c r="F13" s="191"/>
      <c r="G13" s="191"/>
      <c r="H13" s="191"/>
      <c r="I13" s="191"/>
      <c r="J13" s="191"/>
      <c r="K13" s="192"/>
      <c r="L13" s="192"/>
      <c r="M13" s="191"/>
      <c r="N13" s="11"/>
      <c r="O13" s="11"/>
      <c r="P13" s="11"/>
      <c r="Q13" s="11"/>
      <c r="R13" s="11"/>
    </row>
    <row r="14" spans="1:18" x14ac:dyDescent="0.3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</row>
    <row r="15" spans="1:18" x14ac:dyDescent="0.3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</row>
    <row r="34" spans="2:2" x14ac:dyDescent="0.3">
      <c r="B34" s="11" t="s">
        <v>369</v>
      </c>
    </row>
  </sheetData>
  <mergeCells count="4">
    <mergeCell ref="B3:M3"/>
    <mergeCell ref="B4:C4"/>
    <mergeCell ref="D4:H4"/>
    <mergeCell ref="I4:M4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96A18-DAA2-42E3-9CEC-8A3278957ADB}">
  <dimension ref="B1:H19"/>
  <sheetViews>
    <sheetView workbookViewId="0">
      <selection activeCell="B3" sqref="B3"/>
    </sheetView>
  </sheetViews>
  <sheetFormatPr defaultRowHeight="14.4" x14ac:dyDescent="0.3"/>
  <cols>
    <col min="2" max="2" width="15.44140625" customWidth="1"/>
    <col min="3" max="6" width="15.33203125" customWidth="1"/>
    <col min="7" max="7" width="13.6640625" customWidth="1"/>
  </cols>
  <sheetData>
    <row r="1" spans="2:8" x14ac:dyDescent="0.3">
      <c r="B1" s="11" t="s">
        <v>370</v>
      </c>
    </row>
    <row r="3" spans="2:8" ht="15" thickBot="1" x14ac:dyDescent="0.35">
      <c r="B3" s="98" t="s">
        <v>371</v>
      </c>
      <c r="C3" s="11"/>
      <c r="D3" s="11"/>
      <c r="E3" s="11"/>
      <c r="F3" s="11"/>
      <c r="G3" s="11"/>
      <c r="H3" s="11"/>
    </row>
    <row r="4" spans="2:8" ht="29.4" thickTop="1" x14ac:dyDescent="0.3">
      <c r="B4" s="205" t="s">
        <v>372</v>
      </c>
      <c r="C4" s="206" t="s">
        <v>373</v>
      </c>
      <c r="D4" s="206" t="s">
        <v>374</v>
      </c>
      <c r="E4" s="206" t="s">
        <v>375</v>
      </c>
      <c r="F4" s="206" t="s">
        <v>376</v>
      </c>
      <c r="G4" s="207" t="s">
        <v>377</v>
      </c>
      <c r="H4" s="11"/>
    </row>
    <row r="5" spans="2:8" x14ac:dyDescent="0.3">
      <c r="B5" s="592" t="s">
        <v>378</v>
      </c>
      <c r="C5" s="593"/>
      <c r="D5" s="593"/>
      <c r="E5" s="593"/>
      <c r="F5" s="593"/>
      <c r="G5" s="594"/>
      <c r="H5" s="11"/>
    </row>
    <row r="6" spans="2:8" x14ac:dyDescent="0.3">
      <c r="B6" s="208" t="s">
        <v>202</v>
      </c>
      <c r="C6" s="209">
        <v>26</v>
      </c>
      <c r="D6" s="209">
        <v>19</v>
      </c>
      <c r="E6" s="209">
        <v>7</v>
      </c>
      <c r="F6" s="210">
        <v>0.6</v>
      </c>
      <c r="G6" s="211" t="s">
        <v>379</v>
      </c>
      <c r="H6" s="11"/>
    </row>
    <row r="7" spans="2:8" x14ac:dyDescent="0.3">
      <c r="B7" s="51" t="s">
        <v>95</v>
      </c>
      <c r="C7" s="212" t="s">
        <v>380</v>
      </c>
      <c r="D7" s="212" t="s">
        <v>381</v>
      </c>
      <c r="E7" s="212" t="s">
        <v>380</v>
      </c>
      <c r="F7" s="213" t="s">
        <v>380</v>
      </c>
      <c r="G7" s="214" t="s">
        <v>380</v>
      </c>
      <c r="H7" s="11"/>
    </row>
    <row r="8" spans="2:8" x14ac:dyDescent="0.3">
      <c r="B8" s="215" t="s">
        <v>197</v>
      </c>
      <c r="C8" s="212" t="s">
        <v>380</v>
      </c>
      <c r="D8" s="212" t="s">
        <v>381</v>
      </c>
      <c r="E8" s="212" t="s">
        <v>380</v>
      </c>
      <c r="F8" s="213" t="s">
        <v>380</v>
      </c>
      <c r="G8" s="214" t="s">
        <v>380</v>
      </c>
      <c r="H8" s="11"/>
    </row>
    <row r="9" spans="2:8" x14ac:dyDescent="0.3">
      <c r="B9" s="215" t="s">
        <v>203</v>
      </c>
      <c r="C9" s="209">
        <v>17</v>
      </c>
      <c r="D9" s="209">
        <v>15</v>
      </c>
      <c r="E9" s="209">
        <v>2</v>
      </c>
      <c r="F9" s="210">
        <v>0.16052631578947368</v>
      </c>
      <c r="G9" s="211" t="s">
        <v>379</v>
      </c>
      <c r="H9" s="11"/>
    </row>
    <row r="10" spans="2:8" x14ac:dyDescent="0.3">
      <c r="B10" s="215" t="s">
        <v>195</v>
      </c>
      <c r="C10" s="209">
        <v>38</v>
      </c>
      <c r="D10" s="209">
        <v>21</v>
      </c>
      <c r="E10" s="209">
        <v>17</v>
      </c>
      <c r="F10" s="210">
        <v>0.76095238095238105</v>
      </c>
      <c r="G10" s="211" t="s">
        <v>382</v>
      </c>
      <c r="H10" s="11"/>
    </row>
    <row r="11" spans="2:8" x14ac:dyDescent="0.3">
      <c r="B11" s="215" t="s">
        <v>201</v>
      </c>
      <c r="C11" s="212" t="s">
        <v>380</v>
      </c>
      <c r="D11" s="212" t="s">
        <v>381</v>
      </c>
      <c r="E11" s="212" t="s">
        <v>380</v>
      </c>
      <c r="F11" s="213" t="s">
        <v>380</v>
      </c>
      <c r="G11" s="214" t="s">
        <v>380</v>
      </c>
      <c r="H11" s="11"/>
    </row>
    <row r="12" spans="2:8" x14ac:dyDescent="0.3">
      <c r="B12" s="592" t="s">
        <v>383</v>
      </c>
      <c r="C12" s="593"/>
      <c r="D12" s="593"/>
      <c r="E12" s="593"/>
      <c r="F12" s="593"/>
      <c r="G12" s="594"/>
      <c r="H12" s="11"/>
    </row>
    <row r="13" spans="2:8" x14ac:dyDescent="0.3">
      <c r="B13" s="208" t="s">
        <v>268</v>
      </c>
      <c r="C13" s="216" t="s">
        <v>384</v>
      </c>
      <c r="D13" s="216" t="s">
        <v>384</v>
      </c>
      <c r="E13" s="216" t="s">
        <v>381</v>
      </c>
      <c r="F13" s="213" t="s">
        <v>380</v>
      </c>
      <c r="G13" s="211" t="s">
        <v>380</v>
      </c>
      <c r="H13" s="11"/>
    </row>
    <row r="14" spans="2:8" x14ac:dyDescent="0.3">
      <c r="B14" s="51" t="s">
        <v>260</v>
      </c>
      <c r="C14" s="209">
        <v>43</v>
      </c>
      <c r="D14" s="209">
        <v>18</v>
      </c>
      <c r="E14" s="209">
        <v>25</v>
      </c>
      <c r="F14" s="210">
        <v>0.78578789889588418</v>
      </c>
      <c r="G14" s="214" t="s">
        <v>382</v>
      </c>
      <c r="H14" s="11"/>
    </row>
    <row r="15" spans="2:8" x14ac:dyDescent="0.3">
      <c r="B15" s="215" t="s">
        <v>269</v>
      </c>
      <c r="C15" s="209">
        <v>25</v>
      </c>
      <c r="D15" s="209">
        <v>16</v>
      </c>
      <c r="E15" s="209">
        <v>9</v>
      </c>
      <c r="F15" s="210">
        <v>0.97674638116803458</v>
      </c>
      <c r="G15" s="211" t="s">
        <v>382</v>
      </c>
      <c r="H15" s="11"/>
    </row>
    <row r="16" spans="2:8" x14ac:dyDescent="0.3">
      <c r="B16" s="215" t="s">
        <v>302</v>
      </c>
      <c r="C16" s="209">
        <v>21</v>
      </c>
      <c r="D16" s="209">
        <v>18</v>
      </c>
      <c r="E16" s="209">
        <v>3</v>
      </c>
      <c r="F16" s="210">
        <v>0.45423893922532477</v>
      </c>
      <c r="G16" s="211" t="s">
        <v>379</v>
      </c>
      <c r="H16" s="11"/>
    </row>
    <row r="17" spans="2:8" ht="15" thickBot="1" x14ac:dyDescent="0.35">
      <c r="B17" s="217" t="s">
        <v>256</v>
      </c>
      <c r="C17" s="218" t="s">
        <v>384</v>
      </c>
      <c r="D17" s="218" t="s">
        <v>384</v>
      </c>
      <c r="E17" s="218" t="s">
        <v>381</v>
      </c>
      <c r="F17" s="219" t="s">
        <v>380</v>
      </c>
      <c r="G17" s="220" t="s">
        <v>380</v>
      </c>
      <c r="H17" s="11"/>
    </row>
    <row r="18" spans="2:8" ht="16.2" thickTop="1" x14ac:dyDescent="0.3">
      <c r="B18" s="595" t="s">
        <v>385</v>
      </c>
      <c r="C18" s="595"/>
      <c r="D18" s="595"/>
      <c r="E18" s="595"/>
      <c r="F18" s="595"/>
      <c r="G18" s="595"/>
      <c r="H18" s="11"/>
    </row>
    <row r="19" spans="2:8" x14ac:dyDescent="0.3">
      <c r="B19" s="221"/>
      <c r="C19" s="221"/>
      <c r="D19" s="221"/>
      <c r="E19" s="221"/>
      <c r="F19" s="221"/>
      <c r="G19" s="221"/>
      <c r="H19" s="11"/>
    </row>
  </sheetData>
  <mergeCells count="3">
    <mergeCell ref="B5:G5"/>
    <mergeCell ref="B12:G12"/>
    <mergeCell ref="B18:G18"/>
  </mergeCells>
  <pageMargins left="0.7" right="0.7" top="0.75" bottom="0.75" header="0.3" footer="0.3"/>
  <pageSetup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1DC8B-DB08-4883-A9BE-AD61C5B80E8E}">
  <dimension ref="A1:D70"/>
  <sheetViews>
    <sheetView workbookViewId="0">
      <selection activeCell="B3" sqref="B3"/>
    </sheetView>
  </sheetViews>
  <sheetFormatPr defaultRowHeight="14.4" x14ac:dyDescent="0.3"/>
  <cols>
    <col min="2" max="2" width="22.109375" customWidth="1"/>
    <col min="3" max="3" width="19.6640625" customWidth="1"/>
    <col min="4" max="4" width="15.109375" bestFit="1" customWidth="1"/>
  </cols>
  <sheetData>
    <row r="1" spans="1:4" x14ac:dyDescent="0.3">
      <c r="A1" s="11"/>
      <c r="B1" s="11" t="s">
        <v>370</v>
      </c>
      <c r="C1" s="11"/>
      <c r="D1" s="11"/>
    </row>
    <row r="2" spans="1:4" x14ac:dyDescent="0.3">
      <c r="A2" s="11"/>
      <c r="B2" s="11"/>
      <c r="C2" s="11"/>
      <c r="D2" s="11"/>
    </row>
    <row r="3" spans="1:4" ht="15" thickBot="1" x14ac:dyDescent="0.35">
      <c r="A3" s="11"/>
      <c r="B3" s="98" t="s">
        <v>386</v>
      </c>
      <c r="C3" s="11"/>
      <c r="D3" s="11"/>
    </row>
    <row r="4" spans="1:4" ht="39.75" customHeight="1" thickTop="1" x14ac:dyDescent="0.3">
      <c r="A4" s="11"/>
      <c r="B4" s="41" t="s">
        <v>184</v>
      </c>
      <c r="C4" s="43" t="s">
        <v>387</v>
      </c>
      <c r="D4" s="11"/>
    </row>
    <row r="5" spans="1:4" x14ac:dyDescent="0.3">
      <c r="A5" s="11"/>
      <c r="B5" s="522" t="s">
        <v>388</v>
      </c>
      <c r="C5" s="596"/>
      <c r="D5" s="11"/>
    </row>
    <row r="6" spans="1:4" x14ac:dyDescent="0.3">
      <c r="A6" s="11"/>
      <c r="B6" s="15" t="s">
        <v>199</v>
      </c>
      <c r="C6" s="222">
        <v>2.69</v>
      </c>
      <c r="D6" s="11"/>
    </row>
    <row r="7" spans="1:4" x14ac:dyDescent="0.3">
      <c r="A7" s="11"/>
      <c r="B7" s="15" t="s">
        <v>95</v>
      </c>
      <c r="C7" s="222">
        <v>2.68</v>
      </c>
      <c r="D7" s="11"/>
    </row>
    <row r="8" spans="1:4" x14ac:dyDescent="0.3">
      <c r="A8" s="11"/>
      <c r="B8" s="15" t="s">
        <v>197</v>
      </c>
      <c r="C8" s="222">
        <v>2.7</v>
      </c>
      <c r="D8" s="11"/>
    </row>
    <row r="9" spans="1:4" x14ac:dyDescent="0.3">
      <c r="A9" s="11"/>
      <c r="B9" s="15" t="s">
        <v>203</v>
      </c>
      <c r="C9" s="222">
        <v>2.68</v>
      </c>
      <c r="D9" s="11"/>
    </row>
    <row r="10" spans="1:4" x14ac:dyDescent="0.3">
      <c r="A10" s="11"/>
      <c r="B10" s="15" t="s">
        <v>195</v>
      </c>
      <c r="C10" s="222">
        <v>2.72</v>
      </c>
      <c r="D10" s="11"/>
    </row>
    <row r="11" spans="1:4" x14ac:dyDescent="0.3">
      <c r="A11" s="11"/>
      <c r="B11" s="15" t="s">
        <v>201</v>
      </c>
      <c r="C11" s="222">
        <v>2.67</v>
      </c>
      <c r="D11" s="11"/>
    </row>
    <row r="12" spans="1:4" x14ac:dyDescent="0.3">
      <c r="A12" s="11"/>
      <c r="B12" s="522" t="s">
        <v>389</v>
      </c>
      <c r="C12" s="596"/>
      <c r="D12" s="11"/>
    </row>
    <row r="13" spans="1:4" x14ac:dyDescent="0.3">
      <c r="A13" s="11"/>
      <c r="B13" s="15" t="s">
        <v>268</v>
      </c>
      <c r="C13" s="222">
        <v>2.7202923786287374</v>
      </c>
      <c r="D13" s="11"/>
    </row>
    <row r="14" spans="1:4" x14ac:dyDescent="0.3">
      <c r="A14" s="11"/>
      <c r="B14" s="15" t="s">
        <v>260</v>
      </c>
      <c r="C14" s="222">
        <v>2.8020742767136135</v>
      </c>
      <c r="D14" s="11"/>
    </row>
    <row r="15" spans="1:4" x14ac:dyDescent="0.3">
      <c r="A15" s="11"/>
      <c r="B15" s="15" t="s">
        <v>269</v>
      </c>
      <c r="C15" s="222">
        <v>2.7402245381733064</v>
      </c>
      <c r="D15" s="11"/>
    </row>
    <row r="16" spans="1:4" x14ac:dyDescent="0.3">
      <c r="A16" s="11"/>
      <c r="B16" s="15" t="s">
        <v>302</v>
      </c>
      <c r="C16" s="222">
        <v>2.7579622000273121</v>
      </c>
      <c r="D16" s="11"/>
    </row>
    <row r="17" spans="1:4" ht="15" thickBot="1" x14ac:dyDescent="0.35">
      <c r="A17" s="11"/>
      <c r="B17" s="73" t="s">
        <v>256</v>
      </c>
      <c r="C17" s="223">
        <v>2.6609860706518647</v>
      </c>
      <c r="D17" s="11"/>
    </row>
    <row r="18" spans="1:4" ht="15" thickTop="1" x14ac:dyDescent="0.3">
      <c r="A18" s="11"/>
      <c r="B18" s="11"/>
      <c r="C18" s="11"/>
      <c r="D18" s="11"/>
    </row>
    <row r="19" spans="1:4" x14ac:dyDescent="0.3">
      <c r="A19" s="11"/>
      <c r="B19" s="11"/>
      <c r="C19" s="11"/>
      <c r="D19" s="11"/>
    </row>
    <row r="20" spans="1:4" x14ac:dyDescent="0.3">
      <c r="A20" s="11"/>
      <c r="B20" s="11"/>
      <c r="C20" s="11"/>
      <c r="D20" s="11"/>
    </row>
    <row r="21" spans="1:4" x14ac:dyDescent="0.3">
      <c r="A21" s="11"/>
      <c r="B21" s="11"/>
      <c r="C21" s="11"/>
      <c r="D21" s="11"/>
    </row>
    <row r="22" spans="1:4" x14ac:dyDescent="0.3">
      <c r="A22" s="11"/>
      <c r="B22" s="11"/>
      <c r="C22" s="11"/>
      <c r="D22" s="11"/>
    </row>
    <row r="23" spans="1:4" x14ac:dyDescent="0.3">
      <c r="A23" s="11"/>
      <c r="B23" s="11"/>
      <c r="C23" s="11"/>
      <c r="D23" s="11"/>
    </row>
    <row r="24" spans="1:4" x14ac:dyDescent="0.3">
      <c r="A24" s="11"/>
      <c r="B24" s="11"/>
      <c r="C24" s="11"/>
      <c r="D24" s="11"/>
    </row>
    <row r="25" spans="1:4" x14ac:dyDescent="0.3">
      <c r="A25" s="11"/>
      <c r="B25" s="11"/>
      <c r="C25" s="11"/>
      <c r="D25" s="11"/>
    </row>
    <row r="26" spans="1:4" x14ac:dyDescent="0.3">
      <c r="A26" s="11"/>
      <c r="B26" s="11"/>
      <c r="C26" s="11"/>
      <c r="D26" s="11"/>
    </row>
    <row r="27" spans="1:4" x14ac:dyDescent="0.3">
      <c r="A27" s="11"/>
      <c r="B27" s="11"/>
      <c r="C27" s="11"/>
      <c r="D27" s="11"/>
    </row>
    <row r="28" spans="1:4" x14ac:dyDescent="0.3">
      <c r="A28" s="11"/>
      <c r="B28" s="11"/>
      <c r="C28" s="11"/>
      <c r="D28" s="11"/>
    </row>
    <row r="29" spans="1:4" x14ac:dyDescent="0.3">
      <c r="A29" s="11"/>
      <c r="B29" s="11"/>
      <c r="C29" s="11"/>
      <c r="D29" s="11"/>
    </row>
    <row r="30" spans="1:4" x14ac:dyDescent="0.3">
      <c r="A30" s="11"/>
      <c r="B30" s="11"/>
      <c r="C30" s="11"/>
      <c r="D30" s="11"/>
    </row>
    <row r="31" spans="1:4" x14ac:dyDescent="0.3">
      <c r="A31" s="11"/>
      <c r="B31" s="11"/>
      <c r="C31" s="11"/>
      <c r="D31" s="11"/>
    </row>
    <row r="32" spans="1:4" x14ac:dyDescent="0.3">
      <c r="A32" s="11"/>
      <c r="B32" s="11"/>
      <c r="C32" s="11"/>
      <c r="D32" s="11"/>
    </row>
    <row r="33" spans="1:4" x14ac:dyDescent="0.3">
      <c r="A33" s="11"/>
      <c r="B33" s="11"/>
      <c r="C33" s="11"/>
      <c r="D33" s="11"/>
    </row>
    <row r="34" spans="1:4" x14ac:dyDescent="0.3">
      <c r="A34" s="11"/>
      <c r="B34" s="11"/>
      <c r="C34" s="11"/>
      <c r="D34" s="11"/>
    </row>
    <row r="35" spans="1:4" x14ac:dyDescent="0.3">
      <c r="A35" s="11"/>
      <c r="B35" s="11"/>
      <c r="C35" s="11"/>
      <c r="D35" s="11"/>
    </row>
    <row r="36" spans="1:4" x14ac:dyDescent="0.3">
      <c r="A36" s="11"/>
      <c r="B36" s="11"/>
      <c r="C36" s="11"/>
      <c r="D36" s="11"/>
    </row>
    <row r="37" spans="1:4" x14ac:dyDescent="0.3">
      <c r="A37" s="11"/>
      <c r="B37" s="11"/>
      <c r="C37" s="11"/>
      <c r="D37" s="11"/>
    </row>
    <row r="38" spans="1:4" x14ac:dyDescent="0.3">
      <c r="A38" s="11"/>
      <c r="B38" s="11"/>
      <c r="C38" s="11"/>
      <c r="D38" s="11"/>
    </row>
    <row r="39" spans="1:4" x14ac:dyDescent="0.3">
      <c r="A39" s="11"/>
      <c r="B39" s="11"/>
      <c r="C39" s="11"/>
      <c r="D39" s="11"/>
    </row>
    <row r="40" spans="1:4" x14ac:dyDescent="0.3">
      <c r="A40" s="11"/>
      <c r="B40" s="11"/>
      <c r="C40" s="11"/>
      <c r="D40" s="11"/>
    </row>
    <row r="41" spans="1:4" x14ac:dyDescent="0.3">
      <c r="A41" s="11"/>
      <c r="B41" s="11"/>
      <c r="C41" s="11"/>
      <c r="D41" s="11"/>
    </row>
    <row r="42" spans="1:4" x14ac:dyDescent="0.3">
      <c r="A42" s="11"/>
      <c r="B42" s="11"/>
      <c r="C42" s="11"/>
      <c r="D42" s="11"/>
    </row>
    <row r="43" spans="1:4" x14ac:dyDescent="0.3">
      <c r="A43" s="11"/>
      <c r="B43" s="11"/>
      <c r="C43" s="11"/>
      <c r="D43" s="11"/>
    </row>
    <row r="44" spans="1:4" x14ac:dyDescent="0.3">
      <c r="A44" s="11"/>
      <c r="B44" s="11"/>
      <c r="C44" s="11"/>
      <c r="D44" s="11"/>
    </row>
    <row r="45" spans="1:4" x14ac:dyDescent="0.3">
      <c r="A45" s="11"/>
      <c r="B45" s="11"/>
      <c r="C45" s="11"/>
      <c r="D45" s="11"/>
    </row>
    <row r="46" spans="1:4" x14ac:dyDescent="0.3">
      <c r="A46" s="11"/>
      <c r="B46" s="11"/>
      <c r="C46" s="11"/>
      <c r="D46" s="11"/>
    </row>
    <row r="47" spans="1:4" x14ac:dyDescent="0.3">
      <c r="A47" s="11"/>
      <c r="B47" s="11"/>
      <c r="C47" s="11"/>
      <c r="D47" s="11"/>
    </row>
    <row r="48" spans="1:4" x14ac:dyDescent="0.3">
      <c r="A48" s="11"/>
      <c r="B48" s="11"/>
      <c r="C48" s="11"/>
      <c r="D48" s="11"/>
    </row>
    <row r="49" spans="1:4" x14ac:dyDescent="0.3">
      <c r="A49" s="11"/>
      <c r="B49" s="11"/>
      <c r="C49" s="11"/>
      <c r="D49" s="11"/>
    </row>
    <row r="50" spans="1:4" x14ac:dyDescent="0.3">
      <c r="A50" s="11"/>
      <c r="B50" s="11"/>
      <c r="C50" s="11"/>
      <c r="D50" s="11"/>
    </row>
    <row r="51" spans="1:4" x14ac:dyDescent="0.3">
      <c r="A51" s="11"/>
      <c r="B51" s="11"/>
      <c r="C51" s="11"/>
      <c r="D51" s="11"/>
    </row>
    <row r="52" spans="1:4" x14ac:dyDescent="0.3">
      <c r="A52" s="11"/>
      <c r="B52" s="11"/>
      <c r="C52" s="11"/>
      <c r="D52" s="11"/>
    </row>
    <row r="53" spans="1:4" x14ac:dyDescent="0.3">
      <c r="A53" s="11"/>
      <c r="B53" s="11"/>
      <c r="C53" s="11"/>
      <c r="D53" s="11"/>
    </row>
    <row r="54" spans="1:4" x14ac:dyDescent="0.3">
      <c r="A54" s="11"/>
      <c r="B54" s="11"/>
      <c r="C54" s="11"/>
      <c r="D54" s="11"/>
    </row>
    <row r="55" spans="1:4" x14ac:dyDescent="0.3">
      <c r="A55" s="11"/>
      <c r="B55" s="11"/>
      <c r="C55" s="11"/>
      <c r="D55" s="11"/>
    </row>
    <row r="56" spans="1:4" x14ac:dyDescent="0.3">
      <c r="A56" s="11"/>
      <c r="D56" s="11"/>
    </row>
    <row r="57" spans="1:4" x14ac:dyDescent="0.3">
      <c r="A57" s="11"/>
      <c r="D57" s="11"/>
    </row>
    <row r="58" spans="1:4" x14ac:dyDescent="0.3">
      <c r="A58" s="11"/>
      <c r="D58" s="11"/>
    </row>
    <row r="59" spans="1:4" x14ac:dyDescent="0.3">
      <c r="A59" s="11"/>
      <c r="D59" s="11"/>
    </row>
    <row r="60" spans="1:4" x14ac:dyDescent="0.3">
      <c r="A60" s="11"/>
      <c r="D60" s="11"/>
    </row>
    <row r="61" spans="1:4" x14ac:dyDescent="0.3">
      <c r="A61" s="11"/>
      <c r="D61" s="11"/>
    </row>
    <row r="62" spans="1:4" x14ac:dyDescent="0.3">
      <c r="A62" s="11"/>
      <c r="D62" s="11"/>
    </row>
    <row r="63" spans="1:4" x14ac:dyDescent="0.3">
      <c r="A63" s="11"/>
      <c r="D63" s="11"/>
    </row>
    <row r="64" spans="1:4" x14ac:dyDescent="0.3">
      <c r="A64" s="11"/>
      <c r="D64" s="11"/>
    </row>
    <row r="65" spans="1:4" x14ac:dyDescent="0.3">
      <c r="A65" s="11"/>
      <c r="D65" s="11"/>
    </row>
    <row r="66" spans="1:4" x14ac:dyDescent="0.3">
      <c r="A66" s="11"/>
      <c r="D66" s="11"/>
    </row>
    <row r="67" spans="1:4" x14ac:dyDescent="0.3">
      <c r="A67" s="11"/>
      <c r="D67" s="11"/>
    </row>
    <row r="68" spans="1:4" x14ac:dyDescent="0.3">
      <c r="A68" s="11"/>
      <c r="D68" s="11"/>
    </row>
    <row r="69" spans="1:4" x14ac:dyDescent="0.3">
      <c r="A69" s="11"/>
      <c r="D69" s="11"/>
    </row>
    <row r="70" spans="1:4" x14ac:dyDescent="0.3">
      <c r="A70" s="11"/>
      <c r="D70" s="11"/>
    </row>
  </sheetData>
  <mergeCells count="2">
    <mergeCell ref="B5:C5"/>
    <mergeCell ref="B12:C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8D09E-67E4-48E5-AFD8-7FA9B6E74A53}">
  <dimension ref="B2:E15"/>
  <sheetViews>
    <sheetView workbookViewId="0">
      <selection activeCell="C34" sqref="C34"/>
    </sheetView>
  </sheetViews>
  <sheetFormatPr defaultRowHeight="14.4" x14ac:dyDescent="0.3"/>
  <cols>
    <col min="2" max="2" width="27.88671875" bestFit="1" customWidth="1"/>
    <col min="3" max="3" width="35.33203125" style="2" bestFit="1" customWidth="1"/>
  </cols>
  <sheetData>
    <row r="2" spans="2:5" ht="15" thickBot="1" x14ac:dyDescent="0.35">
      <c r="B2" s="1" t="s">
        <v>0</v>
      </c>
    </row>
    <row r="3" spans="2:5" ht="15" thickTop="1" x14ac:dyDescent="0.3">
      <c r="B3" s="511" t="s">
        <v>1</v>
      </c>
      <c r="C3" s="513" t="s">
        <v>2</v>
      </c>
      <c r="D3" s="513" t="s">
        <v>3</v>
      </c>
      <c r="E3" s="515"/>
    </row>
    <row r="4" spans="2:5" x14ac:dyDescent="0.3">
      <c r="B4" s="512"/>
      <c r="C4" s="514"/>
      <c r="D4" s="3" t="s">
        <v>4</v>
      </c>
      <c r="E4" s="4" t="s">
        <v>5</v>
      </c>
    </row>
    <row r="5" spans="2:5" x14ac:dyDescent="0.3">
      <c r="B5" s="516" t="s">
        <v>6</v>
      </c>
      <c r="C5" s="5" t="s">
        <v>7</v>
      </c>
      <c r="D5" s="5">
        <v>30</v>
      </c>
      <c r="E5" s="6">
        <v>33</v>
      </c>
    </row>
    <row r="6" spans="2:5" x14ac:dyDescent="0.3">
      <c r="B6" s="516"/>
      <c r="C6" s="5" t="s">
        <v>8</v>
      </c>
      <c r="D6" s="5">
        <v>70</v>
      </c>
      <c r="E6" s="6">
        <v>73</v>
      </c>
    </row>
    <row r="7" spans="2:5" x14ac:dyDescent="0.3">
      <c r="B7" s="516"/>
      <c r="C7" s="5" t="s">
        <v>9</v>
      </c>
      <c r="D7" s="5">
        <v>97</v>
      </c>
      <c r="E7" s="6">
        <v>100</v>
      </c>
    </row>
    <row r="8" spans="2:5" x14ac:dyDescent="0.3">
      <c r="B8" s="516"/>
      <c r="C8" s="5" t="s">
        <v>10</v>
      </c>
      <c r="D8" s="5">
        <v>122</v>
      </c>
      <c r="E8" s="6">
        <v>125</v>
      </c>
    </row>
    <row r="9" spans="2:5" x14ac:dyDescent="0.3">
      <c r="B9" s="516"/>
      <c r="C9" s="5" t="s">
        <v>11</v>
      </c>
      <c r="D9" s="5">
        <v>144</v>
      </c>
      <c r="E9" s="6">
        <v>147</v>
      </c>
    </row>
    <row r="10" spans="2:5" x14ac:dyDescent="0.3">
      <c r="B10" s="517" t="s">
        <v>12</v>
      </c>
      <c r="C10" s="5" t="s">
        <v>13</v>
      </c>
      <c r="D10" s="5">
        <v>50</v>
      </c>
      <c r="E10" s="6">
        <v>55</v>
      </c>
    </row>
    <row r="11" spans="2:5" x14ac:dyDescent="0.3">
      <c r="B11" s="517"/>
      <c r="C11" s="5" t="s">
        <v>14</v>
      </c>
      <c r="D11" s="5">
        <v>85</v>
      </c>
      <c r="E11" s="6">
        <v>90</v>
      </c>
    </row>
    <row r="12" spans="2:5" x14ac:dyDescent="0.3">
      <c r="B12" s="517"/>
      <c r="C12" s="5" t="s">
        <v>15</v>
      </c>
      <c r="D12" s="5">
        <v>105</v>
      </c>
      <c r="E12" s="6">
        <v>110</v>
      </c>
    </row>
    <row r="13" spans="2:5" x14ac:dyDescent="0.3">
      <c r="B13" s="517"/>
      <c r="C13" s="5" t="s">
        <v>16</v>
      </c>
      <c r="D13" s="5">
        <v>150</v>
      </c>
      <c r="E13" s="6">
        <v>155</v>
      </c>
    </row>
    <row r="14" spans="2:5" ht="15" thickBot="1" x14ac:dyDescent="0.35">
      <c r="B14" s="7" t="s">
        <v>17</v>
      </c>
      <c r="C14" s="8" t="s">
        <v>18</v>
      </c>
      <c r="D14" s="9">
        <v>150.9</v>
      </c>
      <c r="E14" s="10"/>
    </row>
    <row r="15" spans="2:5" ht="15" thickTop="1" x14ac:dyDescent="0.3"/>
  </sheetData>
  <mergeCells count="5">
    <mergeCell ref="B3:B4"/>
    <mergeCell ref="C3:C4"/>
    <mergeCell ref="D3:E3"/>
    <mergeCell ref="B5:B9"/>
    <mergeCell ref="B10:B13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84954-AFAF-4CD0-B43A-8EF6A815CC29}">
  <dimension ref="A1:E22"/>
  <sheetViews>
    <sheetView workbookViewId="0">
      <selection activeCell="E15" sqref="E15"/>
    </sheetView>
  </sheetViews>
  <sheetFormatPr defaultRowHeight="14.4" x14ac:dyDescent="0.3"/>
  <cols>
    <col min="2" max="2" width="12.44140625" customWidth="1"/>
    <col min="3" max="3" width="11.6640625" customWidth="1"/>
    <col min="4" max="4" width="11.33203125" customWidth="1"/>
    <col min="5" max="5" width="15.33203125" customWidth="1"/>
  </cols>
  <sheetData>
    <row r="1" spans="1:5" x14ac:dyDescent="0.3">
      <c r="A1" s="11"/>
      <c r="B1" s="11" t="s">
        <v>315</v>
      </c>
      <c r="C1" s="11"/>
      <c r="D1" s="11"/>
      <c r="E1" s="11"/>
    </row>
    <row r="2" spans="1:5" x14ac:dyDescent="0.3">
      <c r="A2" s="11"/>
      <c r="B2" s="11"/>
      <c r="C2" s="11"/>
      <c r="D2" s="11"/>
      <c r="E2" s="11"/>
    </row>
    <row r="3" spans="1:5" ht="15" thickBot="1" x14ac:dyDescent="0.35">
      <c r="A3" s="11"/>
      <c r="B3" s="11" t="s">
        <v>390</v>
      </c>
      <c r="C3" s="11"/>
      <c r="D3" s="11"/>
      <c r="E3" s="11"/>
    </row>
    <row r="4" spans="1:5" ht="15" thickTop="1" x14ac:dyDescent="0.3">
      <c r="A4" s="11"/>
      <c r="B4" s="597" t="s">
        <v>391</v>
      </c>
      <c r="C4" s="598"/>
      <c r="D4" s="598"/>
      <c r="E4" s="599"/>
    </row>
    <row r="5" spans="1:5" ht="52.8" x14ac:dyDescent="0.3">
      <c r="A5" s="11"/>
      <c r="B5" s="501" t="s">
        <v>184</v>
      </c>
      <c r="C5" s="225" t="s">
        <v>392</v>
      </c>
      <c r="D5" s="225" t="s">
        <v>393</v>
      </c>
      <c r="E5" s="226" t="s">
        <v>394</v>
      </c>
    </row>
    <row r="6" spans="1:5" x14ac:dyDescent="0.3">
      <c r="A6" s="11"/>
      <c r="B6" s="227" t="s">
        <v>395</v>
      </c>
      <c r="C6" s="228">
        <v>1.6992613000000001</v>
      </c>
      <c r="D6" s="228">
        <v>0.36830434944237911</v>
      </c>
      <c r="E6" s="229">
        <v>8.0792599999999996E-5</v>
      </c>
    </row>
    <row r="7" spans="1:5" x14ac:dyDescent="0.3">
      <c r="A7" s="11"/>
      <c r="B7" s="230" t="s">
        <v>200</v>
      </c>
      <c r="C7" s="228">
        <v>1.8862985000000001</v>
      </c>
      <c r="D7" s="228">
        <v>0.30137092592592596</v>
      </c>
      <c r="E7" s="229">
        <v>3.1899999999999998E-7</v>
      </c>
    </row>
    <row r="8" spans="1:5" x14ac:dyDescent="0.3">
      <c r="A8" s="11"/>
      <c r="B8" s="230" t="s">
        <v>396</v>
      </c>
      <c r="C8" s="228">
        <v>1.7185493000000001</v>
      </c>
      <c r="D8" s="228">
        <v>0.36818040441176469</v>
      </c>
      <c r="E8" s="229">
        <v>1.03284E-7</v>
      </c>
    </row>
    <row r="9" spans="1:5" x14ac:dyDescent="0.3">
      <c r="A9" s="11"/>
      <c r="B9" s="230" t="s">
        <v>397</v>
      </c>
      <c r="C9" s="228">
        <v>1.7679959999999999</v>
      </c>
      <c r="D9" s="228">
        <v>0.35000147058823539</v>
      </c>
      <c r="E9" s="229">
        <v>1.53821870762289E-5</v>
      </c>
    </row>
    <row r="10" spans="1:5" x14ac:dyDescent="0.3">
      <c r="A10" s="11"/>
      <c r="B10" s="230" t="s">
        <v>398</v>
      </c>
      <c r="C10" s="228">
        <v>1.7312419999999999</v>
      </c>
      <c r="D10" s="228">
        <v>0.36351397058823531</v>
      </c>
      <c r="E10" s="229">
        <v>5.4814800000000001E-8</v>
      </c>
    </row>
    <row r="11" spans="1:5" ht="15" thickBot="1" x14ac:dyDescent="0.35">
      <c r="A11" s="11"/>
      <c r="B11" s="234" t="s">
        <v>204</v>
      </c>
      <c r="C11" s="502">
        <v>1.9137696</v>
      </c>
      <c r="D11" s="502">
        <v>0.28323235955056181</v>
      </c>
      <c r="E11" s="503">
        <v>3.4865699999999998E-6</v>
      </c>
    </row>
    <row r="12" spans="1:5" ht="15" thickTop="1" x14ac:dyDescent="0.3">
      <c r="A12" s="11"/>
      <c r="B12" s="11"/>
      <c r="C12" s="11"/>
      <c r="D12" s="11"/>
      <c r="E12" s="231"/>
    </row>
    <row r="13" spans="1:5" x14ac:dyDescent="0.3">
      <c r="A13" s="11"/>
      <c r="B13" s="11"/>
      <c r="C13" s="11"/>
      <c r="D13" s="11"/>
      <c r="E13" s="11"/>
    </row>
    <row r="14" spans="1:5" x14ac:dyDescent="0.3">
      <c r="A14" s="11"/>
      <c r="B14" s="11"/>
      <c r="C14" s="11"/>
      <c r="D14" s="11"/>
      <c r="E14" s="11"/>
    </row>
    <row r="15" spans="1:5" x14ac:dyDescent="0.3">
      <c r="A15" s="11"/>
      <c r="B15" s="11"/>
      <c r="C15" s="11"/>
      <c r="D15" s="11"/>
      <c r="E15" s="11"/>
    </row>
    <row r="16" spans="1:5" x14ac:dyDescent="0.3">
      <c r="A16" s="11"/>
      <c r="B16" s="11"/>
      <c r="C16" s="11"/>
      <c r="D16" s="11"/>
      <c r="E16" s="11"/>
    </row>
    <row r="17" spans="1:5" x14ac:dyDescent="0.3">
      <c r="A17" s="11"/>
      <c r="B17" s="11"/>
      <c r="C17" s="11"/>
      <c r="D17" s="11"/>
      <c r="E17" s="11"/>
    </row>
    <row r="18" spans="1:5" x14ac:dyDescent="0.3">
      <c r="A18" s="11"/>
      <c r="B18" s="11"/>
      <c r="C18" s="11"/>
      <c r="D18" s="11"/>
      <c r="E18" s="11"/>
    </row>
    <row r="19" spans="1:5" x14ac:dyDescent="0.3">
      <c r="A19" s="11"/>
      <c r="B19" s="11"/>
      <c r="C19" s="11"/>
      <c r="D19" s="11"/>
      <c r="E19" s="11"/>
    </row>
    <row r="20" spans="1:5" x14ac:dyDescent="0.3">
      <c r="A20" s="11"/>
      <c r="B20" s="11"/>
      <c r="C20" s="11"/>
      <c r="D20" s="11"/>
      <c r="E20" s="11"/>
    </row>
    <row r="21" spans="1:5" x14ac:dyDescent="0.3">
      <c r="A21" s="11"/>
      <c r="B21" s="11"/>
      <c r="C21" s="11"/>
      <c r="D21" s="11"/>
      <c r="E21" s="11"/>
    </row>
    <row r="22" spans="1:5" x14ac:dyDescent="0.3">
      <c r="A22" s="11"/>
      <c r="B22" s="11"/>
      <c r="C22" s="11"/>
      <c r="D22" s="11"/>
      <c r="E22" s="11"/>
    </row>
  </sheetData>
  <mergeCells count="1">
    <mergeCell ref="B4:E4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5B063-770A-4636-81A9-5D0962D7B596}">
  <dimension ref="A1:K22"/>
  <sheetViews>
    <sheetView workbookViewId="0">
      <selection activeCell="D13" sqref="D13"/>
    </sheetView>
  </sheetViews>
  <sheetFormatPr defaultRowHeight="14.4" x14ac:dyDescent="0.3"/>
  <cols>
    <col min="2" max="2" width="17.44140625" customWidth="1"/>
    <col min="3" max="3" width="11.6640625" customWidth="1"/>
    <col min="4" max="4" width="11.33203125" customWidth="1"/>
    <col min="5" max="5" width="15.33203125" customWidth="1"/>
    <col min="6" max="6" width="13.33203125" customWidth="1"/>
  </cols>
  <sheetData>
    <row r="1" spans="1:11" x14ac:dyDescent="0.3">
      <c r="A1" s="11"/>
      <c r="B1" s="11" t="s">
        <v>360</v>
      </c>
      <c r="C1" s="11"/>
      <c r="D1" s="11"/>
      <c r="E1" s="11"/>
      <c r="F1" s="11"/>
      <c r="G1" s="11"/>
      <c r="H1" s="11"/>
      <c r="I1" s="11"/>
      <c r="J1" s="11"/>
      <c r="K1" s="11"/>
    </row>
    <row r="2" spans="1:1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ht="15" thickBot="1" x14ac:dyDescent="0.35">
      <c r="A3" s="11"/>
      <c r="B3" s="11" t="s">
        <v>399</v>
      </c>
      <c r="C3" s="11"/>
      <c r="D3" s="11"/>
      <c r="E3" s="11"/>
    </row>
    <row r="4" spans="1:11" ht="16.2" thickTop="1" x14ac:dyDescent="0.3">
      <c r="A4" s="11"/>
      <c r="B4" s="597" t="s">
        <v>400</v>
      </c>
      <c r="C4" s="600"/>
      <c r="D4" s="600"/>
      <c r="E4" s="601"/>
    </row>
    <row r="5" spans="1:11" ht="52.8" x14ac:dyDescent="0.3">
      <c r="A5" s="11"/>
      <c r="B5" s="224" t="s">
        <v>184</v>
      </c>
      <c r="C5" s="225" t="s">
        <v>392</v>
      </c>
      <c r="D5" s="225" t="s">
        <v>393</v>
      </c>
      <c r="E5" s="226" t="s">
        <v>394</v>
      </c>
    </row>
    <row r="6" spans="1:11" x14ac:dyDescent="0.3">
      <c r="A6" s="11"/>
      <c r="B6" s="230" t="s">
        <v>268</v>
      </c>
      <c r="C6" s="228">
        <v>1.7684339821847133</v>
      </c>
      <c r="D6" s="228">
        <v>0.34991032725822035</v>
      </c>
      <c r="E6" s="229">
        <v>7.7624630909039593E-4</v>
      </c>
    </row>
    <row r="7" spans="1:11" x14ac:dyDescent="0.3">
      <c r="A7" s="11"/>
      <c r="B7" s="230" t="s">
        <v>260</v>
      </c>
      <c r="C7" s="228">
        <v>1.6330883920508792</v>
      </c>
      <c r="D7" s="228">
        <v>0.41718590202175809</v>
      </c>
      <c r="E7" s="229">
        <v>2.743427354025578E-6</v>
      </c>
    </row>
    <row r="8" spans="1:11" ht="19.5" customHeight="1" x14ac:dyDescent="0.3">
      <c r="A8" s="11"/>
      <c r="B8" s="230" t="s">
        <v>401</v>
      </c>
      <c r="C8" s="232">
        <v>1.514029074358763</v>
      </c>
      <c r="D8" s="232">
        <v>0.44747992244166679</v>
      </c>
      <c r="E8" s="233">
        <v>1.1734335971949473E-4</v>
      </c>
    </row>
    <row r="9" spans="1:11" ht="15" thickBot="1" x14ac:dyDescent="0.35">
      <c r="A9" s="11"/>
      <c r="B9" s="234" t="s">
        <v>269</v>
      </c>
      <c r="C9" s="235">
        <v>1.9120897331996036</v>
      </c>
      <c r="D9" s="235">
        <v>0.30221421399494341</v>
      </c>
      <c r="E9" s="236">
        <v>2.7493308780768057E-8</v>
      </c>
    </row>
    <row r="10" spans="1:11" ht="16.2" thickTop="1" x14ac:dyDescent="0.3">
      <c r="A10" s="11"/>
      <c r="B10" s="571" t="s">
        <v>402</v>
      </c>
      <c r="C10" s="571"/>
      <c r="D10" s="571"/>
      <c r="E10" s="571"/>
    </row>
    <row r="11" spans="1:11" x14ac:dyDescent="0.3">
      <c r="A11" s="11"/>
      <c r="B11" s="11"/>
      <c r="C11" s="11"/>
      <c r="D11" s="11"/>
      <c r="E11" s="11"/>
    </row>
    <row r="12" spans="1:11" x14ac:dyDescent="0.3">
      <c r="A12" s="11"/>
      <c r="B12" s="11"/>
      <c r="C12" s="237"/>
      <c r="D12" s="11"/>
      <c r="E12" s="11"/>
    </row>
    <row r="13" spans="1:11" x14ac:dyDescent="0.3">
      <c r="A13" s="11"/>
      <c r="B13" s="11"/>
      <c r="C13" s="11"/>
      <c r="D13" s="11"/>
      <c r="E13" s="11"/>
    </row>
    <row r="14" spans="1:11" x14ac:dyDescent="0.3">
      <c r="A14" s="11"/>
      <c r="B14" s="11"/>
      <c r="C14" s="11"/>
      <c r="D14" s="11"/>
      <c r="E14" s="11"/>
    </row>
    <row r="15" spans="1:11" x14ac:dyDescent="0.3">
      <c r="A15" s="11"/>
      <c r="B15" s="11"/>
      <c r="C15" s="11"/>
      <c r="D15" s="11"/>
      <c r="E15" s="11"/>
    </row>
    <row r="16" spans="1:11" x14ac:dyDescent="0.3">
      <c r="A16" s="11"/>
      <c r="B16" s="11"/>
      <c r="C16" s="11"/>
      <c r="D16" s="11"/>
      <c r="E16" s="11"/>
    </row>
    <row r="17" spans="1:10" x14ac:dyDescent="0.3">
      <c r="A17" s="11"/>
      <c r="B17" s="11"/>
      <c r="C17" s="11"/>
      <c r="D17" s="11"/>
      <c r="E17" s="11"/>
    </row>
    <row r="18" spans="1:10" x14ac:dyDescent="0.3">
      <c r="A18" s="11"/>
      <c r="B18" s="11"/>
      <c r="C18" s="11"/>
      <c r="D18" s="11"/>
      <c r="E18" s="11"/>
    </row>
    <row r="19" spans="1:10" x14ac:dyDescent="0.3">
      <c r="A19" s="11"/>
      <c r="B19" s="11"/>
      <c r="C19" s="11"/>
      <c r="D19" s="11"/>
      <c r="E19" s="11"/>
      <c r="F19" s="11"/>
      <c r="G19" s="11"/>
      <c r="H19" s="11"/>
      <c r="I19" s="11"/>
      <c r="J19" s="11"/>
    </row>
    <row r="20" spans="1:10" x14ac:dyDescent="0.3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spans="1:10" x14ac:dyDescent="0.3">
      <c r="A21" s="11"/>
      <c r="B21" s="11"/>
      <c r="C21" s="11"/>
      <c r="D21" s="11"/>
      <c r="E21" s="11"/>
      <c r="F21" s="11"/>
      <c r="G21" s="11"/>
      <c r="H21" s="11"/>
      <c r="I21" s="11"/>
      <c r="J21" s="11"/>
    </row>
    <row r="22" spans="1:10" x14ac:dyDescent="0.3">
      <c r="A22" s="11"/>
      <c r="B22" s="11"/>
      <c r="C22" s="11"/>
      <c r="D22" s="11"/>
      <c r="E22" s="11"/>
      <c r="F22" s="11"/>
      <c r="G22" s="11"/>
      <c r="H22" s="11"/>
      <c r="I22" s="11"/>
      <c r="J22" s="11"/>
    </row>
  </sheetData>
  <mergeCells count="2">
    <mergeCell ref="B4:E4"/>
    <mergeCell ref="B10:E10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BFC25-B1D0-4FAB-9323-44BBC1BC4C38}">
  <dimension ref="A1:AF153"/>
  <sheetViews>
    <sheetView topLeftCell="A26" workbookViewId="0">
      <selection activeCell="M54" sqref="M54"/>
    </sheetView>
  </sheetViews>
  <sheetFormatPr defaultColWidth="9.109375" defaultRowHeight="13.2" x14ac:dyDescent="0.25"/>
  <cols>
    <col min="1" max="1" width="12.44140625" style="238" bestFit="1" customWidth="1"/>
    <col min="2" max="2" width="9.109375" style="238"/>
    <col min="3" max="3" width="9.88671875" style="238" customWidth="1"/>
    <col min="4" max="4" width="9.109375" style="238"/>
    <col min="5" max="5" width="12.44140625" style="238" bestFit="1" customWidth="1"/>
    <col min="6" max="6" width="9.109375" style="238"/>
    <col min="7" max="7" width="10" style="238" customWidth="1"/>
    <col min="8" max="8" width="9.109375" style="238"/>
    <col min="9" max="9" width="12.44140625" style="238" bestFit="1" customWidth="1"/>
    <col min="10" max="10" width="9.109375" style="238"/>
    <col min="11" max="11" width="9.5546875" style="238" customWidth="1"/>
    <col min="12" max="13" width="9.109375" style="238"/>
    <col min="14" max="14" width="15.109375" style="238" bestFit="1" customWidth="1"/>
    <col min="15" max="15" width="11.109375" style="238" customWidth="1"/>
    <col min="16" max="16" width="13.33203125" style="238" customWidth="1"/>
    <col min="17" max="19" width="9.109375" style="238"/>
    <col min="20" max="20" width="10.44140625" style="238" customWidth="1"/>
    <col min="21" max="16384" width="9.109375" style="238"/>
  </cols>
  <sheetData>
    <row r="1" spans="1:32" ht="13.5" customHeight="1" x14ac:dyDescent="0.25">
      <c r="B1" s="238" t="s">
        <v>403</v>
      </c>
      <c r="C1" s="239">
        <v>0.27</v>
      </c>
      <c r="F1" s="238" t="s">
        <v>403</v>
      </c>
      <c r="G1" s="239">
        <v>0.27</v>
      </c>
      <c r="J1" s="238" t="s">
        <v>403</v>
      </c>
      <c r="K1" s="239">
        <v>0.27</v>
      </c>
      <c r="V1" s="240" t="s">
        <v>403</v>
      </c>
      <c r="W1" s="241">
        <v>0.2</v>
      </c>
      <c r="X1" s="241" t="s">
        <v>404</v>
      </c>
      <c r="Y1" s="240"/>
      <c r="Z1" s="240" t="s">
        <v>403</v>
      </c>
      <c r="AA1" s="241">
        <v>0.36</v>
      </c>
      <c r="AB1" s="241" t="s">
        <v>404</v>
      </c>
      <c r="AC1" s="240"/>
      <c r="AD1" s="240" t="s">
        <v>403</v>
      </c>
      <c r="AE1" s="241">
        <v>0.32</v>
      </c>
      <c r="AF1" s="241" t="s">
        <v>404</v>
      </c>
    </row>
    <row r="2" spans="1:32" ht="13.5" customHeight="1" x14ac:dyDescent="0.3">
      <c r="A2" s="242" t="s">
        <v>405</v>
      </c>
      <c r="B2" s="629" t="s">
        <v>406</v>
      </c>
      <c r="C2" s="629"/>
      <c r="E2" s="242" t="s">
        <v>405</v>
      </c>
      <c r="F2" s="629" t="s">
        <v>407</v>
      </c>
      <c r="G2" s="629"/>
      <c r="I2" s="242" t="s">
        <v>405</v>
      </c>
      <c r="J2" s="629" t="s">
        <v>408</v>
      </c>
      <c r="K2" s="629"/>
      <c r="V2" s="242" t="s">
        <v>405</v>
      </c>
      <c r="W2" s="630" t="s">
        <v>361</v>
      </c>
      <c r="X2" s="630"/>
      <c r="Y2"/>
      <c r="Z2" s="242" t="s">
        <v>405</v>
      </c>
      <c r="AA2" s="630" t="s">
        <v>362</v>
      </c>
      <c r="AB2" s="630"/>
      <c r="AC2"/>
      <c r="AD2" s="242" t="s">
        <v>405</v>
      </c>
      <c r="AE2" s="630" t="s">
        <v>363</v>
      </c>
      <c r="AF2" s="630"/>
    </row>
    <row r="3" spans="1:32" ht="13.5" customHeight="1" x14ac:dyDescent="0.3">
      <c r="A3" s="243" t="s">
        <v>409</v>
      </c>
      <c r="B3" s="623">
        <v>1.5900000000000001E-3</v>
      </c>
      <c r="C3" s="624"/>
      <c r="E3" s="243" t="s">
        <v>409</v>
      </c>
      <c r="F3" s="623">
        <v>4.0499999999999998E-3</v>
      </c>
      <c r="G3" s="624"/>
      <c r="I3" s="243" t="s">
        <v>409</v>
      </c>
      <c r="J3" s="623">
        <v>9.0600000000000003E-3</v>
      </c>
      <c r="K3" s="624"/>
      <c r="V3" s="243" t="s">
        <v>409</v>
      </c>
      <c r="W3" s="627">
        <v>0.372</v>
      </c>
      <c r="X3" s="628"/>
      <c r="Y3"/>
      <c r="Z3" s="243" t="s">
        <v>409</v>
      </c>
      <c r="AA3" s="627">
        <v>1.3480000000000001E-2</v>
      </c>
      <c r="AB3" s="628"/>
      <c r="AC3"/>
      <c r="AD3" s="243" t="s">
        <v>409</v>
      </c>
      <c r="AE3" s="627">
        <v>6.8700000000000002E-3</v>
      </c>
      <c r="AF3" s="628"/>
    </row>
    <row r="4" spans="1:32" ht="13.5" customHeight="1" x14ac:dyDescent="0.3">
      <c r="A4" s="243" t="s">
        <v>410</v>
      </c>
      <c r="B4" s="623">
        <v>1.20888</v>
      </c>
      <c r="C4" s="624"/>
      <c r="E4" s="243" t="s">
        <v>410</v>
      </c>
      <c r="F4" s="623">
        <v>1.1864399999999999</v>
      </c>
      <c r="G4" s="624"/>
      <c r="I4" s="243" t="s">
        <v>410</v>
      </c>
      <c r="J4" s="623">
        <v>1.1882999999999999</v>
      </c>
      <c r="K4" s="624"/>
      <c r="V4" s="243" t="s">
        <v>410</v>
      </c>
      <c r="W4" s="625">
        <v>1.15188</v>
      </c>
      <c r="X4" s="626"/>
      <c r="Y4"/>
      <c r="Z4" s="243" t="s">
        <v>410</v>
      </c>
      <c r="AA4" s="625">
        <v>1.1912499999999999</v>
      </c>
      <c r="AB4" s="626"/>
      <c r="AC4"/>
      <c r="AD4" s="243" t="s">
        <v>410</v>
      </c>
      <c r="AE4" s="625">
        <v>1.1886399999999999</v>
      </c>
      <c r="AF4" s="626"/>
    </row>
    <row r="5" spans="1:32" ht="13.5" customHeight="1" x14ac:dyDescent="0.3">
      <c r="A5" s="244" t="s">
        <v>411</v>
      </c>
      <c r="B5" s="621">
        <v>6.2E-2</v>
      </c>
      <c r="C5" s="622"/>
      <c r="E5" s="244" t="s">
        <v>411</v>
      </c>
      <c r="F5" s="621">
        <v>1E-3</v>
      </c>
      <c r="G5" s="622"/>
      <c r="I5" s="244" t="s">
        <v>411</v>
      </c>
      <c r="J5" s="621">
        <v>1E-3</v>
      </c>
      <c r="K5" s="622"/>
      <c r="V5" s="245" t="s">
        <v>411</v>
      </c>
      <c r="W5" s="621">
        <v>1E-3</v>
      </c>
      <c r="X5" s="622"/>
      <c r="Y5"/>
      <c r="Z5" s="245" t="s">
        <v>411</v>
      </c>
      <c r="AA5" s="621">
        <v>1E-3</v>
      </c>
      <c r="AB5" s="622"/>
      <c r="AC5"/>
      <c r="AD5" s="245" t="s">
        <v>411</v>
      </c>
      <c r="AE5" s="621">
        <v>1E-3</v>
      </c>
      <c r="AF5" s="622"/>
    </row>
    <row r="6" spans="1:32" ht="13.5" customHeight="1" x14ac:dyDescent="0.3">
      <c r="A6" s="244" t="s">
        <v>412</v>
      </c>
      <c r="B6" s="621">
        <v>0.28499999999999998</v>
      </c>
      <c r="C6" s="622"/>
      <c r="E6" s="244" t="s">
        <v>412</v>
      </c>
      <c r="F6" s="621">
        <v>0.34799999999999998</v>
      </c>
      <c r="G6" s="622"/>
      <c r="I6" s="244" t="s">
        <v>412</v>
      </c>
      <c r="J6" s="621">
        <v>0.29099999999999998</v>
      </c>
      <c r="K6" s="622"/>
      <c r="V6" s="245" t="s">
        <v>412</v>
      </c>
      <c r="W6" s="621">
        <v>0.36</v>
      </c>
      <c r="X6" s="622"/>
      <c r="Y6"/>
      <c r="Z6" s="245" t="s">
        <v>412</v>
      </c>
      <c r="AA6" s="621">
        <v>0.41799999999999998</v>
      </c>
      <c r="AB6" s="622"/>
      <c r="AC6"/>
      <c r="AD6" s="245" t="s">
        <v>412</v>
      </c>
      <c r="AE6" s="621">
        <v>0.3</v>
      </c>
      <c r="AF6" s="622"/>
    </row>
    <row r="7" spans="1:32" ht="13.5" customHeight="1" x14ac:dyDescent="0.3">
      <c r="A7" s="246" t="s">
        <v>413</v>
      </c>
      <c r="B7" s="619">
        <v>-0.5</v>
      </c>
      <c r="C7" s="620"/>
      <c r="E7" s="246" t="s">
        <v>413</v>
      </c>
      <c r="F7" s="619">
        <v>-1</v>
      </c>
      <c r="G7" s="620"/>
      <c r="I7" s="246" t="s">
        <v>413</v>
      </c>
      <c r="J7" s="619">
        <v>-1</v>
      </c>
      <c r="K7" s="620"/>
      <c r="V7" s="247" t="s">
        <v>413</v>
      </c>
      <c r="W7" s="619">
        <v>-1</v>
      </c>
      <c r="X7" s="620"/>
      <c r="Y7"/>
      <c r="Z7" s="247" t="s">
        <v>413</v>
      </c>
      <c r="AA7" s="619">
        <v>-1</v>
      </c>
      <c r="AB7" s="620"/>
      <c r="AC7"/>
      <c r="AD7" s="247" t="s">
        <v>413</v>
      </c>
      <c r="AE7" s="619">
        <v>-1</v>
      </c>
      <c r="AF7" s="620"/>
    </row>
    <row r="8" spans="1:32" ht="13.5" customHeight="1" x14ac:dyDescent="0.35">
      <c r="A8" s="243" t="s">
        <v>414</v>
      </c>
      <c r="B8" s="615">
        <v>3.1899999999999998E-7</v>
      </c>
      <c r="C8" s="616"/>
      <c r="E8" s="243" t="s">
        <v>414</v>
      </c>
      <c r="F8" s="615">
        <v>1.53821870762289E-5</v>
      </c>
      <c r="G8" s="616"/>
      <c r="I8" s="243" t="s">
        <v>414</v>
      </c>
      <c r="J8" s="615">
        <v>3.4865699999999998E-6</v>
      </c>
      <c r="K8" s="616"/>
      <c r="V8" s="243" t="s">
        <v>414</v>
      </c>
      <c r="W8" s="617">
        <v>8.1197818566295602E-4</v>
      </c>
      <c r="X8" s="618"/>
      <c r="Y8"/>
      <c r="Z8" s="243" t="s">
        <v>414</v>
      </c>
      <c r="AA8" s="617">
        <v>2.8316681464033001E-6</v>
      </c>
      <c r="AB8" s="618"/>
      <c r="AC8"/>
      <c r="AD8" s="243" t="s">
        <v>414</v>
      </c>
      <c r="AE8" s="617">
        <v>1.1976055281452E-4</v>
      </c>
      <c r="AF8" s="618"/>
    </row>
    <row r="9" spans="1:32" ht="13.5" customHeight="1" x14ac:dyDescent="0.3">
      <c r="A9" s="243" t="s">
        <v>415</v>
      </c>
      <c r="B9" s="605">
        <f>1-(1/B4)</f>
        <v>0.17278803520614117</v>
      </c>
      <c r="C9" s="606"/>
      <c r="E9" s="243" t="s">
        <v>415</v>
      </c>
      <c r="F9" s="605">
        <f>1-(1/F4)</f>
        <v>0.15714237550992882</v>
      </c>
      <c r="G9" s="606"/>
      <c r="I9" s="243" t="s">
        <v>415</v>
      </c>
      <c r="J9" s="605">
        <f>1-(1/J4)</f>
        <v>0.15846166792897409</v>
      </c>
      <c r="K9" s="606"/>
      <c r="V9" s="243" t="s">
        <v>415</v>
      </c>
      <c r="W9" s="607">
        <f>1-1/W4</f>
        <v>0.13185401257075391</v>
      </c>
      <c r="X9" s="608"/>
      <c r="Y9"/>
      <c r="Z9" s="243" t="s">
        <v>415</v>
      </c>
      <c r="AA9" s="607">
        <f>1-1/AA4</f>
        <v>0.16054564533053506</v>
      </c>
      <c r="AB9" s="608"/>
      <c r="AC9"/>
      <c r="AD9" s="243" t="s">
        <v>415</v>
      </c>
      <c r="AE9" s="607">
        <f>1-1/AE4</f>
        <v>0.15870238255485258</v>
      </c>
      <c r="AF9" s="608"/>
    </row>
    <row r="10" spans="1:32" ht="13.5" customHeight="1" x14ac:dyDescent="0.3">
      <c r="A10" s="248"/>
      <c r="B10" s="249"/>
      <c r="C10" s="249"/>
      <c r="E10" s="248"/>
      <c r="F10" s="249"/>
      <c r="G10" s="249"/>
      <c r="I10" s="248"/>
      <c r="J10" s="249"/>
      <c r="K10" s="249"/>
      <c r="V10" s="250"/>
      <c r="W10" s="251"/>
      <c r="X10" s="251"/>
      <c r="Y10"/>
      <c r="Z10" s="250"/>
      <c r="AA10" s="251"/>
      <c r="AB10" s="251"/>
      <c r="AC10"/>
      <c r="AD10" s="250"/>
      <c r="AE10" s="251"/>
      <c r="AF10" s="251"/>
    </row>
    <row r="11" spans="1:32" ht="13.5" customHeight="1" x14ac:dyDescent="0.25">
      <c r="A11" s="248" t="s">
        <v>416</v>
      </c>
      <c r="B11" s="249">
        <f>+B67</f>
        <v>0.28460000000000002</v>
      </c>
      <c r="C11" s="249"/>
      <c r="E11" s="248"/>
      <c r="F11" s="249">
        <f>F86</f>
        <v>0.30130000000000001</v>
      </c>
      <c r="G11" s="249"/>
      <c r="I11" s="248"/>
      <c r="J11" s="249">
        <f>J76</f>
        <v>0.27439999999999998</v>
      </c>
      <c r="K11" s="249"/>
    </row>
    <row r="12" spans="1:32" ht="13.5" customHeight="1" x14ac:dyDescent="0.25">
      <c r="A12" s="248" t="s">
        <v>417</v>
      </c>
      <c r="B12" s="249">
        <f>B107</f>
        <v>0.1449</v>
      </c>
      <c r="C12" s="249"/>
      <c r="E12" s="248"/>
      <c r="F12" s="249">
        <f>F107</f>
        <v>0.16020000000000001</v>
      </c>
      <c r="G12" s="249"/>
      <c r="I12" s="248"/>
      <c r="J12" s="249">
        <f>J107</f>
        <v>0.1145</v>
      </c>
      <c r="K12" s="249"/>
    </row>
    <row r="13" spans="1:32" ht="13.5" customHeight="1" thickBot="1" x14ac:dyDescent="0.3">
      <c r="A13" s="248" t="s">
        <v>418</v>
      </c>
      <c r="B13" s="252">
        <f>B11-B12</f>
        <v>0.13970000000000002</v>
      </c>
      <c r="C13" s="249"/>
      <c r="E13" s="248"/>
      <c r="F13" s="252">
        <f>F11-F12</f>
        <v>0.1411</v>
      </c>
      <c r="G13" s="249"/>
      <c r="I13" s="248"/>
      <c r="J13" s="249">
        <f>J11-J12</f>
        <v>0.15989999999999999</v>
      </c>
      <c r="K13" s="249"/>
      <c r="N13" s="238" t="s">
        <v>659</v>
      </c>
    </row>
    <row r="14" spans="1:32" ht="13.5" customHeight="1" thickTop="1" x14ac:dyDescent="0.25">
      <c r="A14" s="250"/>
      <c r="B14" s="253"/>
      <c r="C14" s="253"/>
      <c r="E14" s="250"/>
      <c r="F14" s="253"/>
      <c r="G14" s="253"/>
      <c r="I14" s="250"/>
      <c r="J14" s="253"/>
      <c r="K14" s="253"/>
      <c r="N14" s="609" t="s">
        <v>419</v>
      </c>
      <c r="O14" s="611" t="s">
        <v>420</v>
      </c>
      <c r="P14" s="611"/>
      <c r="Q14" s="611"/>
      <c r="R14" s="611"/>
      <c r="S14" s="611"/>
      <c r="T14" s="612" t="s">
        <v>421</v>
      </c>
    </row>
    <row r="15" spans="1:32" ht="66" x14ac:dyDescent="0.3">
      <c r="A15" s="254" t="s">
        <v>422</v>
      </c>
      <c r="B15" s="255" t="s">
        <v>423</v>
      </c>
      <c r="C15" s="256" t="s">
        <v>424</v>
      </c>
      <c r="E15" s="254" t="s">
        <v>422</v>
      </c>
      <c r="F15" s="255" t="s">
        <v>423</v>
      </c>
      <c r="G15" s="256" t="s">
        <v>424</v>
      </c>
      <c r="I15" s="254" t="s">
        <v>422</v>
      </c>
      <c r="J15" s="255" t="s">
        <v>423</v>
      </c>
      <c r="K15" s="256" t="s">
        <v>424</v>
      </c>
      <c r="N15" s="610"/>
      <c r="O15" s="257" t="s">
        <v>425</v>
      </c>
      <c r="P15" s="257" t="s">
        <v>426</v>
      </c>
      <c r="Q15" s="257" t="s">
        <v>427</v>
      </c>
      <c r="R15" s="257" t="s">
        <v>428</v>
      </c>
      <c r="S15" s="614" t="s">
        <v>429</v>
      </c>
      <c r="T15" s="613"/>
      <c r="V15" s="254" t="s">
        <v>422</v>
      </c>
      <c r="W15" s="258" t="s">
        <v>423</v>
      </c>
      <c r="X15" s="259" t="s">
        <v>424</v>
      </c>
      <c r="Y15"/>
      <c r="Z15" s="254" t="s">
        <v>422</v>
      </c>
      <c r="AA15" s="258" t="s">
        <v>423</v>
      </c>
      <c r="AB15" s="259" t="s">
        <v>424</v>
      </c>
      <c r="AC15"/>
      <c r="AD15" s="254" t="s">
        <v>422</v>
      </c>
      <c r="AE15" s="258" t="s">
        <v>423</v>
      </c>
      <c r="AF15" s="259" t="s">
        <v>424</v>
      </c>
    </row>
    <row r="16" spans="1:32" ht="13.5" customHeight="1" x14ac:dyDescent="0.3">
      <c r="A16" s="260">
        <v>1E-3</v>
      </c>
      <c r="B16" s="261">
        <v>0.28499999999999998</v>
      </c>
      <c r="C16" s="253">
        <v>2.8099999999999999E-7</v>
      </c>
      <c r="E16" s="260">
        <v>1E-3</v>
      </c>
      <c r="F16" s="261">
        <v>0.34799999999999998</v>
      </c>
      <c r="G16" s="253">
        <v>1.2500000000000001E-5</v>
      </c>
      <c r="I16" s="260">
        <v>1E-3</v>
      </c>
      <c r="J16" s="261">
        <v>0.29099999999999998</v>
      </c>
      <c r="K16" s="253">
        <v>2.7499999999999999E-6</v>
      </c>
      <c r="N16" s="610"/>
      <c r="O16" s="257" t="s">
        <v>430</v>
      </c>
      <c r="P16" s="257" t="s">
        <v>431</v>
      </c>
      <c r="Q16" s="257" t="s">
        <v>432</v>
      </c>
      <c r="R16" s="257" t="s">
        <v>433</v>
      </c>
      <c r="S16" s="614"/>
      <c r="T16" s="613"/>
      <c r="V16" s="260">
        <v>1E-3</v>
      </c>
      <c r="W16" s="261">
        <v>0.36</v>
      </c>
      <c r="X16" s="251">
        <v>3.9599999999999998E-4</v>
      </c>
      <c r="Y16"/>
      <c r="Z16" s="260">
        <v>1E-3</v>
      </c>
      <c r="AA16" s="261">
        <v>0.41799999999999998</v>
      </c>
      <c r="AB16" s="251">
        <v>2.21E-6</v>
      </c>
      <c r="AC16"/>
      <c r="AD16" s="260">
        <v>1E-3</v>
      </c>
      <c r="AE16" s="261">
        <v>0.3</v>
      </c>
      <c r="AF16" s="251">
        <v>9.5699999999999995E-5</v>
      </c>
    </row>
    <row r="17" spans="1:32" ht="13.5" customHeight="1" x14ac:dyDescent="0.3">
      <c r="A17" s="260">
        <v>1.1999999999999999E-3</v>
      </c>
      <c r="B17" s="261">
        <v>0.28499999999999998</v>
      </c>
      <c r="C17" s="253">
        <v>2.8000000000000002E-7</v>
      </c>
      <c r="E17" s="260">
        <v>1.1999999999999999E-3</v>
      </c>
      <c r="F17" s="261">
        <v>0.34799999999999998</v>
      </c>
      <c r="G17" s="253">
        <v>1.24E-5</v>
      </c>
      <c r="I17" s="260">
        <v>1.1999999999999999E-3</v>
      </c>
      <c r="J17" s="261">
        <v>0.29099999999999998</v>
      </c>
      <c r="K17" s="253">
        <v>2.7300000000000001E-6</v>
      </c>
      <c r="N17" s="602" t="s">
        <v>378</v>
      </c>
      <c r="O17" s="603"/>
      <c r="P17" s="603"/>
      <c r="Q17" s="603"/>
      <c r="R17" s="603"/>
      <c r="S17" s="603"/>
      <c r="T17" s="604"/>
      <c r="V17" s="260">
        <v>1.1999999999999999E-3</v>
      </c>
      <c r="W17" s="261">
        <v>0.36</v>
      </c>
      <c r="X17" s="251">
        <v>3.8699999999999997E-4</v>
      </c>
      <c r="Y17"/>
      <c r="Z17" s="260">
        <v>1.1999999999999999E-3</v>
      </c>
      <c r="AA17" s="261">
        <v>0.41799999999999998</v>
      </c>
      <c r="AB17" s="251">
        <v>2.1900000000000002E-6</v>
      </c>
      <c r="AC17"/>
      <c r="AD17" s="260">
        <v>1.1999999999999999E-3</v>
      </c>
      <c r="AE17" s="261">
        <v>0.3</v>
      </c>
      <c r="AF17" s="251">
        <v>9.4900000000000003E-5</v>
      </c>
    </row>
    <row r="18" spans="1:32" ht="13.5" customHeight="1" x14ac:dyDescent="0.3">
      <c r="A18" s="260">
        <v>1.4400000000000001E-3</v>
      </c>
      <c r="B18" s="261">
        <v>0.28499999999999998</v>
      </c>
      <c r="C18" s="253">
        <v>2.7799999999999997E-7</v>
      </c>
      <c r="E18" s="260">
        <v>1.4400000000000001E-3</v>
      </c>
      <c r="F18" s="261">
        <v>0.34799999999999998</v>
      </c>
      <c r="G18" s="253">
        <v>1.2300000000000001E-5</v>
      </c>
      <c r="I18" s="260">
        <v>1.4400000000000001E-3</v>
      </c>
      <c r="J18" s="261">
        <v>0.29099999999999998</v>
      </c>
      <c r="K18" s="253">
        <v>2.7E-6</v>
      </c>
      <c r="N18" s="208" t="s">
        <v>406</v>
      </c>
      <c r="O18" s="262">
        <v>1E-3</v>
      </c>
      <c r="P18" s="262">
        <v>0.28499999999999998</v>
      </c>
      <c r="Q18" s="262">
        <v>1.5900000000000001E-3</v>
      </c>
      <c r="R18" s="262">
        <v>1.20888</v>
      </c>
      <c r="S18" s="263">
        <v>-1</v>
      </c>
      <c r="T18" s="264">
        <v>3.1899999999999998E-7</v>
      </c>
      <c r="V18" s="260">
        <v>1.4400000000000001E-3</v>
      </c>
      <c r="W18" s="261">
        <v>0.36</v>
      </c>
      <c r="X18" s="251">
        <v>3.77E-4</v>
      </c>
      <c r="Y18"/>
      <c r="Z18" s="260">
        <v>1.4400000000000001E-3</v>
      </c>
      <c r="AA18" s="261">
        <v>0.41799999999999998</v>
      </c>
      <c r="AB18" s="251">
        <v>2.17E-6</v>
      </c>
      <c r="AC18"/>
      <c r="AD18" s="260">
        <v>1.4400000000000001E-3</v>
      </c>
      <c r="AE18" s="261">
        <v>0.3</v>
      </c>
      <c r="AF18" s="251">
        <v>9.4099999999999997E-5</v>
      </c>
    </row>
    <row r="19" spans="1:32" ht="13.5" customHeight="1" x14ac:dyDescent="0.3">
      <c r="A19" s="260">
        <v>1.7279999999999999E-3</v>
      </c>
      <c r="B19" s="261">
        <v>0.28499999999999998</v>
      </c>
      <c r="C19" s="253">
        <v>2.7700000000000001E-7</v>
      </c>
      <c r="E19" s="260">
        <v>1.7279999999999999E-3</v>
      </c>
      <c r="F19" s="261">
        <v>0.34799999999999998</v>
      </c>
      <c r="G19" s="253">
        <v>1.22E-5</v>
      </c>
      <c r="I19" s="260">
        <v>1.7279999999999999E-3</v>
      </c>
      <c r="J19" s="261">
        <v>0.29099999999999998</v>
      </c>
      <c r="K19" s="253">
        <v>2.6800000000000002E-6</v>
      </c>
      <c r="N19" s="208" t="s">
        <v>407</v>
      </c>
      <c r="O19" s="262">
        <v>1E-3</v>
      </c>
      <c r="P19" s="262">
        <v>0.34799999999999998</v>
      </c>
      <c r="Q19" s="262">
        <v>4.0499999999999998E-3</v>
      </c>
      <c r="R19" s="262">
        <v>1.1864399999999999</v>
      </c>
      <c r="S19" s="263">
        <v>-1</v>
      </c>
      <c r="T19" s="264">
        <v>1.53821870762289E-5</v>
      </c>
      <c r="V19" s="260">
        <v>1.7279999999999999E-3</v>
      </c>
      <c r="W19" s="261">
        <v>0.36</v>
      </c>
      <c r="X19" s="251">
        <v>3.6699999999999998E-4</v>
      </c>
      <c r="Y19"/>
      <c r="Z19" s="260">
        <v>1.7279999999999999E-3</v>
      </c>
      <c r="AA19" s="261">
        <v>0.41799999999999998</v>
      </c>
      <c r="AB19" s="251">
        <v>2.1399999999999998E-6</v>
      </c>
      <c r="AC19"/>
      <c r="AD19" s="260">
        <v>1.7279999999999999E-3</v>
      </c>
      <c r="AE19" s="261">
        <v>0.3</v>
      </c>
      <c r="AF19" s="251">
        <v>9.3200000000000002E-5</v>
      </c>
    </row>
    <row r="20" spans="1:32" ht="13.5" customHeight="1" x14ac:dyDescent="0.3">
      <c r="A20" s="260">
        <v>2.0736000000000001E-3</v>
      </c>
      <c r="B20" s="261">
        <v>0.28499999999999998</v>
      </c>
      <c r="C20" s="253">
        <v>2.7500000000000001E-7</v>
      </c>
      <c r="E20" s="260">
        <v>2.0736000000000001E-3</v>
      </c>
      <c r="F20" s="261">
        <v>0.34799999999999998</v>
      </c>
      <c r="G20" s="253">
        <v>1.2099999999999999E-5</v>
      </c>
      <c r="I20" s="260">
        <v>2.0736000000000001E-3</v>
      </c>
      <c r="J20" s="261">
        <v>0.29099999999999998</v>
      </c>
      <c r="K20" s="253">
        <v>2.65E-6</v>
      </c>
      <c r="N20" s="208" t="s">
        <v>408</v>
      </c>
      <c r="O20" s="265">
        <v>1E-3</v>
      </c>
      <c r="P20" s="266">
        <v>0.29099999999999998</v>
      </c>
      <c r="Q20" s="265">
        <v>9.0600000000000003E-3</v>
      </c>
      <c r="R20" s="265">
        <v>1.1882999999999999</v>
      </c>
      <c r="S20" s="265">
        <v>-1</v>
      </c>
      <c r="T20" s="267">
        <v>3.4865699999999998E-6</v>
      </c>
      <c r="V20" s="260">
        <v>2.0736000000000001E-3</v>
      </c>
      <c r="W20" s="261">
        <v>0.36</v>
      </c>
      <c r="X20" s="251">
        <v>3.57E-4</v>
      </c>
      <c r="Y20"/>
      <c r="Z20" s="260">
        <v>2.0736000000000001E-3</v>
      </c>
      <c r="AA20" s="261">
        <v>0.41799999999999998</v>
      </c>
      <c r="AB20" s="251">
        <v>2.12E-6</v>
      </c>
      <c r="AC20"/>
      <c r="AD20" s="260">
        <v>2.0736000000000001E-3</v>
      </c>
      <c r="AE20" s="261">
        <v>0.3</v>
      </c>
      <c r="AF20" s="251">
        <v>9.2399999999999996E-5</v>
      </c>
    </row>
    <row r="21" spans="1:32" ht="13.5" customHeight="1" x14ac:dyDescent="0.3">
      <c r="A21" s="260">
        <v>2.48832E-3</v>
      </c>
      <c r="B21" s="261">
        <v>0.28499999999999998</v>
      </c>
      <c r="C21" s="253">
        <v>2.7300000000000002E-7</v>
      </c>
      <c r="E21" s="260">
        <v>2.48832E-3</v>
      </c>
      <c r="F21" s="261">
        <v>0.34799999999999998</v>
      </c>
      <c r="G21" s="253">
        <v>1.2E-5</v>
      </c>
      <c r="I21" s="260">
        <v>2.48832E-3</v>
      </c>
      <c r="J21" s="261">
        <v>0.29099999999999998</v>
      </c>
      <c r="K21" s="253">
        <v>2.6199999999999999E-6</v>
      </c>
      <c r="N21" s="602" t="s">
        <v>383</v>
      </c>
      <c r="O21" s="603"/>
      <c r="P21" s="603"/>
      <c r="Q21" s="603"/>
      <c r="R21" s="603"/>
      <c r="S21" s="603"/>
      <c r="T21" s="604"/>
      <c r="V21" s="260">
        <v>2.48832E-3</v>
      </c>
      <c r="W21" s="261">
        <v>0.36</v>
      </c>
      <c r="X21" s="251">
        <v>3.4699999999999998E-4</v>
      </c>
      <c r="Y21"/>
      <c r="Z21" s="260">
        <v>2.48832E-3</v>
      </c>
      <c r="AA21" s="261">
        <v>0.41799999999999998</v>
      </c>
      <c r="AB21" s="251">
        <v>2.0999999999999998E-6</v>
      </c>
      <c r="AC21"/>
      <c r="AD21" s="260">
        <v>2.48832E-3</v>
      </c>
      <c r="AE21" s="261">
        <v>0.3</v>
      </c>
      <c r="AF21" s="251">
        <v>9.1500000000000001E-5</v>
      </c>
    </row>
    <row r="22" spans="1:32" ht="13.5" customHeight="1" x14ac:dyDescent="0.3">
      <c r="A22" s="260">
        <v>2.9859840000000001E-3</v>
      </c>
      <c r="B22" s="261">
        <v>0.28499999999999998</v>
      </c>
      <c r="C22" s="253">
        <v>2.72E-7</v>
      </c>
      <c r="E22" s="260">
        <v>2.9859840000000001E-3</v>
      </c>
      <c r="F22" s="261">
        <v>0.34799999999999998</v>
      </c>
      <c r="G22" s="253">
        <v>1.19E-5</v>
      </c>
      <c r="I22" s="260">
        <v>2.9859840000000001E-3</v>
      </c>
      <c r="J22" s="261">
        <v>0.29099999999999998</v>
      </c>
      <c r="K22" s="253">
        <v>2.5900000000000002E-6</v>
      </c>
      <c r="N22" s="208" t="s">
        <v>361</v>
      </c>
      <c r="O22" s="262">
        <v>1E-3</v>
      </c>
      <c r="P22" s="262">
        <v>0.36</v>
      </c>
      <c r="Q22" s="262">
        <v>0.372</v>
      </c>
      <c r="R22" s="262">
        <v>1.15188</v>
      </c>
      <c r="S22" s="263">
        <v>-1</v>
      </c>
      <c r="T22" s="264">
        <v>8.1197818566295602E-4</v>
      </c>
      <c r="V22" s="260">
        <v>2.9859840000000001E-3</v>
      </c>
      <c r="W22" s="261">
        <v>0.36</v>
      </c>
      <c r="X22" s="251">
        <v>3.3700000000000001E-4</v>
      </c>
      <c r="Y22"/>
      <c r="Z22" s="260">
        <v>2.9859840000000001E-3</v>
      </c>
      <c r="AA22" s="261">
        <v>0.41799999999999998</v>
      </c>
      <c r="AB22" s="251">
        <v>2.0700000000000001E-6</v>
      </c>
      <c r="AC22"/>
      <c r="AD22" s="260">
        <v>2.9859840000000001E-3</v>
      </c>
      <c r="AE22" s="261">
        <v>0.3</v>
      </c>
      <c r="AF22" s="251">
        <v>9.0500000000000004E-5</v>
      </c>
    </row>
    <row r="23" spans="1:32" ht="13.5" customHeight="1" x14ac:dyDescent="0.3">
      <c r="A23" s="260">
        <v>3.583181E-3</v>
      </c>
      <c r="B23" s="261">
        <v>0.28499999999999998</v>
      </c>
      <c r="C23" s="253">
        <v>2.7000000000000001E-7</v>
      </c>
      <c r="E23" s="260">
        <v>3.583181E-3</v>
      </c>
      <c r="F23" s="261">
        <v>0.34799999999999998</v>
      </c>
      <c r="G23" s="253">
        <v>1.1800000000000001E-5</v>
      </c>
      <c r="I23" s="260">
        <v>3.583181E-3</v>
      </c>
      <c r="J23" s="261">
        <v>0.29099999999999998</v>
      </c>
      <c r="K23" s="253">
        <v>2.5600000000000001E-6</v>
      </c>
      <c r="N23" s="208" t="s">
        <v>362</v>
      </c>
      <c r="O23" s="262">
        <v>1E-3</v>
      </c>
      <c r="P23" s="262">
        <v>0.41799999999999998</v>
      </c>
      <c r="Q23" s="262">
        <v>1.3480000000000001E-2</v>
      </c>
      <c r="R23" s="262">
        <v>1.1912499999999999</v>
      </c>
      <c r="S23" s="263">
        <v>-1</v>
      </c>
      <c r="T23" s="264">
        <v>2.8316681464033001E-6</v>
      </c>
      <c r="V23" s="260">
        <v>3.583181E-3</v>
      </c>
      <c r="W23" s="261">
        <v>0.36</v>
      </c>
      <c r="X23" s="251">
        <v>3.2699999999999998E-4</v>
      </c>
      <c r="Y23"/>
      <c r="Z23" s="260">
        <v>3.583181E-3</v>
      </c>
      <c r="AA23" s="261">
        <v>0.41799999999999998</v>
      </c>
      <c r="AB23" s="251">
        <v>2.0499999999999999E-6</v>
      </c>
      <c r="AC23"/>
      <c r="AD23" s="260">
        <v>3.583181E-3</v>
      </c>
      <c r="AE23" s="261">
        <v>0.3</v>
      </c>
      <c r="AF23" s="251">
        <v>8.9599999999999996E-5</v>
      </c>
    </row>
    <row r="24" spans="1:32" ht="13.5" customHeight="1" thickBot="1" x14ac:dyDescent="0.35">
      <c r="A24" s="260">
        <v>4.299817E-3</v>
      </c>
      <c r="B24" s="261">
        <v>0.28499999999999998</v>
      </c>
      <c r="C24" s="253">
        <v>2.6800000000000002E-7</v>
      </c>
      <c r="E24" s="260">
        <v>4.299817E-3</v>
      </c>
      <c r="F24" s="261">
        <v>0.34799999999999998</v>
      </c>
      <c r="G24" s="253">
        <v>1.17E-5</v>
      </c>
      <c r="I24" s="260">
        <v>4.299817E-3</v>
      </c>
      <c r="J24" s="261">
        <v>0.29099999999999998</v>
      </c>
      <c r="K24" s="253">
        <v>2.5299999999999999E-6</v>
      </c>
      <c r="N24" s="268" t="s">
        <v>363</v>
      </c>
      <c r="O24" s="269">
        <v>1E-3</v>
      </c>
      <c r="P24" s="269">
        <v>0.3</v>
      </c>
      <c r="Q24" s="269">
        <v>6.8700000000000002E-3</v>
      </c>
      <c r="R24" s="269">
        <v>1.1886399999999999</v>
      </c>
      <c r="S24" s="270">
        <v>-1</v>
      </c>
      <c r="T24" s="271">
        <v>1.1976055281452E-4</v>
      </c>
      <c r="V24" s="260">
        <v>4.299817E-3</v>
      </c>
      <c r="W24" s="261">
        <v>0.36</v>
      </c>
      <c r="X24" s="251">
        <v>3.1599999999999998E-4</v>
      </c>
      <c r="Y24"/>
      <c r="Z24" s="260">
        <v>4.299817E-3</v>
      </c>
      <c r="AA24" s="261">
        <v>0.41799999999999998</v>
      </c>
      <c r="AB24" s="251">
        <v>2.0200000000000001E-6</v>
      </c>
      <c r="AC24"/>
      <c r="AD24" s="260">
        <v>4.299817E-3</v>
      </c>
      <c r="AE24" s="261">
        <v>0.3</v>
      </c>
      <c r="AF24" s="251">
        <v>8.8599999999999999E-5</v>
      </c>
    </row>
    <row r="25" spans="1:32" ht="13.5" customHeight="1" thickTop="1" x14ac:dyDescent="0.3">
      <c r="A25" s="260">
        <v>5.1597800000000001E-3</v>
      </c>
      <c r="B25" s="261">
        <v>0.28499999999999998</v>
      </c>
      <c r="C25" s="253">
        <v>2.6600000000000003E-7</v>
      </c>
      <c r="E25" s="260">
        <v>5.1597800000000001E-3</v>
      </c>
      <c r="F25" s="261">
        <v>0.34799999999999998</v>
      </c>
      <c r="G25" s="253">
        <v>1.15E-5</v>
      </c>
      <c r="I25" s="260">
        <v>5.1597800000000001E-3</v>
      </c>
      <c r="J25" s="261">
        <v>0.29099999999999998</v>
      </c>
      <c r="K25" s="253">
        <v>2.5000000000000002E-6</v>
      </c>
      <c r="N25" s="272" t="s">
        <v>434</v>
      </c>
      <c r="O25"/>
      <c r="P25"/>
      <c r="Q25"/>
      <c r="R25"/>
      <c r="S25"/>
      <c r="T25"/>
      <c r="V25" s="260">
        <v>5.1597800000000001E-3</v>
      </c>
      <c r="W25" s="261">
        <v>0.36</v>
      </c>
      <c r="X25" s="251">
        <v>3.0499999999999999E-4</v>
      </c>
      <c r="Y25"/>
      <c r="Z25" s="260">
        <v>5.1597800000000001E-3</v>
      </c>
      <c r="AA25" s="261">
        <v>0.41799999999999998</v>
      </c>
      <c r="AB25" s="251">
        <v>1.9999999999999999E-6</v>
      </c>
      <c r="AC25"/>
      <c r="AD25" s="260">
        <v>5.1597800000000001E-3</v>
      </c>
      <c r="AE25" s="261">
        <v>0.3</v>
      </c>
      <c r="AF25" s="251">
        <v>8.7600000000000002E-5</v>
      </c>
    </row>
    <row r="26" spans="1:32" ht="13.5" customHeight="1" x14ac:dyDescent="0.3">
      <c r="A26" s="260">
        <v>6.1917359999999998E-3</v>
      </c>
      <c r="B26" s="261">
        <v>0.28499999999999998</v>
      </c>
      <c r="C26" s="253">
        <v>2.6399999999999998E-7</v>
      </c>
      <c r="E26" s="260">
        <v>6.1917359999999998E-3</v>
      </c>
      <c r="F26" s="261">
        <v>0.34799999999999998</v>
      </c>
      <c r="G26" s="253">
        <v>1.1399999999999999E-5</v>
      </c>
      <c r="I26" s="260">
        <v>6.1917359999999998E-3</v>
      </c>
      <c r="J26" s="261">
        <v>0.29099999999999998</v>
      </c>
      <c r="K26" s="253">
        <v>2.4700000000000001E-6</v>
      </c>
      <c r="N26" s="272" t="s">
        <v>435</v>
      </c>
      <c r="V26" s="260">
        <v>6.1917359999999998E-3</v>
      </c>
      <c r="W26" s="261">
        <v>0.36</v>
      </c>
      <c r="X26" s="251">
        <v>2.9500000000000001E-4</v>
      </c>
      <c r="Y26"/>
      <c r="Z26" s="260">
        <v>6.1917359999999998E-3</v>
      </c>
      <c r="AA26" s="261">
        <v>0.41799999999999998</v>
      </c>
      <c r="AB26" s="251">
        <v>1.9700000000000002E-6</v>
      </c>
      <c r="AC26"/>
      <c r="AD26" s="260">
        <v>6.1917359999999998E-3</v>
      </c>
      <c r="AE26" s="261">
        <v>0.3</v>
      </c>
      <c r="AF26" s="251">
        <v>8.6600000000000004E-5</v>
      </c>
    </row>
    <row r="27" spans="1:32" ht="13.5" customHeight="1" x14ac:dyDescent="0.3">
      <c r="A27" s="260">
        <v>7.430084E-3</v>
      </c>
      <c r="B27" s="261">
        <v>0.28499999999999998</v>
      </c>
      <c r="C27" s="253">
        <v>2.6199999999999999E-7</v>
      </c>
      <c r="E27" s="260">
        <v>7.430084E-3</v>
      </c>
      <c r="F27" s="261">
        <v>0.34799999999999998</v>
      </c>
      <c r="G27" s="253">
        <v>1.13E-5</v>
      </c>
      <c r="I27" s="260">
        <v>7.430084E-3</v>
      </c>
      <c r="J27" s="261">
        <v>0.29099999999999998</v>
      </c>
      <c r="K27" s="253">
        <v>2.4399999999999999E-6</v>
      </c>
      <c r="N27" s="272" t="s">
        <v>436</v>
      </c>
      <c r="V27" s="260">
        <v>7.430084E-3</v>
      </c>
      <c r="W27" s="261">
        <v>0.3599</v>
      </c>
      <c r="X27" s="251">
        <v>2.8400000000000002E-4</v>
      </c>
      <c r="Y27"/>
      <c r="Z27" s="260">
        <v>7.430084E-3</v>
      </c>
      <c r="AA27" s="261">
        <v>0.41799999999999998</v>
      </c>
      <c r="AB27" s="251">
        <v>1.9400000000000001E-6</v>
      </c>
      <c r="AC27"/>
      <c r="AD27" s="260">
        <v>7.430084E-3</v>
      </c>
      <c r="AE27" s="261">
        <v>0.3</v>
      </c>
      <c r="AF27" s="251">
        <v>8.5500000000000005E-5</v>
      </c>
    </row>
    <row r="28" spans="1:32" ht="13.5" customHeight="1" x14ac:dyDescent="0.3">
      <c r="A28" s="260">
        <v>8.9160999999999997E-3</v>
      </c>
      <c r="B28" s="261">
        <v>0.28499999999999998</v>
      </c>
      <c r="C28" s="253">
        <v>2.6E-7</v>
      </c>
      <c r="E28" s="260">
        <v>8.9160999999999997E-3</v>
      </c>
      <c r="F28" s="261">
        <v>0.34799999999999998</v>
      </c>
      <c r="G28" s="253">
        <v>1.1199999999999999E-5</v>
      </c>
      <c r="I28" s="260">
        <v>8.9160999999999997E-3</v>
      </c>
      <c r="J28" s="261">
        <v>0.29099999999999998</v>
      </c>
      <c r="K28" s="253">
        <v>2.4099999999999998E-6</v>
      </c>
      <c r="N28" s="273" t="s">
        <v>437</v>
      </c>
      <c r="V28" s="260">
        <v>8.9160999999999997E-3</v>
      </c>
      <c r="W28" s="261">
        <v>0.3599</v>
      </c>
      <c r="X28" s="251">
        <v>2.7300000000000002E-4</v>
      </c>
      <c r="Y28"/>
      <c r="Z28" s="260">
        <v>8.9160999999999997E-3</v>
      </c>
      <c r="AA28" s="261">
        <v>0.41799999999999998</v>
      </c>
      <c r="AB28" s="251">
        <v>1.9099999999999999E-6</v>
      </c>
      <c r="AC28"/>
      <c r="AD28" s="260">
        <v>8.9160999999999997E-3</v>
      </c>
      <c r="AE28" s="261">
        <v>0.3</v>
      </c>
      <c r="AF28" s="251">
        <v>8.4400000000000005E-5</v>
      </c>
    </row>
    <row r="29" spans="1:32" ht="13.5" customHeight="1" x14ac:dyDescent="0.3">
      <c r="A29" s="260">
        <v>1.0699320999999999E-2</v>
      </c>
      <c r="B29" s="261">
        <v>0.28499999999999998</v>
      </c>
      <c r="C29" s="253">
        <v>2.5800000000000001E-7</v>
      </c>
      <c r="E29" s="260">
        <v>1.0699320999999999E-2</v>
      </c>
      <c r="F29" s="261">
        <v>0.34799999999999998</v>
      </c>
      <c r="G29" s="253">
        <v>1.1E-5</v>
      </c>
      <c r="I29" s="260">
        <v>1.0699320999999999E-2</v>
      </c>
      <c r="J29" s="261">
        <v>0.29099999999999998</v>
      </c>
      <c r="K29" s="253">
        <v>2.3700000000000002E-6</v>
      </c>
      <c r="V29" s="260">
        <v>1.0699320999999999E-2</v>
      </c>
      <c r="W29" s="261">
        <v>0.3599</v>
      </c>
      <c r="X29" s="251">
        <v>2.6200000000000003E-4</v>
      </c>
      <c r="Y29"/>
      <c r="Z29" s="260">
        <v>1.0699320999999999E-2</v>
      </c>
      <c r="AA29" s="261">
        <v>0.41799999999999998</v>
      </c>
      <c r="AB29" s="251">
        <v>1.88E-6</v>
      </c>
      <c r="AC29"/>
      <c r="AD29" s="260">
        <v>1.0699320999999999E-2</v>
      </c>
      <c r="AE29" s="261">
        <v>0.3</v>
      </c>
      <c r="AF29" s="251">
        <v>8.3300000000000005E-5</v>
      </c>
    </row>
    <row r="30" spans="1:32" ht="13.5" customHeight="1" x14ac:dyDescent="0.3">
      <c r="A30" s="260">
        <v>1.2839184999999999E-2</v>
      </c>
      <c r="B30" s="261">
        <v>0.28499999999999998</v>
      </c>
      <c r="C30" s="253">
        <v>2.5600000000000002E-7</v>
      </c>
      <c r="E30" s="260">
        <v>1.2839184999999999E-2</v>
      </c>
      <c r="F30" s="261">
        <v>0.34799999999999998</v>
      </c>
      <c r="G30" s="253">
        <v>1.0900000000000001E-5</v>
      </c>
      <c r="I30" s="260">
        <v>1.2839184999999999E-2</v>
      </c>
      <c r="J30" s="261">
        <v>0.29099999999999998</v>
      </c>
      <c r="K30" s="253">
        <v>2.34E-6</v>
      </c>
      <c r="M30" s="238" t="s">
        <v>661</v>
      </c>
      <c r="V30" s="260">
        <v>1.2839184999999999E-2</v>
      </c>
      <c r="W30" s="261">
        <v>0.3599</v>
      </c>
      <c r="X30" s="251">
        <v>2.5099999999999998E-4</v>
      </c>
      <c r="Y30"/>
      <c r="Z30" s="260">
        <v>1.2839184999999999E-2</v>
      </c>
      <c r="AA30" s="261">
        <v>0.41799999999999998</v>
      </c>
      <c r="AB30" s="251">
        <v>1.8500000000000001E-6</v>
      </c>
      <c r="AC30"/>
      <c r="AD30" s="260">
        <v>1.2839184999999999E-2</v>
      </c>
      <c r="AE30" s="261">
        <v>0.3</v>
      </c>
      <c r="AF30" s="251">
        <v>8.2100000000000003E-5</v>
      </c>
    </row>
    <row r="31" spans="1:32" ht="13.5" customHeight="1" x14ac:dyDescent="0.3">
      <c r="A31" s="260">
        <v>1.5407021999999999E-2</v>
      </c>
      <c r="B31" s="261">
        <v>0.28499999999999998</v>
      </c>
      <c r="C31" s="253">
        <v>2.53E-7</v>
      </c>
      <c r="E31" s="260">
        <v>1.5407021999999999E-2</v>
      </c>
      <c r="F31" s="261">
        <v>0.34799999999999998</v>
      </c>
      <c r="G31" s="253">
        <v>1.08E-5</v>
      </c>
      <c r="I31" s="260">
        <v>1.5407021999999999E-2</v>
      </c>
      <c r="J31" s="261">
        <v>0.29099999999999998</v>
      </c>
      <c r="K31" s="253">
        <v>2.3E-6</v>
      </c>
      <c r="V31" s="260">
        <v>1.5407021999999999E-2</v>
      </c>
      <c r="W31" s="261">
        <v>0.3599</v>
      </c>
      <c r="X31" s="251">
        <v>2.4000000000000001E-4</v>
      </c>
      <c r="Y31"/>
      <c r="Z31" s="260">
        <v>1.5407021999999999E-2</v>
      </c>
      <c r="AA31" s="261">
        <v>0.41799999999999998</v>
      </c>
      <c r="AB31" s="251">
        <v>1.8199999999999999E-6</v>
      </c>
      <c r="AC31"/>
      <c r="AD31" s="260">
        <v>1.5407021999999999E-2</v>
      </c>
      <c r="AE31" s="261">
        <v>0.3</v>
      </c>
      <c r="AF31" s="251">
        <v>8.0900000000000001E-5</v>
      </c>
    </row>
    <row r="32" spans="1:32" ht="13.5" customHeight="1" x14ac:dyDescent="0.3">
      <c r="A32" s="260">
        <v>1.8488425999999999E-2</v>
      </c>
      <c r="B32" s="261">
        <v>0.28499999999999998</v>
      </c>
      <c r="C32" s="253">
        <v>2.5100000000000001E-7</v>
      </c>
      <c r="E32" s="260">
        <v>1.8488425999999999E-2</v>
      </c>
      <c r="F32" s="261">
        <v>0.34799999999999998</v>
      </c>
      <c r="G32" s="253">
        <v>1.06E-5</v>
      </c>
      <c r="I32" s="260">
        <v>1.8488425999999999E-2</v>
      </c>
      <c r="J32" s="261">
        <v>0.29099999999999998</v>
      </c>
      <c r="K32" s="253">
        <v>2.26E-6</v>
      </c>
      <c r="V32" s="260">
        <v>1.8488425999999999E-2</v>
      </c>
      <c r="W32" s="261">
        <v>0.35980000000000001</v>
      </c>
      <c r="X32" s="251">
        <v>2.2900000000000001E-4</v>
      </c>
      <c r="Y32"/>
      <c r="Z32" s="260">
        <v>1.8488425999999999E-2</v>
      </c>
      <c r="AA32" s="261">
        <v>0.41799999999999998</v>
      </c>
      <c r="AB32" s="251">
        <v>1.79E-6</v>
      </c>
      <c r="AC32"/>
      <c r="AD32" s="260">
        <v>1.8488425999999999E-2</v>
      </c>
      <c r="AE32" s="261">
        <v>0.3</v>
      </c>
      <c r="AF32" s="251">
        <v>7.9699999999999999E-5</v>
      </c>
    </row>
    <row r="33" spans="1:32" ht="13.5" customHeight="1" x14ac:dyDescent="0.3">
      <c r="A33" s="260">
        <v>2.2186111000000001E-2</v>
      </c>
      <c r="B33" s="261">
        <v>0.28499999999999998</v>
      </c>
      <c r="C33" s="253">
        <v>2.48E-7</v>
      </c>
      <c r="E33" s="260">
        <v>2.2186111000000001E-2</v>
      </c>
      <c r="F33" s="261">
        <v>0.34799999999999998</v>
      </c>
      <c r="G33" s="253">
        <v>1.0499999999999999E-5</v>
      </c>
      <c r="I33" s="260">
        <v>2.2186111000000001E-2</v>
      </c>
      <c r="J33" s="261">
        <v>0.29099999999999998</v>
      </c>
      <c r="K33" s="253">
        <v>2.2299999999999998E-6</v>
      </c>
      <c r="V33" s="260">
        <v>2.2186111000000001E-2</v>
      </c>
      <c r="W33" s="261">
        <v>0.35980000000000001</v>
      </c>
      <c r="X33" s="251">
        <v>2.1800000000000001E-4</v>
      </c>
      <c r="Y33"/>
      <c r="Z33" s="260">
        <v>2.2186111000000001E-2</v>
      </c>
      <c r="AA33" s="261">
        <v>0.41799999999999998</v>
      </c>
      <c r="AB33" s="251">
        <v>1.7600000000000001E-6</v>
      </c>
      <c r="AC33"/>
      <c r="AD33" s="260">
        <v>2.2186111000000001E-2</v>
      </c>
      <c r="AE33" s="261">
        <v>0.3</v>
      </c>
      <c r="AF33" s="251">
        <v>7.8499999999999997E-5</v>
      </c>
    </row>
    <row r="34" spans="1:32" ht="13.5" customHeight="1" x14ac:dyDescent="0.3">
      <c r="A34" s="260">
        <v>2.6623332999999999E-2</v>
      </c>
      <c r="B34" s="261">
        <v>0.28499999999999998</v>
      </c>
      <c r="C34" s="253">
        <v>2.4600000000000001E-7</v>
      </c>
      <c r="E34" s="260">
        <v>2.6623332999999999E-2</v>
      </c>
      <c r="F34" s="261">
        <v>0.34799999999999998</v>
      </c>
      <c r="G34" s="253">
        <v>1.03E-5</v>
      </c>
      <c r="I34" s="260">
        <v>2.6623332999999999E-2</v>
      </c>
      <c r="J34" s="261">
        <v>0.29099999999999998</v>
      </c>
      <c r="K34" s="253">
        <v>2.1900000000000002E-6</v>
      </c>
      <c r="V34" s="260">
        <v>2.6623332999999999E-2</v>
      </c>
      <c r="W34" s="261">
        <v>0.35980000000000001</v>
      </c>
      <c r="X34" s="251">
        <v>2.0699999999999999E-4</v>
      </c>
      <c r="Y34"/>
      <c r="Z34" s="260">
        <v>2.6623332999999999E-2</v>
      </c>
      <c r="AA34" s="261">
        <v>0.41799999999999998</v>
      </c>
      <c r="AB34" s="251">
        <v>1.73E-6</v>
      </c>
      <c r="AC34"/>
      <c r="AD34" s="260">
        <v>2.6623332999999999E-2</v>
      </c>
      <c r="AE34" s="261">
        <v>0.3</v>
      </c>
      <c r="AF34" s="251">
        <v>7.7200000000000006E-5</v>
      </c>
    </row>
    <row r="35" spans="1:32" ht="13.5" customHeight="1" x14ac:dyDescent="0.3">
      <c r="A35" s="260">
        <v>3.1947999999999997E-2</v>
      </c>
      <c r="B35" s="261">
        <v>0.28499999999999998</v>
      </c>
      <c r="C35" s="253">
        <v>2.4299999999999999E-7</v>
      </c>
      <c r="E35" s="260">
        <v>3.1947999999999997E-2</v>
      </c>
      <c r="F35" s="261">
        <v>0.34799999999999998</v>
      </c>
      <c r="G35" s="253">
        <v>1.01E-5</v>
      </c>
      <c r="I35" s="260">
        <v>3.1947999999999997E-2</v>
      </c>
      <c r="J35" s="261">
        <v>0.29099999999999998</v>
      </c>
      <c r="K35" s="253">
        <v>2.1500000000000002E-6</v>
      </c>
      <c r="V35" s="260">
        <v>3.1947999999999997E-2</v>
      </c>
      <c r="W35" s="261">
        <v>0.35970000000000002</v>
      </c>
      <c r="X35" s="251">
        <v>1.95E-4</v>
      </c>
      <c r="Y35"/>
      <c r="Z35" s="260">
        <v>3.1947999999999997E-2</v>
      </c>
      <c r="AA35" s="261">
        <v>0.41799999999999998</v>
      </c>
      <c r="AB35" s="251">
        <v>1.6899999999999999E-6</v>
      </c>
      <c r="AC35"/>
      <c r="AD35" s="260">
        <v>3.1947999999999997E-2</v>
      </c>
      <c r="AE35" s="261">
        <v>0.3</v>
      </c>
      <c r="AF35" s="251">
        <v>7.5900000000000002E-5</v>
      </c>
    </row>
    <row r="36" spans="1:32" ht="13.5" customHeight="1" x14ac:dyDescent="0.3">
      <c r="A36" s="260">
        <v>3.8337599999999999E-2</v>
      </c>
      <c r="B36" s="261">
        <v>0.28499999999999998</v>
      </c>
      <c r="C36" s="253">
        <v>2.41E-7</v>
      </c>
      <c r="E36" s="260">
        <v>3.8337599999999999E-2</v>
      </c>
      <c r="F36" s="261">
        <v>0.34799999999999998</v>
      </c>
      <c r="G36" s="253">
        <v>9.9799999999999993E-6</v>
      </c>
      <c r="I36" s="260">
        <v>3.8337599999999999E-2</v>
      </c>
      <c r="J36" s="261">
        <v>0.29099999999999998</v>
      </c>
      <c r="K36" s="253">
        <v>2.1100000000000001E-6</v>
      </c>
      <c r="V36" s="260">
        <v>3.8337599999999999E-2</v>
      </c>
      <c r="W36" s="261">
        <v>0.35959999999999998</v>
      </c>
      <c r="X36" s="251">
        <v>1.84E-4</v>
      </c>
      <c r="Y36"/>
      <c r="Z36" s="260">
        <v>3.8337599999999999E-2</v>
      </c>
      <c r="AA36" s="261">
        <v>0.41799999999999998</v>
      </c>
      <c r="AB36" s="251">
        <v>1.66E-6</v>
      </c>
      <c r="AC36"/>
      <c r="AD36" s="260">
        <v>3.8337599999999999E-2</v>
      </c>
      <c r="AE36" s="261">
        <v>0.3</v>
      </c>
      <c r="AF36" s="251">
        <v>7.4499999999999995E-5</v>
      </c>
    </row>
    <row r="37" spans="1:32" ht="13.5" customHeight="1" x14ac:dyDescent="0.3">
      <c r="A37" s="260">
        <v>4.6005119999999997E-2</v>
      </c>
      <c r="B37" s="261">
        <v>0.28499999999999998</v>
      </c>
      <c r="C37" s="253">
        <v>2.3799999999999999E-7</v>
      </c>
      <c r="E37" s="260">
        <v>4.6005119999999997E-2</v>
      </c>
      <c r="F37" s="261">
        <v>0.34799999999999998</v>
      </c>
      <c r="G37" s="253">
        <v>9.8200000000000008E-6</v>
      </c>
      <c r="I37" s="260">
        <v>4.6005119999999997E-2</v>
      </c>
      <c r="J37" s="261">
        <v>0.29099999999999998</v>
      </c>
      <c r="K37" s="253">
        <v>2.0600000000000002E-6</v>
      </c>
      <c r="V37" s="260">
        <v>4.6005119999999997E-2</v>
      </c>
      <c r="W37" s="261">
        <v>0.35959999999999998</v>
      </c>
      <c r="X37" s="251">
        <v>1.73E-4</v>
      </c>
      <c r="Y37"/>
      <c r="Z37" s="260">
        <v>4.6005119999999997E-2</v>
      </c>
      <c r="AA37" s="261">
        <v>0.41799999999999998</v>
      </c>
      <c r="AB37" s="251">
        <v>1.6199999999999999E-6</v>
      </c>
      <c r="AC37"/>
      <c r="AD37" s="260">
        <v>4.6005119999999997E-2</v>
      </c>
      <c r="AE37" s="261">
        <v>0.3</v>
      </c>
      <c r="AF37" s="251">
        <v>7.3100000000000001E-5</v>
      </c>
    </row>
    <row r="38" spans="1:32" ht="13.5" customHeight="1" x14ac:dyDescent="0.3">
      <c r="A38" s="260">
        <v>5.5206143999999999E-2</v>
      </c>
      <c r="B38" s="261">
        <v>0.28499999999999998</v>
      </c>
      <c r="C38" s="253">
        <v>2.35E-7</v>
      </c>
      <c r="E38" s="260">
        <v>5.5206143999999999E-2</v>
      </c>
      <c r="F38" s="261">
        <v>0.34799999999999998</v>
      </c>
      <c r="G38" s="253">
        <v>9.6399999999999992E-6</v>
      </c>
      <c r="I38" s="260">
        <v>5.5206143999999999E-2</v>
      </c>
      <c r="J38" s="261">
        <v>0.29099999999999998</v>
      </c>
      <c r="K38" s="253">
        <v>2.0200000000000001E-6</v>
      </c>
      <c r="V38" s="260">
        <v>5.5206143999999999E-2</v>
      </c>
      <c r="W38" s="261">
        <v>0.35949999999999999</v>
      </c>
      <c r="X38" s="251">
        <v>1.6200000000000001E-4</v>
      </c>
      <c r="Y38"/>
      <c r="Z38" s="260">
        <v>5.5206143999999999E-2</v>
      </c>
      <c r="AA38" s="261">
        <v>0.41799999999999998</v>
      </c>
      <c r="AB38" s="251">
        <v>1.5799999999999999E-6</v>
      </c>
      <c r="AC38"/>
      <c r="AD38" s="260">
        <v>5.5206143999999999E-2</v>
      </c>
      <c r="AE38" s="261">
        <v>0.3</v>
      </c>
      <c r="AF38" s="251">
        <v>7.1699999999999995E-5</v>
      </c>
    </row>
    <row r="39" spans="1:32" ht="13.5" customHeight="1" x14ac:dyDescent="0.3">
      <c r="A39" s="260">
        <v>6.6247372999999998E-2</v>
      </c>
      <c r="B39" s="261">
        <v>0.28499999999999998</v>
      </c>
      <c r="C39" s="253">
        <v>2.3200000000000001E-7</v>
      </c>
      <c r="E39" s="260">
        <v>6.6247372999999998E-2</v>
      </c>
      <c r="F39" s="261">
        <v>0.34799999999999998</v>
      </c>
      <c r="G39" s="253">
        <v>9.4700000000000008E-6</v>
      </c>
      <c r="I39" s="260">
        <v>6.6247372999999998E-2</v>
      </c>
      <c r="J39" s="261">
        <v>0.29099999999999998</v>
      </c>
      <c r="K39" s="253">
        <v>1.9800000000000001E-6</v>
      </c>
      <c r="V39" s="260">
        <v>6.6247372999999998E-2</v>
      </c>
      <c r="W39" s="261">
        <v>0.35930000000000001</v>
      </c>
      <c r="X39" s="251">
        <v>1.5100000000000001E-4</v>
      </c>
      <c r="Y39"/>
      <c r="Z39" s="260">
        <v>6.6247372999999998E-2</v>
      </c>
      <c r="AA39" s="261">
        <v>0.41799999999999998</v>
      </c>
      <c r="AB39" s="251">
        <v>1.55E-6</v>
      </c>
      <c r="AC39"/>
      <c r="AD39" s="260">
        <v>6.6247372999999998E-2</v>
      </c>
      <c r="AE39" s="261">
        <v>0.3</v>
      </c>
      <c r="AF39" s="251">
        <v>7.0199999999999999E-5</v>
      </c>
    </row>
    <row r="40" spans="1:32" ht="13.5" customHeight="1" x14ac:dyDescent="0.3">
      <c r="A40" s="260">
        <v>7.9496846999999995E-2</v>
      </c>
      <c r="B40" s="261">
        <v>0.28499999999999998</v>
      </c>
      <c r="C40" s="253">
        <v>2.29E-7</v>
      </c>
      <c r="E40" s="260">
        <v>7.9496846999999995E-2</v>
      </c>
      <c r="F40" s="261">
        <v>0.34799999999999998</v>
      </c>
      <c r="G40" s="253">
        <v>9.2900000000000008E-6</v>
      </c>
      <c r="I40" s="260">
        <v>7.9496846999999995E-2</v>
      </c>
      <c r="J40" s="261">
        <v>0.29099999999999998</v>
      </c>
      <c r="K40" s="253">
        <v>1.9300000000000002E-6</v>
      </c>
      <c r="V40" s="260">
        <v>7.9496846999999995E-2</v>
      </c>
      <c r="W40" s="261">
        <v>0.35920000000000002</v>
      </c>
      <c r="X40" s="251">
        <v>1.4100000000000001E-4</v>
      </c>
      <c r="Y40"/>
      <c r="Z40" s="260">
        <v>7.9496846999999995E-2</v>
      </c>
      <c r="AA40" s="261">
        <v>0.41799999999999998</v>
      </c>
      <c r="AB40" s="251">
        <v>1.5099999999999999E-6</v>
      </c>
      <c r="AC40"/>
      <c r="AD40" s="260">
        <v>7.9496846999999995E-2</v>
      </c>
      <c r="AE40" s="261">
        <v>0.3</v>
      </c>
      <c r="AF40" s="251">
        <v>6.8700000000000003E-5</v>
      </c>
    </row>
    <row r="41" spans="1:32" ht="13.5" customHeight="1" x14ac:dyDescent="0.3">
      <c r="A41" s="260">
        <v>9.5396217000000005E-2</v>
      </c>
      <c r="B41" s="261">
        <v>0.28499999999999998</v>
      </c>
      <c r="C41" s="253">
        <v>2.2499999999999999E-7</v>
      </c>
      <c r="E41" s="260">
        <v>9.5396217000000005E-2</v>
      </c>
      <c r="F41" s="261">
        <v>0.34799999999999998</v>
      </c>
      <c r="G41" s="253">
        <v>9.1099999999999992E-6</v>
      </c>
      <c r="I41" s="260">
        <v>9.5396217000000005E-2</v>
      </c>
      <c r="J41" s="261">
        <v>0.29099999999999998</v>
      </c>
      <c r="K41" s="253">
        <v>1.8899999999999999E-6</v>
      </c>
      <c r="V41" s="260">
        <v>9.5396217000000005E-2</v>
      </c>
      <c r="W41" s="261">
        <v>0.35899999999999999</v>
      </c>
      <c r="X41" s="251">
        <v>1.2999999999999999E-4</v>
      </c>
      <c r="Y41"/>
      <c r="Z41" s="260">
        <v>9.5396217000000005E-2</v>
      </c>
      <c r="AA41" s="261">
        <v>0.41799999999999998</v>
      </c>
      <c r="AB41" s="251">
        <v>1.4699999999999999E-6</v>
      </c>
      <c r="AC41"/>
      <c r="AD41" s="260">
        <v>9.5396217000000005E-2</v>
      </c>
      <c r="AE41" s="261">
        <v>0.3</v>
      </c>
      <c r="AF41" s="251">
        <v>6.7199999999999994E-5</v>
      </c>
    </row>
    <row r="42" spans="1:32" ht="13.5" customHeight="1" x14ac:dyDescent="0.3">
      <c r="A42" s="260">
        <v>0.11447546</v>
      </c>
      <c r="B42" s="261">
        <v>0.28499999999999998</v>
      </c>
      <c r="C42" s="253">
        <v>2.22E-7</v>
      </c>
      <c r="E42" s="260">
        <v>0.11447546</v>
      </c>
      <c r="F42" s="261">
        <v>0.34799999999999998</v>
      </c>
      <c r="G42" s="253">
        <v>8.9199999999999993E-6</v>
      </c>
      <c r="I42" s="260">
        <v>0.11447546</v>
      </c>
      <c r="J42" s="261">
        <v>0.29099999999999998</v>
      </c>
      <c r="K42" s="253">
        <v>1.84E-6</v>
      </c>
      <c r="V42" s="260">
        <v>0.11447546</v>
      </c>
      <c r="W42" s="261">
        <v>0.35880000000000001</v>
      </c>
      <c r="X42" s="251">
        <v>1.1900000000000001E-4</v>
      </c>
      <c r="Y42"/>
      <c r="Z42" s="260">
        <v>0.11447546</v>
      </c>
      <c r="AA42" s="261">
        <v>0.41799999999999998</v>
      </c>
      <c r="AB42" s="251">
        <v>1.4300000000000001E-6</v>
      </c>
      <c r="AC42"/>
      <c r="AD42" s="260">
        <v>0.11447546</v>
      </c>
      <c r="AE42" s="261">
        <v>0.3</v>
      </c>
      <c r="AF42" s="251">
        <v>6.5599999999999995E-5</v>
      </c>
    </row>
    <row r="43" spans="1:32" ht="13.5" customHeight="1" x14ac:dyDescent="0.3">
      <c r="A43" s="260">
        <v>0.13737055200000001</v>
      </c>
      <c r="B43" s="261">
        <v>0.28499999999999998</v>
      </c>
      <c r="C43" s="253">
        <v>2.1899999999999999E-7</v>
      </c>
      <c r="E43" s="260">
        <v>0.13737055200000001</v>
      </c>
      <c r="F43" s="261">
        <v>0.34799999999999998</v>
      </c>
      <c r="G43" s="253">
        <v>8.7299999999999994E-6</v>
      </c>
      <c r="I43" s="260">
        <v>0.13737055200000001</v>
      </c>
      <c r="J43" s="261">
        <v>0.29099999999999998</v>
      </c>
      <c r="K43" s="253">
        <v>1.79E-6</v>
      </c>
      <c r="V43" s="260">
        <v>0.13737055200000001</v>
      </c>
      <c r="W43" s="261">
        <v>0.35849999999999999</v>
      </c>
      <c r="X43" s="251">
        <v>1.0900000000000001E-4</v>
      </c>
      <c r="Y43"/>
      <c r="Z43" s="260">
        <v>0.13737055200000001</v>
      </c>
      <c r="AA43" s="261">
        <v>0.41799999999999998</v>
      </c>
      <c r="AB43" s="251">
        <v>1.39E-6</v>
      </c>
      <c r="AC43"/>
      <c r="AD43" s="260">
        <v>0.13737055200000001</v>
      </c>
      <c r="AE43" s="261">
        <v>0.3</v>
      </c>
      <c r="AF43" s="251">
        <v>6.3999999999999997E-5</v>
      </c>
    </row>
    <row r="44" spans="1:32" ht="13.5" customHeight="1" x14ac:dyDescent="0.3">
      <c r="A44" s="260">
        <v>0.164844662</v>
      </c>
      <c r="B44" s="261">
        <v>0.28499999999999998</v>
      </c>
      <c r="C44" s="253">
        <v>2.1500000000000001E-7</v>
      </c>
      <c r="E44" s="260">
        <v>0.164844662</v>
      </c>
      <c r="F44" s="261">
        <v>0.34799999999999998</v>
      </c>
      <c r="G44" s="253">
        <v>8.5299999999999996E-6</v>
      </c>
      <c r="I44" s="260">
        <v>0.164844662</v>
      </c>
      <c r="J44" s="261">
        <v>0.29099999999999998</v>
      </c>
      <c r="K44" s="253">
        <v>1.7400000000000001E-6</v>
      </c>
      <c r="V44" s="260">
        <v>0.164844662</v>
      </c>
      <c r="W44" s="261">
        <v>0.35809999999999997</v>
      </c>
      <c r="X44" s="251">
        <v>9.9400000000000004E-5</v>
      </c>
      <c r="Y44"/>
      <c r="Z44" s="260">
        <v>0.164844662</v>
      </c>
      <c r="AA44" s="261">
        <v>0.41799999999999998</v>
      </c>
      <c r="AB44" s="251">
        <v>1.35E-6</v>
      </c>
      <c r="AC44"/>
      <c r="AD44" s="260">
        <v>0.164844662</v>
      </c>
      <c r="AE44" s="261">
        <v>0.3</v>
      </c>
      <c r="AF44" s="251">
        <v>6.2399999999999999E-5</v>
      </c>
    </row>
    <row r="45" spans="1:32" ht="13.5" customHeight="1" x14ac:dyDescent="0.3">
      <c r="A45" s="260">
        <v>0.19781359500000001</v>
      </c>
      <c r="B45" s="261">
        <v>0.28499999999999998</v>
      </c>
      <c r="C45" s="253">
        <v>2.1199999999999999E-7</v>
      </c>
      <c r="E45" s="260">
        <v>0.19781359500000001</v>
      </c>
      <c r="F45" s="261">
        <v>0.34799999999999998</v>
      </c>
      <c r="G45" s="253">
        <v>8.3299999999999999E-6</v>
      </c>
      <c r="I45" s="260">
        <v>0.19781359500000001</v>
      </c>
      <c r="J45" s="261">
        <v>0.29099999999999998</v>
      </c>
      <c r="K45" s="253">
        <v>1.6899999999999999E-6</v>
      </c>
      <c r="V45" s="260">
        <v>0.19781359500000001</v>
      </c>
      <c r="W45" s="261">
        <v>0.35770000000000002</v>
      </c>
      <c r="X45" s="251">
        <v>8.9800000000000001E-5</v>
      </c>
      <c r="Y45"/>
      <c r="Z45" s="260">
        <v>0.19781359500000001</v>
      </c>
      <c r="AA45" s="261">
        <v>0.41789999999999999</v>
      </c>
      <c r="AB45" s="251">
        <v>1.3E-6</v>
      </c>
      <c r="AC45"/>
      <c r="AD45" s="260">
        <v>0.19781359500000001</v>
      </c>
      <c r="AE45" s="261">
        <v>0.3</v>
      </c>
      <c r="AF45" s="251">
        <v>6.0699999999999998E-5</v>
      </c>
    </row>
    <row r="46" spans="1:32" ht="13.5" customHeight="1" x14ac:dyDescent="0.3">
      <c r="A46" s="260">
        <v>0.237376314</v>
      </c>
      <c r="B46" s="261">
        <v>0.28499999999999998</v>
      </c>
      <c r="C46" s="253">
        <v>2.0800000000000001E-7</v>
      </c>
      <c r="E46" s="260">
        <v>0.237376314</v>
      </c>
      <c r="F46" s="261">
        <v>0.34799999999999998</v>
      </c>
      <c r="G46" s="253">
        <v>8.1200000000000002E-6</v>
      </c>
      <c r="I46" s="260">
        <v>0.237376314</v>
      </c>
      <c r="J46" s="261">
        <v>0.29099999999999998</v>
      </c>
      <c r="K46" s="253">
        <v>1.64E-6</v>
      </c>
      <c r="V46" s="260">
        <v>0.237376314</v>
      </c>
      <c r="W46" s="261">
        <v>0.35720000000000002</v>
      </c>
      <c r="X46" s="251">
        <v>8.0500000000000005E-5</v>
      </c>
      <c r="Y46"/>
      <c r="Z46" s="260">
        <v>0.237376314</v>
      </c>
      <c r="AA46" s="261">
        <v>0.41789999999999999</v>
      </c>
      <c r="AB46" s="251">
        <v>1.26E-6</v>
      </c>
      <c r="AC46"/>
      <c r="AD46" s="260">
        <v>0.237376314</v>
      </c>
      <c r="AE46" s="261">
        <v>0.3</v>
      </c>
      <c r="AF46" s="251">
        <v>5.8999999999999998E-5</v>
      </c>
    </row>
    <row r="47" spans="1:32" ht="13.5" customHeight="1" x14ac:dyDescent="0.3">
      <c r="A47" s="260">
        <v>0.28485157700000002</v>
      </c>
      <c r="B47" s="261">
        <v>0.28499999999999998</v>
      </c>
      <c r="C47" s="253">
        <v>2.04E-7</v>
      </c>
      <c r="E47" s="260">
        <v>0.28485157700000002</v>
      </c>
      <c r="F47" s="261">
        <v>0.34799999999999998</v>
      </c>
      <c r="G47" s="253">
        <v>7.9100000000000005E-6</v>
      </c>
      <c r="I47" s="260">
        <v>0.28485157700000002</v>
      </c>
      <c r="J47" s="261">
        <v>0.29099999999999998</v>
      </c>
      <c r="K47" s="253">
        <v>1.59E-6</v>
      </c>
      <c r="V47" s="260">
        <v>0.28485157700000002</v>
      </c>
      <c r="W47" s="261">
        <v>0.35659999999999997</v>
      </c>
      <c r="X47" s="251">
        <v>7.1699999999999995E-5</v>
      </c>
      <c r="Y47"/>
      <c r="Z47" s="260">
        <v>0.28485157700000002</v>
      </c>
      <c r="AA47" s="261">
        <v>0.41789999999999999</v>
      </c>
      <c r="AB47" s="251">
        <v>1.2100000000000001E-6</v>
      </c>
      <c r="AC47"/>
      <c r="AD47" s="260">
        <v>0.28485157700000002</v>
      </c>
      <c r="AE47" s="261">
        <v>0.3</v>
      </c>
      <c r="AF47" s="251">
        <v>5.7299999999999997E-5</v>
      </c>
    </row>
    <row r="48" spans="1:32" ht="13.5" customHeight="1" x14ac:dyDescent="0.3">
      <c r="A48" s="260">
        <v>0.34182189200000002</v>
      </c>
      <c r="B48" s="261">
        <v>0.28499999999999998</v>
      </c>
      <c r="C48" s="253">
        <v>1.9999999999999999E-7</v>
      </c>
      <c r="E48" s="260">
        <v>0.34182189200000002</v>
      </c>
      <c r="F48" s="261">
        <v>0.34799999999999998</v>
      </c>
      <c r="G48" s="253">
        <v>7.7000000000000008E-6</v>
      </c>
      <c r="I48" s="260">
        <v>0.34182189200000002</v>
      </c>
      <c r="J48" s="261">
        <v>0.29099999999999998</v>
      </c>
      <c r="K48" s="253">
        <v>1.53E-6</v>
      </c>
      <c r="V48" s="260">
        <v>0.34182189200000002</v>
      </c>
      <c r="W48" s="261">
        <v>0.35580000000000001</v>
      </c>
      <c r="X48" s="251">
        <v>6.3200000000000005E-5</v>
      </c>
      <c r="Y48"/>
      <c r="Z48" s="260">
        <v>0.34182189200000002</v>
      </c>
      <c r="AA48" s="261">
        <v>0.41789999999999999</v>
      </c>
      <c r="AB48" s="251">
        <v>1.17E-6</v>
      </c>
      <c r="AC48"/>
      <c r="AD48" s="260">
        <v>0.34182189200000002</v>
      </c>
      <c r="AE48" s="261">
        <v>0.3</v>
      </c>
      <c r="AF48" s="251">
        <v>5.5500000000000001E-5</v>
      </c>
    </row>
    <row r="49" spans="1:32" ht="13.5" customHeight="1" x14ac:dyDescent="0.3">
      <c r="A49" s="260">
        <v>0.41018627000000002</v>
      </c>
      <c r="B49" s="261">
        <v>0.28499999999999998</v>
      </c>
      <c r="C49" s="253">
        <v>1.9600000000000001E-7</v>
      </c>
      <c r="E49" s="260">
        <v>0.41018627000000002</v>
      </c>
      <c r="F49" s="261">
        <v>0.34799999999999998</v>
      </c>
      <c r="G49" s="253">
        <v>7.4800000000000004E-6</v>
      </c>
      <c r="I49" s="260">
        <v>0.41018627000000002</v>
      </c>
      <c r="J49" s="261">
        <v>0.29089999999999999</v>
      </c>
      <c r="K49" s="253">
        <v>1.48E-6</v>
      </c>
      <c r="V49" s="260">
        <v>0.41018627000000002</v>
      </c>
      <c r="W49" s="261">
        <v>0.35489999999999999</v>
      </c>
      <c r="X49" s="251">
        <v>5.5300000000000002E-5</v>
      </c>
      <c r="Y49"/>
      <c r="Z49" s="260">
        <v>0.41018627000000002</v>
      </c>
      <c r="AA49" s="261">
        <v>0.41789999999999999</v>
      </c>
      <c r="AB49" s="251">
        <v>1.1200000000000001E-6</v>
      </c>
      <c r="AC49"/>
      <c r="AD49" s="260">
        <v>0.41018627000000002</v>
      </c>
      <c r="AE49" s="261">
        <v>0.3</v>
      </c>
      <c r="AF49" s="251">
        <v>5.3699999999999997E-5</v>
      </c>
    </row>
    <row r="50" spans="1:32" ht="13.5" customHeight="1" x14ac:dyDescent="0.3">
      <c r="A50" s="260">
        <v>0.49222352400000002</v>
      </c>
      <c r="B50" s="261">
        <v>0.28499999999999998</v>
      </c>
      <c r="C50" s="253">
        <v>1.92E-7</v>
      </c>
      <c r="E50" s="260">
        <v>0.49222352400000002</v>
      </c>
      <c r="F50" s="261">
        <v>0.34799999999999998</v>
      </c>
      <c r="G50" s="253">
        <v>7.25E-6</v>
      </c>
      <c r="I50" s="260">
        <v>0.49222352400000002</v>
      </c>
      <c r="J50" s="261">
        <v>0.29089999999999999</v>
      </c>
      <c r="K50" s="253">
        <v>1.4300000000000001E-6</v>
      </c>
      <c r="V50" s="260">
        <v>0.49222352400000002</v>
      </c>
      <c r="W50" s="261">
        <v>0.3538</v>
      </c>
      <c r="X50" s="251">
        <v>4.7899999999999999E-5</v>
      </c>
      <c r="Y50"/>
      <c r="Z50" s="260">
        <v>0.49222352400000002</v>
      </c>
      <c r="AA50" s="261">
        <v>0.4178</v>
      </c>
      <c r="AB50" s="251">
        <v>1.08E-6</v>
      </c>
      <c r="AC50"/>
      <c r="AD50" s="260">
        <v>0.49222352400000002</v>
      </c>
      <c r="AE50" s="261">
        <v>0.2999</v>
      </c>
      <c r="AF50" s="251">
        <v>5.1900000000000001E-5</v>
      </c>
    </row>
    <row r="51" spans="1:32" ht="13.5" customHeight="1" x14ac:dyDescent="0.3">
      <c r="A51" s="260">
        <v>0.59066822900000004</v>
      </c>
      <c r="B51" s="261">
        <v>0.28499999999999998</v>
      </c>
      <c r="C51" s="253">
        <v>1.8799999999999999E-7</v>
      </c>
      <c r="E51" s="260">
        <v>0.59066822900000004</v>
      </c>
      <c r="F51" s="261">
        <v>0.34799999999999998</v>
      </c>
      <c r="G51" s="253">
        <v>7.0299999999999996E-6</v>
      </c>
      <c r="I51" s="260">
        <v>0.59066822900000004</v>
      </c>
      <c r="J51" s="261">
        <v>0.29089999999999999</v>
      </c>
      <c r="K51" s="253">
        <v>1.37E-6</v>
      </c>
      <c r="V51" s="260">
        <v>0.59066822900000004</v>
      </c>
      <c r="W51" s="261">
        <v>0.35249999999999998</v>
      </c>
      <c r="X51" s="251">
        <v>4.1E-5</v>
      </c>
      <c r="Y51"/>
      <c r="Z51" s="260">
        <v>0.59066822900000004</v>
      </c>
      <c r="AA51" s="261">
        <v>0.4178</v>
      </c>
      <c r="AB51" s="251">
        <v>1.0300000000000001E-6</v>
      </c>
      <c r="AC51"/>
      <c r="AD51" s="260">
        <v>0.59066822900000004</v>
      </c>
      <c r="AE51" s="261">
        <v>0.2999</v>
      </c>
      <c r="AF51" s="251">
        <v>5.0000000000000002E-5</v>
      </c>
    </row>
    <row r="52" spans="1:32" ht="13.5" customHeight="1" x14ac:dyDescent="0.3">
      <c r="A52" s="260">
        <v>0.70880187500000003</v>
      </c>
      <c r="B52" s="261">
        <v>0.28499999999999998</v>
      </c>
      <c r="C52" s="253">
        <v>1.8300000000000001E-7</v>
      </c>
      <c r="E52" s="260">
        <v>0.70880187500000003</v>
      </c>
      <c r="F52" s="261">
        <v>0.34789999999999999</v>
      </c>
      <c r="G52" s="253">
        <v>6.8000000000000001E-6</v>
      </c>
      <c r="I52" s="260">
        <v>0.70880187500000003</v>
      </c>
      <c r="J52" s="261">
        <v>0.29089999999999999</v>
      </c>
      <c r="K52" s="253">
        <v>1.31E-6</v>
      </c>
      <c r="V52" s="260">
        <v>0.70880187500000003</v>
      </c>
      <c r="W52" s="261">
        <v>0.35089999999999999</v>
      </c>
      <c r="X52" s="251">
        <v>3.4700000000000003E-5</v>
      </c>
      <c r="Y52"/>
      <c r="Z52" s="260">
        <v>0.70880187500000003</v>
      </c>
      <c r="AA52" s="261">
        <v>0.41770000000000002</v>
      </c>
      <c r="AB52" s="251">
        <v>9.8400000000000002E-7</v>
      </c>
      <c r="AC52"/>
      <c r="AD52" s="260">
        <v>0.70880187500000003</v>
      </c>
      <c r="AE52" s="261">
        <v>0.2999</v>
      </c>
      <c r="AF52" s="251">
        <v>4.8099999999999997E-5</v>
      </c>
    </row>
    <row r="53" spans="1:32" ht="13.5" customHeight="1" x14ac:dyDescent="0.3">
      <c r="A53" s="260">
        <v>0.85056224999999996</v>
      </c>
      <c r="B53" s="261">
        <v>0.28499999999999998</v>
      </c>
      <c r="C53" s="253">
        <v>1.79E-7</v>
      </c>
      <c r="E53" s="260">
        <v>0.85056224999999996</v>
      </c>
      <c r="F53" s="261">
        <v>0.34789999999999999</v>
      </c>
      <c r="G53" s="253">
        <v>6.5599999999999999E-6</v>
      </c>
      <c r="I53" s="260">
        <v>0.85056224999999996</v>
      </c>
      <c r="J53" s="261">
        <v>0.29089999999999999</v>
      </c>
      <c r="K53" s="253">
        <v>1.26E-6</v>
      </c>
      <c r="V53" s="260">
        <v>0.85056224999999996</v>
      </c>
      <c r="W53" s="261">
        <v>0.34899999999999998</v>
      </c>
      <c r="X53" s="251">
        <v>2.9E-5</v>
      </c>
      <c r="Y53"/>
      <c r="Z53" s="260">
        <v>0.85056224999999996</v>
      </c>
      <c r="AA53" s="261">
        <v>0.41770000000000002</v>
      </c>
      <c r="AB53" s="251">
        <v>9.3699999999999999E-7</v>
      </c>
      <c r="AC53"/>
      <c r="AD53" s="260">
        <v>0.85056224999999996</v>
      </c>
      <c r="AE53" s="261">
        <v>0.2999</v>
      </c>
      <c r="AF53" s="251">
        <v>4.6199999999999998E-5</v>
      </c>
    </row>
    <row r="54" spans="1:32" ht="13.5" customHeight="1" x14ac:dyDescent="0.3">
      <c r="A54" s="260">
        <v>1.0206747</v>
      </c>
      <c r="B54" s="261">
        <v>0.28499999999999998</v>
      </c>
      <c r="C54" s="253">
        <v>1.74E-7</v>
      </c>
      <c r="E54" s="260">
        <v>1.0206747</v>
      </c>
      <c r="F54" s="261">
        <v>0.34789999999999999</v>
      </c>
      <c r="G54" s="253">
        <v>6.3199999999999996E-6</v>
      </c>
      <c r="I54" s="260">
        <v>1.0206747</v>
      </c>
      <c r="J54" s="261">
        <v>0.2908</v>
      </c>
      <c r="K54" s="253">
        <v>1.1999999999999999E-6</v>
      </c>
      <c r="M54" s="238" t="s">
        <v>662</v>
      </c>
      <c r="V54" s="260">
        <v>1.0206747</v>
      </c>
      <c r="W54" s="261">
        <v>0.3468</v>
      </c>
      <c r="X54" s="251">
        <v>2.3900000000000002E-5</v>
      </c>
      <c r="Y54"/>
      <c r="Z54" s="260">
        <v>1.0206747</v>
      </c>
      <c r="AA54" s="261">
        <v>0.41760000000000003</v>
      </c>
      <c r="AB54" s="251">
        <v>8.8800000000000001E-7</v>
      </c>
      <c r="AC54"/>
      <c r="AD54" s="260">
        <v>1.0206747</v>
      </c>
      <c r="AE54" s="261">
        <v>0.2999</v>
      </c>
      <c r="AF54" s="251">
        <v>4.4299999999999999E-5</v>
      </c>
    </row>
    <row r="55" spans="1:32" ht="13.5" customHeight="1" x14ac:dyDescent="0.3">
      <c r="A55" s="260">
        <v>1.2248096399999999</v>
      </c>
      <c r="B55" s="261">
        <v>0.28499999999999998</v>
      </c>
      <c r="C55" s="253">
        <v>1.6899999999999999E-7</v>
      </c>
      <c r="E55" s="260">
        <v>1.2248096399999999</v>
      </c>
      <c r="F55" s="261">
        <v>0.34789999999999999</v>
      </c>
      <c r="G55" s="253">
        <v>6.0800000000000002E-6</v>
      </c>
      <c r="I55" s="260">
        <v>1.2248096399999999</v>
      </c>
      <c r="J55" s="261">
        <v>0.2908</v>
      </c>
      <c r="K55" s="253">
        <v>1.1400000000000001E-6</v>
      </c>
      <c r="V55" s="260">
        <v>1.2248096399999999</v>
      </c>
      <c r="W55" s="261">
        <v>0.34429999999999999</v>
      </c>
      <c r="X55" s="251">
        <v>1.95E-5</v>
      </c>
      <c r="Y55"/>
      <c r="Z55" s="260">
        <v>1.2248096399999999</v>
      </c>
      <c r="AA55" s="261">
        <v>0.41749999999999998</v>
      </c>
      <c r="AB55" s="251">
        <v>8.4E-7</v>
      </c>
      <c r="AC55"/>
      <c r="AD55" s="260">
        <v>1.2248096399999999</v>
      </c>
      <c r="AE55" s="261">
        <v>0.29980000000000001</v>
      </c>
      <c r="AF55" s="251">
        <v>4.2299999999999998E-5</v>
      </c>
    </row>
    <row r="56" spans="1:32" ht="13.5" customHeight="1" x14ac:dyDescent="0.3">
      <c r="A56" s="260">
        <v>1.4697715680000001</v>
      </c>
      <c r="B56" s="261">
        <v>0.28499999999999998</v>
      </c>
      <c r="C56" s="253">
        <v>1.6400000000000001E-7</v>
      </c>
      <c r="E56" s="260">
        <v>1.4697715680000001</v>
      </c>
      <c r="F56" s="261">
        <v>0.34789999999999999</v>
      </c>
      <c r="G56" s="253">
        <v>5.84E-6</v>
      </c>
      <c r="I56" s="260">
        <v>1.4697715680000001</v>
      </c>
      <c r="J56" s="261">
        <v>0.29070000000000001</v>
      </c>
      <c r="K56" s="253">
        <v>1.08E-6</v>
      </c>
      <c r="V56" s="260">
        <v>1.4697715680000001</v>
      </c>
      <c r="W56" s="261">
        <v>0.34129999999999999</v>
      </c>
      <c r="X56" s="251">
        <v>1.56E-5</v>
      </c>
      <c r="Y56"/>
      <c r="Z56" s="260">
        <v>1.4697715680000001</v>
      </c>
      <c r="AA56" s="261">
        <v>0.41739999999999999</v>
      </c>
      <c r="AB56" s="251">
        <v>7.92E-7</v>
      </c>
      <c r="AC56"/>
      <c r="AD56" s="260">
        <v>1.4697715680000001</v>
      </c>
      <c r="AE56" s="261">
        <v>0.29980000000000001</v>
      </c>
      <c r="AF56" s="251">
        <v>4.0299999999999997E-5</v>
      </c>
    </row>
    <row r="57" spans="1:32" ht="13.5" customHeight="1" x14ac:dyDescent="0.3">
      <c r="A57" s="260">
        <v>1.7637258819999999</v>
      </c>
      <c r="B57" s="261">
        <v>0.28499999999999998</v>
      </c>
      <c r="C57" s="253">
        <v>1.5900000000000001E-7</v>
      </c>
      <c r="E57" s="260">
        <v>1.7637258819999999</v>
      </c>
      <c r="F57" s="261">
        <v>0.3478</v>
      </c>
      <c r="G57" s="253">
        <v>5.5899999999999998E-6</v>
      </c>
      <c r="I57" s="260">
        <v>1.7637258819999999</v>
      </c>
      <c r="J57" s="261">
        <v>0.29070000000000001</v>
      </c>
      <c r="K57" s="253">
        <v>1.02E-6</v>
      </c>
      <c r="V57" s="260">
        <v>1.7637258819999999</v>
      </c>
      <c r="W57" s="261">
        <v>0.33800000000000002</v>
      </c>
      <c r="X57" s="251">
        <v>1.2300000000000001E-5</v>
      </c>
      <c r="Y57"/>
      <c r="Z57" s="260">
        <v>1.7637258819999999</v>
      </c>
      <c r="AA57" s="261">
        <v>0.41720000000000002</v>
      </c>
      <c r="AB57" s="251">
        <v>7.4300000000000002E-7</v>
      </c>
      <c r="AC57"/>
      <c r="AD57" s="260">
        <v>1.7637258819999999</v>
      </c>
      <c r="AE57" s="261">
        <v>0.29980000000000001</v>
      </c>
      <c r="AF57" s="251">
        <v>3.8300000000000003E-5</v>
      </c>
    </row>
    <row r="58" spans="1:32" ht="13.5" customHeight="1" x14ac:dyDescent="0.3">
      <c r="A58" s="260">
        <v>2.1164710580000001</v>
      </c>
      <c r="B58" s="261">
        <v>0.28489999999999999</v>
      </c>
      <c r="C58" s="253">
        <v>1.54E-7</v>
      </c>
      <c r="E58" s="260">
        <v>2.1164710580000001</v>
      </c>
      <c r="F58" s="261">
        <v>0.3478</v>
      </c>
      <c r="G58" s="253">
        <v>5.3399999999999997E-6</v>
      </c>
      <c r="I58" s="260">
        <v>2.1164710580000001</v>
      </c>
      <c r="J58" s="261">
        <v>0.29060000000000002</v>
      </c>
      <c r="K58" s="253">
        <v>9.6599999999999994E-7</v>
      </c>
      <c r="V58" s="260">
        <v>2.1164710580000001</v>
      </c>
      <c r="W58" s="261">
        <v>0.3342</v>
      </c>
      <c r="X58" s="251">
        <v>9.6199999999999994E-6</v>
      </c>
      <c r="Y58"/>
      <c r="Z58" s="260">
        <v>2.1164710580000001</v>
      </c>
      <c r="AA58" s="261">
        <v>0.41699999999999998</v>
      </c>
      <c r="AB58" s="251">
        <v>6.9400000000000005E-7</v>
      </c>
      <c r="AC58"/>
      <c r="AD58" s="260">
        <v>2.1164710580000001</v>
      </c>
      <c r="AE58" s="261">
        <v>0.29970000000000002</v>
      </c>
      <c r="AF58" s="251">
        <v>3.6300000000000001E-5</v>
      </c>
    </row>
    <row r="59" spans="1:32" ht="13.5" customHeight="1" x14ac:dyDescent="0.3">
      <c r="A59" s="260">
        <v>2.5397652690000001</v>
      </c>
      <c r="B59" s="261">
        <v>0.28489999999999999</v>
      </c>
      <c r="C59" s="253">
        <v>1.49E-7</v>
      </c>
      <c r="E59" s="260">
        <v>2.5397652690000001</v>
      </c>
      <c r="F59" s="261">
        <v>0.3478</v>
      </c>
      <c r="G59" s="253">
        <v>5.0799999999999996E-6</v>
      </c>
      <c r="I59" s="260">
        <v>2.5397652690000001</v>
      </c>
      <c r="J59" s="274">
        <v>0.29049999999999998</v>
      </c>
      <c r="K59" s="253">
        <v>9.0699999999999996E-7</v>
      </c>
      <c r="V59" s="260">
        <v>2.5397652690000001</v>
      </c>
      <c r="W59" s="261">
        <v>0.33</v>
      </c>
      <c r="X59" s="251">
        <v>7.3900000000000004E-6</v>
      </c>
      <c r="Y59"/>
      <c r="Z59" s="260">
        <v>2.5397652690000001</v>
      </c>
      <c r="AA59" s="261">
        <v>0.4168</v>
      </c>
      <c r="AB59" s="251">
        <v>6.4600000000000004E-7</v>
      </c>
      <c r="AC59"/>
      <c r="AD59" s="260">
        <v>2.5397652690000001</v>
      </c>
      <c r="AE59" s="261">
        <v>0.29959999999999998</v>
      </c>
      <c r="AF59" s="251">
        <v>3.43E-5</v>
      </c>
    </row>
    <row r="60" spans="1:32" ht="13.5" customHeight="1" x14ac:dyDescent="0.3">
      <c r="A60" s="260">
        <v>3.0477183229999998</v>
      </c>
      <c r="B60" s="261">
        <v>0.28489999999999999</v>
      </c>
      <c r="C60" s="253">
        <v>1.4399999999999999E-7</v>
      </c>
      <c r="E60" s="260">
        <v>3.0477183229999998</v>
      </c>
      <c r="F60" s="261">
        <v>0.34770000000000001</v>
      </c>
      <c r="G60" s="253">
        <v>4.8300000000000003E-6</v>
      </c>
      <c r="I60" s="260">
        <v>3.0477183229999998</v>
      </c>
      <c r="J60" s="261">
        <v>0.29039999999999999</v>
      </c>
      <c r="K60" s="253">
        <v>8.4799999999999997E-7</v>
      </c>
      <c r="V60" s="260">
        <v>3.0477183229999998</v>
      </c>
      <c r="W60" s="261">
        <v>0.32540000000000002</v>
      </c>
      <c r="X60" s="251">
        <v>5.5999999999999997E-6</v>
      </c>
      <c r="Y60"/>
      <c r="Z60" s="260">
        <v>3.0477183229999998</v>
      </c>
      <c r="AA60" s="261">
        <v>0.41649999999999998</v>
      </c>
      <c r="AB60" s="251">
        <v>5.9800000000000003E-7</v>
      </c>
      <c r="AC60"/>
      <c r="AD60" s="260">
        <v>3.0477183229999998</v>
      </c>
      <c r="AE60" s="261">
        <v>0.29949999999999999</v>
      </c>
      <c r="AF60" s="251">
        <v>3.2299999999999999E-5</v>
      </c>
    </row>
    <row r="61" spans="1:32" ht="13.5" customHeight="1" x14ac:dyDescent="0.3">
      <c r="A61" s="260">
        <v>3.6572619880000001</v>
      </c>
      <c r="B61" s="261">
        <v>0.28489999999999999</v>
      </c>
      <c r="C61" s="253">
        <v>1.3899999999999999E-7</v>
      </c>
      <c r="E61" s="260">
        <v>3.6572619880000001</v>
      </c>
      <c r="F61" s="261">
        <v>0.34760000000000002</v>
      </c>
      <c r="G61" s="253">
        <v>4.5700000000000003E-6</v>
      </c>
      <c r="I61" s="260">
        <v>3.6572619880000001</v>
      </c>
      <c r="J61" s="261">
        <v>0.29020000000000001</v>
      </c>
      <c r="K61" s="253">
        <v>7.8999999999999995E-7</v>
      </c>
      <c r="V61" s="260">
        <v>3.6572619880000001</v>
      </c>
      <c r="W61" s="261">
        <v>0.32040000000000002</v>
      </c>
      <c r="X61" s="251">
        <v>4.1799999999999998E-6</v>
      </c>
      <c r="Y61"/>
      <c r="Z61" s="260">
        <v>3.6572619880000001</v>
      </c>
      <c r="AA61" s="261">
        <v>0.41620000000000001</v>
      </c>
      <c r="AB61" s="251">
        <v>5.51E-7</v>
      </c>
      <c r="AC61"/>
      <c r="AD61" s="260">
        <v>3.6572619880000001</v>
      </c>
      <c r="AE61" s="261">
        <v>0.2994</v>
      </c>
      <c r="AF61" s="251">
        <v>3.0199999999999999E-5</v>
      </c>
    </row>
    <row r="62" spans="1:32" ht="13.5" customHeight="1" x14ac:dyDescent="0.3">
      <c r="A62" s="260">
        <v>4.3887143860000002</v>
      </c>
      <c r="B62" s="261">
        <v>0.28489999999999999</v>
      </c>
      <c r="C62" s="253">
        <v>1.3300000000000001E-7</v>
      </c>
      <c r="E62" s="260">
        <v>4.3887143860000002</v>
      </c>
      <c r="F62" s="274">
        <v>0.34749999999999998</v>
      </c>
      <c r="G62" s="253">
        <v>4.3100000000000002E-6</v>
      </c>
      <c r="I62" s="260">
        <v>4.3887143860000002</v>
      </c>
      <c r="J62" s="261">
        <v>0.28999999999999998</v>
      </c>
      <c r="K62" s="253">
        <v>7.3099999999999997E-7</v>
      </c>
      <c r="V62" s="260">
        <v>4.3887143860000002</v>
      </c>
      <c r="W62" s="261">
        <v>0.315</v>
      </c>
      <c r="X62" s="251">
        <v>3.0800000000000002E-6</v>
      </c>
      <c r="Y62"/>
      <c r="Z62" s="260">
        <v>4.3887143860000002</v>
      </c>
      <c r="AA62" s="261">
        <v>0.41570000000000001</v>
      </c>
      <c r="AB62" s="251">
        <v>5.0399999999999996E-7</v>
      </c>
      <c r="AC62"/>
      <c r="AD62" s="260">
        <v>4.3887143860000002</v>
      </c>
      <c r="AE62" s="261">
        <v>0.29930000000000001</v>
      </c>
      <c r="AF62" s="251">
        <v>2.8200000000000001E-5</v>
      </c>
    </row>
    <row r="63" spans="1:32" ht="13.5" customHeight="1" x14ac:dyDescent="0.3">
      <c r="A63" s="260">
        <v>5.2664572630000004</v>
      </c>
      <c r="B63" s="261">
        <v>0.2848</v>
      </c>
      <c r="C63" s="253">
        <v>1.2700000000000001E-7</v>
      </c>
      <c r="E63" s="260">
        <v>5.2664572630000004</v>
      </c>
      <c r="F63" s="261">
        <v>0.34739999999999999</v>
      </c>
      <c r="G63" s="253">
        <v>4.0600000000000001E-6</v>
      </c>
      <c r="I63" s="260">
        <v>5.2664572630000004</v>
      </c>
      <c r="J63" s="261">
        <v>0.2898</v>
      </c>
      <c r="K63" s="253">
        <v>6.7400000000000003E-7</v>
      </c>
      <c r="V63" s="260">
        <v>5.2664572630000004</v>
      </c>
      <c r="W63" s="261">
        <v>0.30930000000000002</v>
      </c>
      <c r="X63" s="251">
        <v>2.2500000000000001E-6</v>
      </c>
      <c r="Y63"/>
      <c r="Z63" s="260">
        <v>5.2664572630000004</v>
      </c>
      <c r="AA63" s="261">
        <v>0.41520000000000001</v>
      </c>
      <c r="AB63" s="251">
        <v>4.5900000000000002E-7</v>
      </c>
      <c r="AC63"/>
      <c r="AD63" s="260">
        <v>5.2664572630000004</v>
      </c>
      <c r="AE63" s="261">
        <v>0.29909999999999998</v>
      </c>
      <c r="AF63" s="251">
        <v>2.62E-5</v>
      </c>
    </row>
    <row r="64" spans="1:32" ht="13.5" customHeight="1" x14ac:dyDescent="0.3">
      <c r="A64" s="260">
        <v>6.3197487150000002</v>
      </c>
      <c r="B64" s="261">
        <v>0.2848</v>
      </c>
      <c r="C64" s="253">
        <v>1.2200000000000001E-7</v>
      </c>
      <c r="E64" s="260">
        <v>6.3197487150000002</v>
      </c>
      <c r="F64" s="261">
        <v>0.3473</v>
      </c>
      <c r="G64" s="253">
        <v>3.8E-6</v>
      </c>
      <c r="I64" s="260">
        <v>6.3197487150000002</v>
      </c>
      <c r="J64" s="261">
        <v>0.28949999999999998</v>
      </c>
      <c r="K64" s="253">
        <v>6.1699999999999998E-7</v>
      </c>
      <c r="V64" s="260">
        <v>6.3197487150000002</v>
      </c>
      <c r="W64" s="261">
        <v>0.3034</v>
      </c>
      <c r="X64" s="251">
        <v>1.6199999999999999E-6</v>
      </c>
      <c r="Y64"/>
      <c r="Z64" s="260">
        <v>6.3197487150000002</v>
      </c>
      <c r="AA64" s="261">
        <v>0.41449999999999998</v>
      </c>
      <c r="AB64" s="251">
        <v>4.1399999999999997E-7</v>
      </c>
      <c r="AC64"/>
      <c r="AD64" s="260">
        <v>6.3197487150000002</v>
      </c>
      <c r="AE64" s="261">
        <v>0.2989</v>
      </c>
      <c r="AF64" s="251">
        <v>2.4199999999999999E-5</v>
      </c>
    </row>
    <row r="65" spans="1:32" ht="13.5" customHeight="1" x14ac:dyDescent="0.3">
      <c r="A65" s="260">
        <v>7.5836984579999998</v>
      </c>
      <c r="B65" s="261">
        <v>0.2848</v>
      </c>
      <c r="C65" s="253">
        <v>1.1600000000000001E-7</v>
      </c>
      <c r="E65" s="260">
        <v>7.5836984579999998</v>
      </c>
      <c r="F65" s="261">
        <v>0.34710000000000002</v>
      </c>
      <c r="G65" s="253">
        <v>3.54E-6</v>
      </c>
      <c r="I65" s="260">
        <v>7.5836984579999998</v>
      </c>
      <c r="J65" s="261">
        <v>0.28910000000000002</v>
      </c>
      <c r="K65" s="253">
        <v>5.6199999999999998E-7</v>
      </c>
      <c r="V65" s="260">
        <v>7.5836984579999998</v>
      </c>
      <c r="W65" s="261">
        <v>0.29720000000000002</v>
      </c>
      <c r="X65" s="251">
        <v>1.1599999999999999E-6</v>
      </c>
      <c r="Y65"/>
      <c r="Z65" s="260">
        <v>7.5836984579999998</v>
      </c>
      <c r="AA65" s="261">
        <v>0.41370000000000001</v>
      </c>
      <c r="AB65" s="251">
        <v>3.7099999999999997E-7</v>
      </c>
      <c r="AC65"/>
      <c r="AD65" s="260">
        <v>7.5836984579999998</v>
      </c>
      <c r="AE65" s="261">
        <v>0.29859999999999998</v>
      </c>
      <c r="AF65" s="251">
        <v>2.2200000000000001E-5</v>
      </c>
    </row>
    <row r="66" spans="1:32" ht="13.5" customHeight="1" x14ac:dyDescent="0.3">
      <c r="A66" s="260">
        <v>9.1004381500000004</v>
      </c>
      <c r="B66" s="261">
        <v>0.28470000000000001</v>
      </c>
      <c r="C66" s="253">
        <v>1.1000000000000001E-7</v>
      </c>
      <c r="E66" s="260">
        <v>9.1004381500000004</v>
      </c>
      <c r="F66" s="261">
        <v>0.34689999999999999</v>
      </c>
      <c r="G66" s="253">
        <v>3.2899999999999998E-6</v>
      </c>
      <c r="I66" s="260">
        <v>9.1004381500000004</v>
      </c>
      <c r="J66" s="261">
        <v>0.28870000000000001</v>
      </c>
      <c r="K66" s="253">
        <v>5.0800000000000005E-7</v>
      </c>
      <c r="V66" s="260">
        <v>9.1004381500000004</v>
      </c>
      <c r="W66" s="261">
        <v>0.2908</v>
      </c>
      <c r="X66" s="251">
        <v>8.1900000000000001E-7</v>
      </c>
      <c r="Y66"/>
      <c r="Z66" s="260">
        <v>9.1004381500000004</v>
      </c>
      <c r="AA66" s="261">
        <v>0.41270000000000001</v>
      </c>
      <c r="AB66" s="251">
        <v>3.3000000000000002E-7</v>
      </c>
      <c r="AC66"/>
      <c r="AD66" s="260">
        <v>9.1004381500000004</v>
      </c>
      <c r="AE66" s="261">
        <v>0.29830000000000001</v>
      </c>
      <c r="AF66" s="251">
        <v>2.0299999999999999E-5</v>
      </c>
    </row>
    <row r="67" spans="1:32" ht="13.5" customHeight="1" x14ac:dyDescent="0.3">
      <c r="A67" s="260">
        <v>10.92052578</v>
      </c>
      <c r="B67" s="261">
        <v>0.28460000000000002</v>
      </c>
      <c r="C67" s="253">
        <v>1.04E-7</v>
      </c>
      <c r="E67" s="260">
        <v>10.92052578</v>
      </c>
      <c r="F67" s="261">
        <v>0.34670000000000001</v>
      </c>
      <c r="G67" s="253">
        <v>3.0299999999999998E-6</v>
      </c>
      <c r="I67" s="260">
        <v>10.92052578</v>
      </c>
      <c r="J67" s="261">
        <v>0.28820000000000001</v>
      </c>
      <c r="K67" s="253">
        <v>4.5499999999999998E-7</v>
      </c>
      <c r="V67" s="260">
        <v>10.92052578</v>
      </c>
      <c r="W67" s="261">
        <v>0.2843</v>
      </c>
      <c r="X67" s="251">
        <v>5.75E-7</v>
      </c>
      <c r="Y67"/>
      <c r="Z67" s="260">
        <v>10.92052578</v>
      </c>
      <c r="AA67" s="261">
        <v>0.41149999999999998</v>
      </c>
      <c r="AB67" s="251">
        <v>2.8999999999999998E-7</v>
      </c>
      <c r="AC67"/>
      <c r="AD67" s="260">
        <v>10.92052578</v>
      </c>
      <c r="AE67" s="261">
        <v>0.2979</v>
      </c>
      <c r="AF67" s="251">
        <v>1.84E-5</v>
      </c>
    </row>
    <row r="68" spans="1:32" ht="13.5" customHeight="1" x14ac:dyDescent="0.3">
      <c r="A68" s="260">
        <v>13.10463094</v>
      </c>
      <c r="B68" s="274">
        <v>0.28449999999999998</v>
      </c>
      <c r="C68" s="253">
        <v>9.8500000000000002E-8</v>
      </c>
      <c r="E68" s="260">
        <v>13.10463094</v>
      </c>
      <c r="F68" s="261">
        <v>0.34639999999999999</v>
      </c>
      <c r="G68" s="253">
        <v>2.79E-6</v>
      </c>
      <c r="I68" s="260">
        <v>13.10463094</v>
      </c>
      <c r="J68" s="261">
        <v>0.28749999999999998</v>
      </c>
      <c r="K68" s="253">
        <v>4.0499999999999999E-7</v>
      </c>
      <c r="V68" s="260">
        <v>13.10463094</v>
      </c>
      <c r="W68" s="261">
        <v>0.2777</v>
      </c>
      <c r="X68" s="251">
        <v>4.01E-7</v>
      </c>
      <c r="Y68"/>
      <c r="Z68" s="260">
        <v>13.10463094</v>
      </c>
      <c r="AA68" s="261">
        <v>0.41010000000000002</v>
      </c>
      <c r="AB68" s="251">
        <v>2.53E-7</v>
      </c>
      <c r="AC68"/>
      <c r="AD68" s="260">
        <v>13.10463094</v>
      </c>
      <c r="AE68" s="261">
        <v>0.2974</v>
      </c>
      <c r="AF68" s="251">
        <v>1.66E-5</v>
      </c>
    </row>
    <row r="69" spans="1:32" ht="13.5" customHeight="1" x14ac:dyDescent="0.3">
      <c r="A69" s="260">
        <v>15.72555712</v>
      </c>
      <c r="B69" s="261">
        <v>0.28439999999999999</v>
      </c>
      <c r="C69" s="253">
        <v>9.2599999999999995E-8</v>
      </c>
      <c r="E69" s="260">
        <v>15.72555712</v>
      </c>
      <c r="F69" s="261">
        <v>0.34599999999999997</v>
      </c>
      <c r="G69" s="253">
        <v>2.5399999999999998E-6</v>
      </c>
      <c r="I69" s="260">
        <v>15.72555712</v>
      </c>
      <c r="J69" s="261">
        <v>0.28670000000000001</v>
      </c>
      <c r="K69" s="253">
        <v>3.5699999999999998E-7</v>
      </c>
      <c r="V69" s="260">
        <v>15.72555712</v>
      </c>
      <c r="W69" s="261">
        <v>0.27110000000000001</v>
      </c>
      <c r="X69" s="251">
        <v>2.79E-7</v>
      </c>
      <c r="Y69"/>
      <c r="Z69" s="260">
        <v>15.72555712</v>
      </c>
      <c r="AA69" s="261">
        <v>0.4083</v>
      </c>
      <c r="AB69" s="251">
        <v>2.1799999999999999E-7</v>
      </c>
      <c r="AC69"/>
      <c r="AD69" s="260">
        <v>15.72555712</v>
      </c>
      <c r="AE69" s="261">
        <v>0.29680000000000001</v>
      </c>
      <c r="AF69" s="251">
        <v>1.4800000000000001E-5</v>
      </c>
    </row>
    <row r="70" spans="1:32" ht="13.5" customHeight="1" x14ac:dyDescent="0.3">
      <c r="A70" s="260">
        <v>18.870668550000001</v>
      </c>
      <c r="B70" s="261">
        <v>0.2843</v>
      </c>
      <c r="C70" s="253">
        <v>8.6599999999999995E-8</v>
      </c>
      <c r="E70" s="260">
        <v>18.870668550000001</v>
      </c>
      <c r="F70" s="261">
        <v>0.34549999999999997</v>
      </c>
      <c r="G70" s="253">
        <v>2.3E-6</v>
      </c>
      <c r="I70" s="260">
        <v>18.870668550000001</v>
      </c>
      <c r="J70" s="261">
        <v>0.28570000000000001</v>
      </c>
      <c r="K70" s="253">
        <v>3.1100000000000002E-7</v>
      </c>
      <c r="V70" s="260">
        <v>18.870668550000001</v>
      </c>
      <c r="W70" s="261">
        <v>0.26450000000000001</v>
      </c>
      <c r="X70" s="251">
        <v>1.9299999999999999E-7</v>
      </c>
      <c r="Y70"/>
      <c r="Z70" s="260">
        <v>18.870668550000001</v>
      </c>
      <c r="AA70" s="261">
        <v>0.40620000000000001</v>
      </c>
      <c r="AB70" s="251">
        <v>1.85E-7</v>
      </c>
      <c r="AC70"/>
      <c r="AD70" s="260">
        <v>18.870668550000001</v>
      </c>
      <c r="AE70" s="261">
        <v>0.29599999999999999</v>
      </c>
      <c r="AF70" s="251">
        <v>1.31E-5</v>
      </c>
    </row>
    <row r="71" spans="1:32" ht="13.5" customHeight="1" x14ac:dyDescent="0.3">
      <c r="A71" s="260">
        <v>22.644802259999999</v>
      </c>
      <c r="B71" s="261">
        <v>0.28410000000000002</v>
      </c>
      <c r="C71" s="253">
        <v>8.0700000000000001E-8</v>
      </c>
      <c r="E71" s="260">
        <v>22.644802259999999</v>
      </c>
      <c r="F71" s="261">
        <v>0.34489999999999998</v>
      </c>
      <c r="G71" s="253">
        <v>2.0700000000000001E-6</v>
      </c>
      <c r="I71" s="260">
        <v>22.644802259999999</v>
      </c>
      <c r="J71" s="261">
        <v>0.28460000000000002</v>
      </c>
      <c r="K71" s="253">
        <v>2.6899999999999999E-7</v>
      </c>
      <c r="V71" s="260">
        <v>22.644802259999999</v>
      </c>
      <c r="W71" s="261">
        <v>0.25790000000000002</v>
      </c>
      <c r="X71" s="251">
        <v>1.3199999999999999E-7</v>
      </c>
      <c r="Y71"/>
      <c r="Z71" s="260">
        <v>22.644802259999999</v>
      </c>
      <c r="AA71" s="261">
        <v>0.4037</v>
      </c>
      <c r="AB71" s="251">
        <v>1.5599999999999999E-7</v>
      </c>
      <c r="AC71"/>
      <c r="AD71" s="260">
        <v>22.644802259999999</v>
      </c>
      <c r="AE71" s="261">
        <v>0.29509999999999997</v>
      </c>
      <c r="AF71" s="251">
        <v>1.15E-5</v>
      </c>
    </row>
    <row r="72" spans="1:32" ht="13.5" customHeight="1" x14ac:dyDescent="0.3">
      <c r="A72" s="260">
        <v>27.173762709999998</v>
      </c>
      <c r="B72" s="261">
        <v>0.28389999999999999</v>
      </c>
      <c r="C72" s="253">
        <v>7.4799999999999995E-8</v>
      </c>
      <c r="E72" s="260">
        <v>27.173762709999998</v>
      </c>
      <c r="F72" s="261">
        <v>0.34420000000000001</v>
      </c>
      <c r="G72" s="253">
        <v>1.8500000000000001E-6</v>
      </c>
      <c r="I72" s="260">
        <v>27.173762709999998</v>
      </c>
      <c r="J72" s="261">
        <v>0.28310000000000002</v>
      </c>
      <c r="K72" s="253">
        <v>2.29E-7</v>
      </c>
      <c r="V72" s="260">
        <v>27.173762709999998</v>
      </c>
      <c r="W72" s="261">
        <v>0.25140000000000001</v>
      </c>
      <c r="X72" s="251">
        <v>9.09E-8</v>
      </c>
      <c r="Y72"/>
      <c r="Z72" s="260">
        <v>27.173762709999998</v>
      </c>
      <c r="AA72" s="261">
        <v>0.4007</v>
      </c>
      <c r="AB72" s="251">
        <v>1.29E-7</v>
      </c>
      <c r="AC72"/>
      <c r="AD72" s="260">
        <v>27.173762709999998</v>
      </c>
      <c r="AE72" s="261">
        <v>0.29399999999999998</v>
      </c>
      <c r="AF72" s="251">
        <v>9.9899999999999992E-6</v>
      </c>
    </row>
    <row r="73" spans="1:32" ht="13.5" customHeight="1" x14ac:dyDescent="0.3">
      <c r="A73" s="260">
        <v>32.608515250000004</v>
      </c>
      <c r="B73" s="261">
        <v>0.28370000000000001</v>
      </c>
      <c r="C73" s="253">
        <v>6.8900000000000002E-8</v>
      </c>
      <c r="E73" s="260">
        <v>32.608515250000004</v>
      </c>
      <c r="F73" s="261">
        <v>0.34329999999999999</v>
      </c>
      <c r="G73" s="253">
        <v>1.64E-6</v>
      </c>
      <c r="I73" s="260">
        <v>32.608515250000004</v>
      </c>
      <c r="J73" s="261">
        <v>0.28149999999999997</v>
      </c>
      <c r="K73" s="253">
        <v>1.9299999999999999E-7</v>
      </c>
      <c r="V73" s="260">
        <v>32.608515250000004</v>
      </c>
      <c r="W73" s="261">
        <v>0.245</v>
      </c>
      <c r="X73" s="251">
        <v>6.2099999999999994E-8</v>
      </c>
      <c r="Y73"/>
      <c r="Z73" s="260">
        <v>32.608515250000004</v>
      </c>
      <c r="AA73" s="261">
        <v>0.3972</v>
      </c>
      <c r="AB73" s="251">
        <v>1.05E-7</v>
      </c>
      <c r="AC73"/>
      <c r="AD73" s="260">
        <v>32.608515250000004</v>
      </c>
      <c r="AE73" s="261">
        <v>0.29270000000000002</v>
      </c>
      <c r="AF73" s="251">
        <v>8.5799999999999992E-6</v>
      </c>
    </row>
    <row r="74" spans="1:32" ht="13.5" customHeight="1" x14ac:dyDescent="0.3">
      <c r="A74" s="260">
        <v>39.130218300000003</v>
      </c>
      <c r="B74" s="261">
        <v>0.2833</v>
      </c>
      <c r="C74" s="253">
        <v>6.3100000000000003E-8</v>
      </c>
      <c r="E74" s="260">
        <v>39.130218300000003</v>
      </c>
      <c r="F74" s="261">
        <v>0.3422</v>
      </c>
      <c r="G74" s="253">
        <v>1.4300000000000001E-6</v>
      </c>
      <c r="I74" s="260">
        <v>39.130218300000003</v>
      </c>
      <c r="J74" s="261">
        <v>0.27950000000000003</v>
      </c>
      <c r="K74" s="253">
        <v>1.6E-7</v>
      </c>
      <c r="V74" s="260">
        <v>39.130218300000003</v>
      </c>
      <c r="W74" s="261">
        <v>0.23860000000000001</v>
      </c>
      <c r="X74" s="251">
        <v>4.2400000000000002E-8</v>
      </c>
      <c r="Y74"/>
      <c r="Z74" s="260">
        <v>39.130218300000003</v>
      </c>
      <c r="AA74" s="261">
        <v>0.3931</v>
      </c>
      <c r="AB74" s="251">
        <v>8.4899999999999999E-8</v>
      </c>
      <c r="AC74"/>
      <c r="AD74" s="260">
        <v>39.130218300000003</v>
      </c>
      <c r="AE74" s="261">
        <v>0.29110000000000003</v>
      </c>
      <c r="AF74" s="251">
        <v>7.2699999999999999E-6</v>
      </c>
    </row>
    <row r="75" spans="1:32" ht="13.5" customHeight="1" x14ac:dyDescent="0.3">
      <c r="A75" s="260">
        <v>46.956261959999999</v>
      </c>
      <c r="B75" s="261">
        <v>0.28289999999999998</v>
      </c>
      <c r="C75" s="253">
        <v>5.7399999999999998E-8</v>
      </c>
      <c r="E75" s="260">
        <v>46.956261959999999</v>
      </c>
      <c r="F75" s="261">
        <v>0.34089999999999998</v>
      </c>
      <c r="G75" s="253">
        <v>1.24E-6</v>
      </c>
      <c r="I75" s="260">
        <v>46.956261959999999</v>
      </c>
      <c r="J75" s="261">
        <v>0.27710000000000001</v>
      </c>
      <c r="K75" s="253">
        <v>1.31E-7</v>
      </c>
      <c r="V75" s="260">
        <v>46.956261959999999</v>
      </c>
      <c r="W75" s="261">
        <v>0.2324</v>
      </c>
      <c r="X75" s="251">
        <v>2.8900000000000001E-8</v>
      </c>
      <c r="Y75"/>
      <c r="Z75" s="260">
        <v>46.956261959999999</v>
      </c>
      <c r="AA75" s="261">
        <v>0.38850000000000001</v>
      </c>
      <c r="AB75" s="251">
        <v>6.73E-8</v>
      </c>
      <c r="AC75"/>
      <c r="AD75" s="260">
        <v>46.956261959999999</v>
      </c>
      <c r="AE75" s="261">
        <v>0.28920000000000001</v>
      </c>
      <c r="AF75" s="251">
        <v>6.0900000000000001E-6</v>
      </c>
    </row>
    <row r="76" spans="1:32" ht="13.5" customHeight="1" x14ac:dyDescent="0.3">
      <c r="A76" s="260">
        <v>56.347514349999997</v>
      </c>
      <c r="B76" s="261">
        <v>0.28239999999999998</v>
      </c>
      <c r="C76" s="253">
        <v>5.1800000000000001E-8</v>
      </c>
      <c r="E76" s="260">
        <v>56.347514349999997</v>
      </c>
      <c r="F76" s="261">
        <v>0.33939999999999998</v>
      </c>
      <c r="G76" s="253">
        <v>1.06E-6</v>
      </c>
      <c r="I76" s="260">
        <v>56.347514349999997</v>
      </c>
      <c r="J76" s="261">
        <v>0.27439999999999998</v>
      </c>
      <c r="K76" s="253">
        <v>1.06E-7</v>
      </c>
      <c r="V76" s="260">
        <v>56.347514349999997</v>
      </c>
      <c r="W76" s="261">
        <v>0.2263</v>
      </c>
      <c r="X76" s="251">
        <v>1.96E-8</v>
      </c>
      <c r="Y76"/>
      <c r="Z76" s="260">
        <v>56.347514349999997</v>
      </c>
      <c r="AA76" s="261">
        <v>0.38319999999999999</v>
      </c>
      <c r="AB76" s="251">
        <v>5.25E-8</v>
      </c>
      <c r="AC76"/>
      <c r="AD76" s="260">
        <v>56.347514349999997</v>
      </c>
      <c r="AE76" s="261">
        <v>0.28699999999999998</v>
      </c>
      <c r="AF76" s="251">
        <v>5.0200000000000002E-6</v>
      </c>
    </row>
    <row r="77" spans="1:32" ht="13.5" customHeight="1" x14ac:dyDescent="0.3">
      <c r="A77" s="260">
        <v>67.617017219999994</v>
      </c>
      <c r="B77" s="261">
        <v>0.28179999999999999</v>
      </c>
      <c r="C77" s="253">
        <v>4.6399999999999999E-8</v>
      </c>
      <c r="E77" s="260">
        <v>67.617017219999994</v>
      </c>
      <c r="F77" s="261">
        <v>0.33750000000000002</v>
      </c>
      <c r="G77" s="253">
        <v>9.0100000000000003E-7</v>
      </c>
      <c r="I77" s="260">
        <v>67.617017219999994</v>
      </c>
      <c r="J77" s="261">
        <v>0.27129999999999999</v>
      </c>
      <c r="K77" s="253">
        <v>8.4299999999999994E-8</v>
      </c>
      <c r="V77" s="260">
        <v>67.617017219999994</v>
      </c>
      <c r="W77" s="261">
        <v>0.2203</v>
      </c>
      <c r="X77" s="251">
        <v>1.33E-8</v>
      </c>
      <c r="Y77"/>
      <c r="Z77" s="260">
        <v>67.617017219999994</v>
      </c>
      <c r="AA77" s="261">
        <v>0.37730000000000002</v>
      </c>
      <c r="AB77" s="251">
        <v>4.0399999999999998E-8</v>
      </c>
      <c r="AC77"/>
      <c r="AD77" s="260">
        <v>67.617017219999994</v>
      </c>
      <c r="AE77" s="261">
        <v>0.28439999999999999</v>
      </c>
      <c r="AF77" s="251">
        <v>4.0899999999999998E-6</v>
      </c>
    </row>
    <row r="78" spans="1:32" ht="13.5" customHeight="1" x14ac:dyDescent="0.3">
      <c r="A78" s="260">
        <v>81.140420669999997</v>
      </c>
      <c r="B78" s="261">
        <v>0.28110000000000002</v>
      </c>
      <c r="C78" s="253">
        <v>4.1199999999999998E-8</v>
      </c>
      <c r="E78" s="260">
        <v>81.140420669999997</v>
      </c>
      <c r="F78" s="261">
        <v>0.33529999999999999</v>
      </c>
      <c r="G78" s="253">
        <v>7.5300000000000003E-7</v>
      </c>
      <c r="I78" s="260">
        <v>81.140420669999997</v>
      </c>
      <c r="J78" s="261">
        <v>0.26779999999999998</v>
      </c>
      <c r="K78" s="253">
        <v>6.5999999999999995E-8</v>
      </c>
      <c r="V78" s="260">
        <v>81.140420669999997</v>
      </c>
      <c r="W78" s="261">
        <v>0.21440000000000001</v>
      </c>
      <c r="X78" s="251">
        <v>9.0599999999999997E-9</v>
      </c>
      <c r="Y78"/>
      <c r="Z78" s="260">
        <v>81.140420669999997</v>
      </c>
      <c r="AA78" s="261">
        <v>0.37080000000000002</v>
      </c>
      <c r="AB78" s="251">
        <v>3.0600000000000003E-8</v>
      </c>
      <c r="AC78"/>
      <c r="AD78" s="260">
        <v>81.140420669999997</v>
      </c>
      <c r="AE78" s="261">
        <v>0.28139999999999998</v>
      </c>
      <c r="AF78" s="251">
        <v>3.27E-6</v>
      </c>
    </row>
    <row r="79" spans="1:32" ht="13.5" customHeight="1" x14ac:dyDescent="0.3">
      <c r="A79" s="260">
        <v>97.368504799999997</v>
      </c>
      <c r="B79" s="261">
        <v>0.28010000000000002</v>
      </c>
      <c r="C79" s="253">
        <v>3.6300000000000001E-8</v>
      </c>
      <c r="E79" s="260">
        <v>97.368504799999997</v>
      </c>
      <c r="F79" s="261">
        <v>0.3327</v>
      </c>
      <c r="G79" s="253">
        <v>6.1999999999999999E-7</v>
      </c>
      <c r="I79" s="260">
        <v>97.368504799999997</v>
      </c>
      <c r="J79" s="261">
        <v>0.26379999999999998</v>
      </c>
      <c r="K79" s="253">
        <v>5.0899999999999999E-8</v>
      </c>
      <c r="V79" s="260">
        <v>97.368504799999997</v>
      </c>
      <c r="W79" s="261">
        <v>0.2087</v>
      </c>
      <c r="X79" s="251">
        <v>6.1399999999999999E-9</v>
      </c>
      <c r="Y79"/>
      <c r="Z79" s="260">
        <v>97.368504799999997</v>
      </c>
      <c r="AA79" s="261">
        <v>0.36370000000000002</v>
      </c>
      <c r="AB79" s="251">
        <v>2.2799999999999999E-8</v>
      </c>
      <c r="AC79"/>
      <c r="AD79" s="260">
        <v>97.368504799999997</v>
      </c>
      <c r="AE79" s="261">
        <v>0.27800000000000002</v>
      </c>
      <c r="AF79" s="251">
        <v>2.5799999999999999E-6</v>
      </c>
    </row>
    <row r="80" spans="1:32" ht="13.5" customHeight="1" x14ac:dyDescent="0.3">
      <c r="A80" s="260">
        <v>116.8422058</v>
      </c>
      <c r="B80" s="261">
        <v>0.27900000000000003</v>
      </c>
      <c r="C80" s="253">
        <v>3.1599999999999998E-8</v>
      </c>
      <c r="E80" s="260">
        <v>116.8422058</v>
      </c>
      <c r="F80" s="261">
        <v>0.32969999999999999</v>
      </c>
      <c r="G80" s="253">
        <v>5.0399999999999996E-7</v>
      </c>
      <c r="I80" s="260">
        <v>116.8422058</v>
      </c>
      <c r="J80" s="261">
        <v>0.25940000000000002</v>
      </c>
      <c r="K80" s="253">
        <v>3.8600000000000002E-8</v>
      </c>
      <c r="V80" s="260">
        <v>116.8422058</v>
      </c>
      <c r="W80" s="261">
        <v>0.2031</v>
      </c>
      <c r="X80" s="251">
        <v>4.1599999999999997E-9</v>
      </c>
      <c r="Y80"/>
      <c r="Z80" s="260">
        <v>116.8422058</v>
      </c>
      <c r="AA80" s="261">
        <v>0.35620000000000002</v>
      </c>
      <c r="AB80" s="251">
        <v>1.6800000000000002E-8</v>
      </c>
      <c r="AC80"/>
      <c r="AD80" s="260">
        <v>116.8422058</v>
      </c>
      <c r="AE80" s="261">
        <v>0.27410000000000001</v>
      </c>
      <c r="AF80" s="251">
        <v>2.0099999999999998E-6</v>
      </c>
    </row>
    <row r="81" spans="1:32" ht="13.5" customHeight="1" x14ac:dyDescent="0.3">
      <c r="A81" s="260">
        <v>140.2106469</v>
      </c>
      <c r="B81" s="261">
        <v>0.2777</v>
      </c>
      <c r="C81" s="253">
        <v>2.7100000000000001E-8</v>
      </c>
      <c r="E81" s="260">
        <v>140.2106469</v>
      </c>
      <c r="F81" s="261">
        <v>0.32619999999999999</v>
      </c>
      <c r="G81" s="253">
        <v>4.03E-7</v>
      </c>
      <c r="I81" s="260">
        <v>140.2106469</v>
      </c>
      <c r="J81" s="261">
        <v>0.25459999999999999</v>
      </c>
      <c r="K81" s="253">
        <v>2.8900000000000001E-8</v>
      </c>
      <c r="V81" s="260">
        <v>140.2106469</v>
      </c>
      <c r="W81" s="261">
        <v>0.1976</v>
      </c>
      <c r="X81" s="251">
        <v>2.8200000000000002E-9</v>
      </c>
      <c r="Y81"/>
      <c r="Z81" s="260">
        <v>140.2106469</v>
      </c>
      <c r="AA81" s="261">
        <v>0.34810000000000002</v>
      </c>
      <c r="AB81" s="251">
        <v>1.22E-8</v>
      </c>
      <c r="AC81"/>
      <c r="AD81" s="260">
        <v>140.2106469</v>
      </c>
      <c r="AE81" s="261">
        <v>0.26979999999999998</v>
      </c>
      <c r="AF81" s="251">
        <v>1.5400000000000001E-6</v>
      </c>
    </row>
    <row r="82" spans="1:32" ht="13.5" customHeight="1" x14ac:dyDescent="0.3">
      <c r="A82" s="260">
        <v>168.25277629999999</v>
      </c>
      <c r="B82" s="261">
        <v>0.27610000000000001</v>
      </c>
      <c r="C82" s="253">
        <v>2.3099999999999998E-8</v>
      </c>
      <c r="E82" s="260">
        <v>168.25277629999999</v>
      </c>
      <c r="F82" s="261">
        <v>0.32219999999999999</v>
      </c>
      <c r="G82" s="253">
        <v>3.1800000000000002E-7</v>
      </c>
      <c r="I82" s="260">
        <v>168.25277629999999</v>
      </c>
      <c r="J82" s="261">
        <v>0.2495</v>
      </c>
      <c r="K82" s="253">
        <v>2.1299999999999999E-8</v>
      </c>
      <c r="V82" s="260">
        <v>168.25277629999999</v>
      </c>
      <c r="W82" s="261">
        <v>0.1923</v>
      </c>
      <c r="X82" s="251">
        <v>1.9099999999999998E-9</v>
      </c>
      <c r="Y82"/>
      <c r="Z82" s="260">
        <v>168.25277629999999</v>
      </c>
      <c r="AA82" s="261">
        <v>0.3397</v>
      </c>
      <c r="AB82" s="251">
        <v>8.7399999999999992E-9</v>
      </c>
      <c r="AC82"/>
      <c r="AD82" s="260">
        <v>168.25277629999999</v>
      </c>
      <c r="AE82" s="261">
        <v>0.2651</v>
      </c>
      <c r="AF82" s="251">
        <v>1.1599999999999999E-6</v>
      </c>
    </row>
    <row r="83" spans="1:32" ht="13.5" customHeight="1" x14ac:dyDescent="0.3">
      <c r="A83" s="260">
        <v>201.9033316</v>
      </c>
      <c r="B83" s="261">
        <v>0.27410000000000001</v>
      </c>
      <c r="C83" s="253">
        <v>1.9300000000000001E-8</v>
      </c>
      <c r="E83" s="260">
        <v>201.9033316</v>
      </c>
      <c r="F83" s="261">
        <v>0.31769999999999998</v>
      </c>
      <c r="G83" s="253">
        <v>2.4600000000000001E-7</v>
      </c>
      <c r="I83" s="260">
        <v>201.9033316</v>
      </c>
      <c r="J83" s="261">
        <v>0.24399999999999999</v>
      </c>
      <c r="K83" s="253">
        <v>1.55E-8</v>
      </c>
      <c r="V83" s="260">
        <v>201.9033316</v>
      </c>
      <c r="W83" s="261">
        <v>0.18709999999999999</v>
      </c>
      <c r="X83" s="251">
        <v>1.2900000000000001E-9</v>
      </c>
      <c r="Y83"/>
      <c r="Z83" s="260">
        <v>201.9033316</v>
      </c>
      <c r="AA83" s="261">
        <v>0.33100000000000002</v>
      </c>
      <c r="AB83" s="251">
        <v>6.2099999999999999E-9</v>
      </c>
      <c r="AC83"/>
      <c r="AD83" s="260">
        <v>201.9033316</v>
      </c>
      <c r="AE83" s="261">
        <v>0.25990000000000002</v>
      </c>
      <c r="AF83" s="251">
        <v>8.6000000000000002E-7</v>
      </c>
    </row>
    <row r="84" spans="1:32" ht="13.5" customHeight="1" x14ac:dyDescent="0.3">
      <c r="A84" s="260">
        <v>242.2839979</v>
      </c>
      <c r="B84" s="261">
        <v>0.27189999999999998</v>
      </c>
      <c r="C84" s="253">
        <v>1.6000000000000001E-8</v>
      </c>
      <c r="E84" s="260">
        <v>242.2839979</v>
      </c>
      <c r="F84" s="261">
        <v>0.31269999999999998</v>
      </c>
      <c r="G84" s="253">
        <v>1.8799999999999999E-7</v>
      </c>
      <c r="I84" s="260">
        <v>242.2839979</v>
      </c>
      <c r="J84" s="261">
        <v>0.23830000000000001</v>
      </c>
      <c r="K84" s="253">
        <v>1.1199999999999999E-8</v>
      </c>
      <c r="V84" s="260">
        <v>242.2839979</v>
      </c>
      <c r="W84" s="261">
        <v>0.18210000000000001</v>
      </c>
      <c r="X84" s="251">
        <v>8.7199999999999999E-10</v>
      </c>
      <c r="Y84"/>
      <c r="Z84" s="260">
        <v>242.2839979</v>
      </c>
      <c r="AA84" s="261">
        <v>0.3221</v>
      </c>
      <c r="AB84" s="251">
        <v>4.3699999999999996E-9</v>
      </c>
      <c r="AC84"/>
      <c r="AD84" s="260">
        <v>242.2839979</v>
      </c>
      <c r="AE84" s="261">
        <v>0.2545</v>
      </c>
      <c r="AF84" s="251">
        <v>6.3E-7</v>
      </c>
    </row>
    <row r="85" spans="1:32" ht="13.5" customHeight="1" x14ac:dyDescent="0.3">
      <c r="A85" s="260">
        <v>290.74079740000002</v>
      </c>
      <c r="B85" s="274">
        <v>0.26919999999999999</v>
      </c>
      <c r="C85" s="253">
        <v>1.3000000000000001E-8</v>
      </c>
      <c r="E85" s="260">
        <v>290.74079740000002</v>
      </c>
      <c r="F85" s="274">
        <v>0.30730000000000002</v>
      </c>
      <c r="G85" s="253">
        <v>1.42E-7</v>
      </c>
      <c r="I85" s="260">
        <v>290.74079740000002</v>
      </c>
      <c r="J85" s="274">
        <v>0.2324</v>
      </c>
      <c r="K85" s="253">
        <v>7.9500000000000001E-9</v>
      </c>
      <c r="V85" s="260">
        <v>290.74079740000002</v>
      </c>
      <c r="W85" s="261">
        <v>0.1772</v>
      </c>
      <c r="X85" s="251">
        <v>5.9000000000000003E-10</v>
      </c>
      <c r="Y85"/>
      <c r="Z85" s="260">
        <v>290.74079740000002</v>
      </c>
      <c r="AA85" s="261">
        <v>0.313</v>
      </c>
      <c r="AB85" s="251">
        <v>3.05E-9</v>
      </c>
      <c r="AC85"/>
      <c r="AD85" s="260">
        <v>290.74079740000002</v>
      </c>
      <c r="AE85" s="261">
        <v>0.2487</v>
      </c>
      <c r="AF85" s="251">
        <v>4.5600000000000001E-7</v>
      </c>
    </row>
    <row r="86" spans="1:32" ht="13.5" customHeight="1" x14ac:dyDescent="0.3">
      <c r="A86" s="260">
        <v>348.88895689999998</v>
      </c>
      <c r="B86" s="261">
        <v>0.2661</v>
      </c>
      <c r="C86" s="253">
        <v>1.04E-8</v>
      </c>
      <c r="E86" s="260">
        <v>348.88895689999998</v>
      </c>
      <c r="F86" s="261">
        <v>0.30130000000000001</v>
      </c>
      <c r="G86" s="253">
        <v>1.05E-7</v>
      </c>
      <c r="I86" s="260">
        <v>348.88895689999998</v>
      </c>
      <c r="J86" s="261">
        <v>0.2263</v>
      </c>
      <c r="K86" s="253">
        <v>5.5999999999999997E-9</v>
      </c>
      <c r="V86" s="260">
        <v>348.88895689999998</v>
      </c>
      <c r="W86" s="261">
        <v>0.1724</v>
      </c>
      <c r="X86" s="251">
        <v>3.9900000000000002E-10</v>
      </c>
      <c r="Y86"/>
      <c r="Z86" s="260">
        <v>348.88895689999998</v>
      </c>
      <c r="AA86" s="261">
        <v>0.3039</v>
      </c>
      <c r="AB86" s="251">
        <v>2.1200000000000001E-9</v>
      </c>
      <c r="AC86"/>
      <c r="AD86" s="260">
        <v>348.88895689999998</v>
      </c>
      <c r="AE86" s="261">
        <v>0.24260000000000001</v>
      </c>
      <c r="AF86" s="251">
        <v>3.2599999999999998E-7</v>
      </c>
    </row>
    <row r="87" spans="1:32" ht="13.5" customHeight="1" x14ac:dyDescent="0.3">
      <c r="A87" s="260">
        <v>418.66674829999999</v>
      </c>
      <c r="B87" s="261">
        <v>0.26250000000000001</v>
      </c>
      <c r="C87" s="253">
        <v>8.2299999999999999E-9</v>
      </c>
      <c r="E87" s="260">
        <v>418.66674829999999</v>
      </c>
      <c r="F87" s="261">
        <v>0.29499999999999998</v>
      </c>
      <c r="G87" s="253">
        <v>7.7000000000000001E-8</v>
      </c>
      <c r="I87" s="260">
        <v>418.66674829999999</v>
      </c>
      <c r="J87" s="261">
        <v>0.22</v>
      </c>
      <c r="K87" s="253">
        <v>3.9199999999999997E-9</v>
      </c>
      <c r="V87" s="260">
        <v>418.66674829999999</v>
      </c>
      <c r="W87" s="261">
        <v>0.16769999999999999</v>
      </c>
      <c r="X87" s="251">
        <v>2.7E-10</v>
      </c>
      <c r="Y87"/>
      <c r="Z87" s="260">
        <v>418.66674829999999</v>
      </c>
      <c r="AA87" s="261">
        <v>0.29480000000000001</v>
      </c>
      <c r="AB87" s="251">
        <v>1.4599999999999999E-9</v>
      </c>
      <c r="AC87"/>
      <c r="AD87" s="260">
        <v>418.66674829999999</v>
      </c>
      <c r="AE87" s="261">
        <v>0.2364</v>
      </c>
      <c r="AF87" s="251">
        <v>2.3099999999999999E-7</v>
      </c>
    </row>
    <row r="88" spans="1:32" ht="13.5" customHeight="1" x14ac:dyDescent="0.3">
      <c r="A88" s="260">
        <v>502.40009800000001</v>
      </c>
      <c r="B88" s="261">
        <v>0.25850000000000001</v>
      </c>
      <c r="C88" s="253">
        <v>6.3899999999999996E-9</v>
      </c>
      <c r="E88" s="260">
        <v>502.40009800000001</v>
      </c>
      <c r="F88" s="261">
        <v>0.2883</v>
      </c>
      <c r="G88" s="253">
        <v>5.5700000000000002E-8</v>
      </c>
      <c r="I88" s="260">
        <v>502.40009800000001</v>
      </c>
      <c r="J88" s="261">
        <v>0.21379999999999999</v>
      </c>
      <c r="K88" s="253">
        <v>2.7200000000000001E-9</v>
      </c>
      <c r="V88" s="260">
        <v>502.40009800000001</v>
      </c>
      <c r="W88" s="261">
        <v>0.16320000000000001</v>
      </c>
      <c r="X88" s="251">
        <v>1.8199999999999999E-10</v>
      </c>
      <c r="Y88"/>
      <c r="Z88" s="260">
        <v>502.40009800000001</v>
      </c>
      <c r="AA88" s="261">
        <v>0.28570000000000001</v>
      </c>
      <c r="AB88" s="251">
        <v>1.0000000000000001E-9</v>
      </c>
      <c r="AC88"/>
      <c r="AD88" s="260">
        <v>502.40009800000001</v>
      </c>
      <c r="AE88" s="261">
        <v>0.2301</v>
      </c>
      <c r="AF88" s="251">
        <v>1.6199999999999999E-7</v>
      </c>
    </row>
    <row r="89" spans="1:32" ht="13.5" customHeight="1" x14ac:dyDescent="0.3">
      <c r="A89" s="260">
        <v>602.88011759999995</v>
      </c>
      <c r="B89" s="261">
        <v>0.254</v>
      </c>
      <c r="C89" s="253">
        <v>4.8900000000000003E-9</v>
      </c>
      <c r="E89" s="260">
        <v>602.88011759999995</v>
      </c>
      <c r="F89" s="261">
        <v>0.28139999999999998</v>
      </c>
      <c r="G89" s="253">
        <v>3.9799999999999999E-8</v>
      </c>
      <c r="I89" s="260">
        <v>602.88011759999995</v>
      </c>
      <c r="J89" s="261">
        <v>0.20749999999999999</v>
      </c>
      <c r="K89" s="253">
        <v>1.8800000000000001E-9</v>
      </c>
      <c r="V89" s="260">
        <v>602.88011759999995</v>
      </c>
      <c r="W89" s="261">
        <v>0.15870000000000001</v>
      </c>
      <c r="X89" s="251">
        <v>1.2299999999999999E-10</v>
      </c>
      <c r="Y89"/>
      <c r="Z89" s="260">
        <v>602.88011759999995</v>
      </c>
      <c r="AA89" s="261">
        <v>0.27679999999999999</v>
      </c>
      <c r="AB89" s="251">
        <v>6.8400000000000002E-10</v>
      </c>
      <c r="AC89"/>
      <c r="AD89" s="260">
        <v>602.88011759999995</v>
      </c>
      <c r="AE89" s="261">
        <v>0.22359999999999999</v>
      </c>
      <c r="AF89" s="251">
        <v>1.1300000000000001E-7</v>
      </c>
    </row>
    <row r="90" spans="1:32" ht="13.5" customHeight="1" x14ac:dyDescent="0.3">
      <c r="A90" s="260">
        <v>723.45614109999997</v>
      </c>
      <c r="B90" s="261">
        <v>0.24909999999999999</v>
      </c>
      <c r="C90" s="253">
        <v>3.6800000000000001E-9</v>
      </c>
      <c r="E90" s="260">
        <v>723.45614109999997</v>
      </c>
      <c r="F90" s="261">
        <v>0.2742</v>
      </c>
      <c r="G90" s="253">
        <v>2.8200000000000001E-8</v>
      </c>
      <c r="I90" s="260">
        <v>723.45614109999997</v>
      </c>
      <c r="J90" s="261">
        <v>0.20130000000000001</v>
      </c>
      <c r="K90" s="253">
        <v>1.2900000000000001E-9</v>
      </c>
      <c r="V90" s="260">
        <v>723.45614109999997</v>
      </c>
      <c r="W90" s="261">
        <v>0.15440000000000001</v>
      </c>
      <c r="X90" s="251">
        <v>8.3199999999999994E-11</v>
      </c>
      <c r="Y90"/>
      <c r="Z90" s="260">
        <v>723.45614109999997</v>
      </c>
      <c r="AA90" s="261">
        <v>0.26800000000000002</v>
      </c>
      <c r="AB90" s="251">
        <v>4.65E-10</v>
      </c>
      <c r="AC90"/>
      <c r="AD90" s="260">
        <v>723.45614109999997</v>
      </c>
      <c r="AE90" s="261">
        <v>0.21709999999999999</v>
      </c>
      <c r="AF90" s="251">
        <v>7.8400000000000001E-8</v>
      </c>
    </row>
    <row r="91" spans="1:32" ht="13.5" customHeight="1" x14ac:dyDescent="0.3">
      <c r="A91" s="260">
        <v>868.14736930000004</v>
      </c>
      <c r="B91" s="261">
        <v>0.24379999999999999</v>
      </c>
      <c r="C91" s="253">
        <v>2.7299999999999999E-9</v>
      </c>
      <c r="E91" s="260">
        <v>868.14736930000004</v>
      </c>
      <c r="F91" s="261">
        <v>0.26690000000000003</v>
      </c>
      <c r="G91" s="253">
        <v>1.9799999999999999E-8</v>
      </c>
      <c r="I91" s="260">
        <v>868.14736930000004</v>
      </c>
      <c r="J91" s="261">
        <v>0.1951</v>
      </c>
      <c r="K91" s="253">
        <v>8.8400000000000005E-10</v>
      </c>
      <c r="V91" s="260">
        <v>868.14736930000004</v>
      </c>
      <c r="W91" s="261">
        <v>0.15029999999999999</v>
      </c>
      <c r="X91" s="251">
        <v>5.6199999999999997E-11</v>
      </c>
      <c r="Y91"/>
      <c r="Z91" s="260">
        <v>868.14736930000004</v>
      </c>
      <c r="AA91" s="261">
        <v>0.25929999999999997</v>
      </c>
      <c r="AB91" s="251">
        <v>3.1599999999999999E-10</v>
      </c>
      <c r="AC91"/>
      <c r="AD91" s="260">
        <v>868.14736930000004</v>
      </c>
      <c r="AE91" s="261">
        <v>0.2107</v>
      </c>
      <c r="AF91" s="251">
        <v>5.4E-8</v>
      </c>
    </row>
    <row r="92" spans="1:32" ht="13.5" customHeight="1" x14ac:dyDescent="0.3">
      <c r="A92" s="260">
        <v>1041.7768430000001</v>
      </c>
      <c r="B92" s="261">
        <v>0.23810000000000001</v>
      </c>
      <c r="C92" s="253">
        <v>1.99E-9</v>
      </c>
      <c r="E92" s="260">
        <v>1041.7768430000001</v>
      </c>
      <c r="F92" s="261">
        <v>0.25950000000000001</v>
      </c>
      <c r="G92" s="253">
        <v>1.3799999999999999E-8</v>
      </c>
      <c r="I92" s="260">
        <v>1041.7768430000001</v>
      </c>
      <c r="J92" s="261">
        <v>0.189</v>
      </c>
      <c r="K92" s="253">
        <v>6.0299999999999999E-10</v>
      </c>
      <c r="V92" s="260">
        <v>1041.7768430000001</v>
      </c>
      <c r="W92" s="261">
        <v>0.1462</v>
      </c>
      <c r="X92" s="251">
        <v>3.7999999999999998E-11</v>
      </c>
      <c r="Y92"/>
      <c r="Z92" s="260">
        <v>1041.7768430000001</v>
      </c>
      <c r="AA92" s="261">
        <v>0.25090000000000001</v>
      </c>
      <c r="AB92" s="251">
        <v>2.1400000000000001E-10</v>
      </c>
      <c r="AC92"/>
      <c r="AD92" s="260">
        <v>1041.7768430000001</v>
      </c>
      <c r="AE92" s="261">
        <v>0.20430000000000001</v>
      </c>
      <c r="AF92" s="251">
        <v>3.7E-8</v>
      </c>
    </row>
    <row r="93" spans="1:32" ht="13.5" customHeight="1" x14ac:dyDescent="0.3">
      <c r="A93" s="260">
        <v>1250.132212</v>
      </c>
      <c r="B93" s="261">
        <v>0.2321</v>
      </c>
      <c r="C93" s="253">
        <v>1.44E-9</v>
      </c>
      <c r="E93" s="260">
        <v>1250.132212</v>
      </c>
      <c r="F93" s="261">
        <v>0.252</v>
      </c>
      <c r="G93" s="253">
        <v>9.5499999999999995E-9</v>
      </c>
      <c r="I93" s="260">
        <v>1250.132212</v>
      </c>
      <c r="J93" s="261">
        <v>0.183</v>
      </c>
      <c r="K93" s="253">
        <v>4.0999999999999998E-10</v>
      </c>
      <c r="V93" s="260">
        <v>1250.132212</v>
      </c>
      <c r="W93" s="261">
        <v>0.14219999999999999</v>
      </c>
      <c r="X93" s="251">
        <v>2.5699999999999999E-11</v>
      </c>
      <c r="Y93"/>
      <c r="Z93" s="260">
        <v>1250.132212</v>
      </c>
      <c r="AA93" s="261">
        <v>0.24260000000000001</v>
      </c>
      <c r="AB93" s="251">
        <v>1.4499999999999999E-10</v>
      </c>
      <c r="AC93"/>
      <c r="AD93" s="260">
        <v>1250.132212</v>
      </c>
      <c r="AE93" s="261">
        <v>0.19789999999999999</v>
      </c>
      <c r="AF93" s="251">
        <v>2.5300000000000002E-8</v>
      </c>
    </row>
    <row r="94" spans="1:32" ht="13.5" customHeight="1" x14ac:dyDescent="0.3">
      <c r="A94" s="260">
        <v>1500.1586540000001</v>
      </c>
      <c r="B94" s="261">
        <v>0.22589999999999999</v>
      </c>
      <c r="C94" s="253">
        <v>1.03E-9</v>
      </c>
      <c r="E94" s="260">
        <v>1500.1586540000001</v>
      </c>
      <c r="F94" s="261">
        <v>0.24460000000000001</v>
      </c>
      <c r="G94" s="253">
        <v>6.58E-9</v>
      </c>
      <c r="I94" s="260">
        <v>1500.1586540000001</v>
      </c>
      <c r="J94" s="261">
        <v>0.1772</v>
      </c>
      <c r="K94" s="253">
        <v>2.7800000000000002E-10</v>
      </c>
      <c r="V94" s="260">
        <v>1500.1586540000001</v>
      </c>
      <c r="W94" s="261">
        <v>0.1384</v>
      </c>
      <c r="X94" s="251">
        <v>1.7300000000000001E-11</v>
      </c>
      <c r="Y94"/>
      <c r="Z94" s="260">
        <v>1500.1586540000001</v>
      </c>
      <c r="AA94" s="261">
        <v>0.2346</v>
      </c>
      <c r="AB94" s="251">
        <v>9.7699999999999996E-11</v>
      </c>
      <c r="AC94"/>
      <c r="AD94" s="260">
        <v>1500.1586540000001</v>
      </c>
      <c r="AE94" s="261">
        <v>0.19170000000000001</v>
      </c>
      <c r="AF94" s="251">
        <v>1.7199999999999999E-8</v>
      </c>
    </row>
    <row r="95" spans="1:32" ht="13.5" customHeight="1" x14ac:dyDescent="0.3">
      <c r="A95" s="260">
        <v>1800.1903850000001</v>
      </c>
      <c r="B95" s="261">
        <v>0.2195</v>
      </c>
      <c r="C95" s="253">
        <v>7.2499999999999998E-10</v>
      </c>
      <c r="E95" s="260">
        <v>1800.1903850000001</v>
      </c>
      <c r="F95" s="261">
        <v>0.23719999999999999</v>
      </c>
      <c r="G95" s="253">
        <v>4.5100000000000003E-9</v>
      </c>
      <c r="I95" s="260">
        <v>1800.1903850000001</v>
      </c>
      <c r="J95" s="261">
        <v>0.17150000000000001</v>
      </c>
      <c r="K95" s="253">
        <v>1.88E-10</v>
      </c>
      <c r="V95" s="260">
        <v>1800.1903850000001</v>
      </c>
      <c r="W95" s="261">
        <v>0.1346</v>
      </c>
      <c r="X95" s="251">
        <v>1.1700000000000001E-11</v>
      </c>
      <c r="Y95"/>
      <c r="Z95" s="260">
        <v>1800.1903850000001</v>
      </c>
      <c r="AA95" s="261">
        <v>0.2268</v>
      </c>
      <c r="AB95" s="251">
        <v>6.59E-11</v>
      </c>
      <c r="AC95"/>
      <c r="AD95" s="260">
        <v>1800.1903850000001</v>
      </c>
      <c r="AE95" s="261">
        <v>0.18559999999999999</v>
      </c>
      <c r="AF95" s="251">
        <v>1.1700000000000001E-8</v>
      </c>
    </row>
    <row r="96" spans="1:32" ht="13.5" customHeight="1" x14ac:dyDescent="0.3">
      <c r="A96" s="260">
        <v>2160.228462</v>
      </c>
      <c r="B96" s="261">
        <v>0.21290000000000001</v>
      </c>
      <c r="C96" s="253">
        <v>5.08E-10</v>
      </c>
      <c r="E96" s="260">
        <v>2160.228462</v>
      </c>
      <c r="F96" s="261">
        <v>0.22989999999999999</v>
      </c>
      <c r="G96" s="253">
        <v>3.0800000000000001E-9</v>
      </c>
      <c r="I96" s="260">
        <v>2160.228462</v>
      </c>
      <c r="J96" s="261">
        <v>0.16589999999999999</v>
      </c>
      <c r="K96" s="253">
        <v>1.27E-10</v>
      </c>
      <c r="V96" s="260">
        <v>2160.228462</v>
      </c>
      <c r="W96" s="261">
        <v>0.13100000000000001</v>
      </c>
      <c r="X96" s="251">
        <v>7.91E-12</v>
      </c>
      <c r="Y96"/>
      <c r="Z96" s="260">
        <v>2160.228462</v>
      </c>
      <c r="AA96" s="261">
        <v>0.21920000000000001</v>
      </c>
      <c r="AB96" s="251">
        <v>4.4400000000000003E-11</v>
      </c>
      <c r="AC96"/>
      <c r="AD96" s="260">
        <v>2160.228462</v>
      </c>
      <c r="AE96" s="261">
        <v>0.17960000000000001</v>
      </c>
      <c r="AF96" s="251">
        <v>7.9099999999999994E-9</v>
      </c>
    </row>
    <row r="97" spans="1:32" ht="13.5" customHeight="1" x14ac:dyDescent="0.3">
      <c r="A97" s="260">
        <v>2592.2741540000002</v>
      </c>
      <c r="B97" s="261">
        <v>0.20630000000000001</v>
      </c>
      <c r="C97" s="253">
        <v>3.5200000000000003E-10</v>
      </c>
      <c r="E97" s="260">
        <v>2592.2741540000002</v>
      </c>
      <c r="F97" s="261">
        <v>0.2228</v>
      </c>
      <c r="G97" s="253">
        <v>2.1000000000000002E-9</v>
      </c>
      <c r="I97" s="260">
        <v>2592.2741540000002</v>
      </c>
      <c r="J97" s="261">
        <v>0.1605</v>
      </c>
      <c r="K97" s="253">
        <v>8.5699999999999999E-11</v>
      </c>
      <c r="V97" s="260">
        <v>2592.2741540000002</v>
      </c>
      <c r="W97" s="261">
        <v>0.12740000000000001</v>
      </c>
      <c r="X97" s="251">
        <v>5.3400000000000003E-12</v>
      </c>
      <c r="Y97"/>
      <c r="Z97" s="260">
        <v>2592.2741540000002</v>
      </c>
      <c r="AA97" s="261">
        <v>0.21179999999999999</v>
      </c>
      <c r="AB97" s="251">
        <v>2.9900000000000001E-11</v>
      </c>
      <c r="AC97"/>
      <c r="AD97" s="260">
        <v>2592.2741540000002</v>
      </c>
      <c r="AE97" s="261">
        <v>0.17380000000000001</v>
      </c>
      <c r="AF97" s="251">
        <v>5.3499999999999999E-9</v>
      </c>
    </row>
    <row r="98" spans="1:32" ht="13.5" customHeight="1" x14ac:dyDescent="0.3">
      <c r="A98" s="260">
        <v>3110.7289850000002</v>
      </c>
      <c r="B98" s="261">
        <v>0.19969999999999999</v>
      </c>
      <c r="C98" s="253">
        <v>2.4299999999999999E-10</v>
      </c>
      <c r="E98" s="260">
        <v>3110.7289850000002</v>
      </c>
      <c r="F98" s="261">
        <v>0.2157</v>
      </c>
      <c r="G98" s="253">
        <v>1.4200000000000001E-9</v>
      </c>
      <c r="I98" s="260">
        <v>3110.7289850000002</v>
      </c>
      <c r="J98" s="261">
        <v>0.1552</v>
      </c>
      <c r="K98" s="253">
        <v>5.7699999999999998E-11</v>
      </c>
      <c r="V98" s="260">
        <v>3110.7289850000002</v>
      </c>
      <c r="W98" s="261">
        <v>0.124</v>
      </c>
      <c r="X98" s="251">
        <v>3.6100000000000002E-12</v>
      </c>
      <c r="Y98"/>
      <c r="Z98" s="260">
        <v>3110.7289850000002</v>
      </c>
      <c r="AA98" s="261">
        <v>0.20469999999999999</v>
      </c>
      <c r="AB98" s="251">
        <v>2.01E-11</v>
      </c>
      <c r="AC98"/>
      <c r="AD98" s="260">
        <v>3110.7289850000002</v>
      </c>
      <c r="AE98" s="261">
        <v>0.1681</v>
      </c>
      <c r="AF98" s="251">
        <v>3.6100000000000001E-9</v>
      </c>
    </row>
    <row r="99" spans="1:32" ht="13.5" customHeight="1" x14ac:dyDescent="0.3">
      <c r="A99" s="260">
        <v>3732.8747819999999</v>
      </c>
      <c r="B99" s="261">
        <v>0.19309999999999999</v>
      </c>
      <c r="C99" s="253">
        <v>1.6699999999999999E-10</v>
      </c>
      <c r="E99" s="260">
        <v>3732.8747819999999</v>
      </c>
      <c r="F99" s="261">
        <v>0.2089</v>
      </c>
      <c r="G99" s="253">
        <v>9.6399999999999998E-10</v>
      </c>
      <c r="I99" s="260">
        <v>3732.8747819999999</v>
      </c>
      <c r="J99" s="261">
        <v>0.15010000000000001</v>
      </c>
      <c r="K99" s="253">
        <v>3.8900000000000003E-11</v>
      </c>
      <c r="V99" s="260">
        <v>3732.8747819999999</v>
      </c>
      <c r="W99" s="261">
        <v>0.1206</v>
      </c>
      <c r="X99" s="251">
        <v>2.4400000000000001E-12</v>
      </c>
      <c r="Y99"/>
      <c r="Z99" s="260">
        <v>3732.8747819999999</v>
      </c>
      <c r="AA99" s="261">
        <v>0.1978</v>
      </c>
      <c r="AB99" s="251">
        <v>1.35E-11</v>
      </c>
      <c r="AC99"/>
      <c r="AD99" s="260">
        <v>3732.8747819999999</v>
      </c>
      <c r="AE99" s="261">
        <v>0.16259999999999999</v>
      </c>
      <c r="AF99" s="251">
        <v>2.4399999999999998E-9</v>
      </c>
    </row>
    <row r="100" spans="1:32" ht="13.5" customHeight="1" x14ac:dyDescent="0.3">
      <c r="A100" s="260">
        <v>4479.4497389999997</v>
      </c>
      <c r="B100" s="261">
        <v>0.18659999999999999</v>
      </c>
      <c r="C100" s="253">
        <v>1.1399999999999999E-10</v>
      </c>
      <c r="E100" s="260">
        <v>4479.4497389999997</v>
      </c>
      <c r="F100" s="261">
        <v>0.2021</v>
      </c>
      <c r="G100" s="253">
        <v>6.5200000000000002E-10</v>
      </c>
      <c r="I100" s="260">
        <v>4479.4497389999997</v>
      </c>
      <c r="J100" s="261">
        <v>0.14510000000000001</v>
      </c>
      <c r="K100" s="253">
        <v>2.6200000000000001E-11</v>
      </c>
      <c r="V100" s="260">
        <v>4479.4497389999997</v>
      </c>
      <c r="W100" s="261">
        <v>0.1173</v>
      </c>
      <c r="X100" s="251">
        <v>1.65E-12</v>
      </c>
      <c r="Y100"/>
      <c r="Z100" s="260">
        <v>4479.4497389999997</v>
      </c>
      <c r="AA100" s="261">
        <v>0.19109999999999999</v>
      </c>
      <c r="AB100" s="251">
        <v>9.0700000000000007E-12</v>
      </c>
      <c r="AC100"/>
      <c r="AD100" s="260">
        <v>4479.4497389999997</v>
      </c>
      <c r="AE100" s="261">
        <v>0.15720000000000001</v>
      </c>
      <c r="AF100" s="251">
        <v>1.6399999999999999E-9</v>
      </c>
    </row>
    <row r="101" spans="1:32" ht="13.5" customHeight="1" x14ac:dyDescent="0.3">
      <c r="A101" s="260">
        <v>5375.3396869999997</v>
      </c>
      <c r="B101" s="261">
        <v>0.1802</v>
      </c>
      <c r="C101" s="253">
        <v>7.7500000000000004E-11</v>
      </c>
      <c r="E101" s="260">
        <v>5375.3396869999997</v>
      </c>
      <c r="F101" s="261">
        <v>0.1956</v>
      </c>
      <c r="G101" s="253">
        <v>4.3999999999999998E-10</v>
      </c>
      <c r="I101" s="260">
        <v>5375.3396869999997</v>
      </c>
      <c r="J101" s="261">
        <v>0.14030000000000001</v>
      </c>
      <c r="K101" s="253">
        <v>1.7599999999999999E-11</v>
      </c>
      <c r="V101" s="260">
        <v>5375.3396869999997</v>
      </c>
      <c r="W101" s="261">
        <v>0.1142</v>
      </c>
      <c r="X101" s="251">
        <v>1.1099999999999999E-12</v>
      </c>
      <c r="Y101"/>
      <c r="Z101" s="260">
        <v>5375.3396869999997</v>
      </c>
      <c r="AA101" s="261">
        <v>0.18459999999999999</v>
      </c>
      <c r="AB101" s="251">
        <v>6.0900000000000001E-12</v>
      </c>
      <c r="AC101"/>
      <c r="AD101" s="260">
        <v>5375.3396869999997</v>
      </c>
      <c r="AE101" s="261">
        <v>0.152</v>
      </c>
      <c r="AF101" s="251">
        <v>1.0999999999999999E-9</v>
      </c>
    </row>
    <row r="102" spans="1:32" ht="13.5" customHeight="1" x14ac:dyDescent="0.3">
      <c r="A102" s="260">
        <v>6450.4076240000004</v>
      </c>
      <c r="B102" s="261">
        <v>0.1739</v>
      </c>
      <c r="C102" s="253">
        <v>5.25E-11</v>
      </c>
      <c r="E102" s="260">
        <v>6450.4076240000004</v>
      </c>
      <c r="F102" s="261">
        <v>0.18920000000000001</v>
      </c>
      <c r="G102" s="253">
        <v>2.9700000000000001E-10</v>
      </c>
      <c r="I102" s="260">
        <v>6450.4076240000004</v>
      </c>
      <c r="J102" s="261">
        <v>0.1356</v>
      </c>
      <c r="K102" s="253">
        <v>1.1800000000000001E-11</v>
      </c>
      <c r="V102" s="260">
        <v>6450.4076240000004</v>
      </c>
      <c r="W102" s="261">
        <v>0.1111</v>
      </c>
      <c r="X102" s="251">
        <v>7.5200000000000003E-13</v>
      </c>
      <c r="Y102"/>
      <c r="Z102" s="260">
        <v>6450.4076240000004</v>
      </c>
      <c r="AA102" s="261">
        <v>0.1784</v>
      </c>
      <c r="AB102" s="251">
        <v>4.0899999999999997E-12</v>
      </c>
      <c r="AC102"/>
      <c r="AD102" s="260">
        <v>6450.4076240000004</v>
      </c>
      <c r="AE102" s="261">
        <v>0.14699999999999999</v>
      </c>
      <c r="AF102" s="251">
        <v>7.4300000000000002E-10</v>
      </c>
    </row>
    <row r="103" spans="1:32" ht="13.5" customHeight="1" x14ac:dyDescent="0.3">
      <c r="A103" s="260">
        <v>7740.489149</v>
      </c>
      <c r="B103" s="261">
        <v>0.1678</v>
      </c>
      <c r="C103" s="253">
        <v>3.55E-11</v>
      </c>
      <c r="E103" s="260">
        <v>7740.489149</v>
      </c>
      <c r="F103" s="261">
        <v>0.18310000000000001</v>
      </c>
      <c r="G103" s="253">
        <v>2.0000000000000001E-10</v>
      </c>
      <c r="I103" s="260">
        <v>7740.489149</v>
      </c>
      <c r="J103" s="261">
        <v>0.13109999999999999</v>
      </c>
      <c r="K103" s="253">
        <v>7.9500000000000007E-12</v>
      </c>
      <c r="V103" s="260">
        <v>7740.489149</v>
      </c>
      <c r="W103" s="261">
        <v>0.1081</v>
      </c>
      <c r="X103" s="251">
        <v>5.0799999999999996E-13</v>
      </c>
      <c r="Y103"/>
      <c r="Z103" s="260">
        <v>7740.489149</v>
      </c>
      <c r="AA103" s="261">
        <v>0.17230000000000001</v>
      </c>
      <c r="AB103" s="251">
        <v>2.7500000000000002E-12</v>
      </c>
      <c r="AC103"/>
      <c r="AD103" s="260">
        <v>7740.489149</v>
      </c>
      <c r="AE103" s="261">
        <v>0.1421</v>
      </c>
      <c r="AF103" s="251">
        <v>5.0000000000000003E-10</v>
      </c>
    </row>
    <row r="104" spans="1:32" ht="13.5" customHeight="1" x14ac:dyDescent="0.3">
      <c r="A104" s="260">
        <v>9288.5869779999994</v>
      </c>
      <c r="B104" s="261">
        <v>0.1618</v>
      </c>
      <c r="C104" s="253">
        <v>2.4000000000000001E-11</v>
      </c>
      <c r="E104" s="260">
        <v>9288.5869779999994</v>
      </c>
      <c r="F104" s="261">
        <v>0.17710000000000001</v>
      </c>
      <c r="G104" s="253">
        <v>1.35E-10</v>
      </c>
      <c r="I104" s="260">
        <v>9288.5869779999994</v>
      </c>
      <c r="J104" s="261">
        <v>0.1268</v>
      </c>
      <c r="K104" s="253">
        <v>5.3400000000000003E-12</v>
      </c>
      <c r="V104" s="260">
        <v>9288.5869779999994</v>
      </c>
      <c r="W104" s="261">
        <v>0.1052</v>
      </c>
      <c r="X104" s="251">
        <v>3.43E-13</v>
      </c>
      <c r="Y104"/>
      <c r="Z104" s="260">
        <v>9288.5869779999994</v>
      </c>
      <c r="AA104" s="261">
        <v>0.16650000000000001</v>
      </c>
      <c r="AB104" s="251">
        <v>1.8399999999999998E-12</v>
      </c>
      <c r="AC104"/>
      <c r="AD104" s="260">
        <v>9288.5869779999994</v>
      </c>
      <c r="AE104" s="261">
        <v>0.13739999999999999</v>
      </c>
      <c r="AF104" s="251">
        <v>3.3599999999999998E-10</v>
      </c>
    </row>
    <row r="105" spans="1:32" ht="13.5" customHeight="1" x14ac:dyDescent="0.3">
      <c r="A105" s="260">
        <v>11146.30437</v>
      </c>
      <c r="B105" s="261">
        <v>0.156</v>
      </c>
      <c r="C105" s="253">
        <v>1.6100000000000001E-11</v>
      </c>
      <c r="E105" s="260">
        <v>11146.30437</v>
      </c>
      <c r="F105" s="261">
        <v>0.17130000000000001</v>
      </c>
      <c r="G105" s="253">
        <v>9.0699999999999994E-11</v>
      </c>
      <c r="I105" s="260">
        <v>11146.30437</v>
      </c>
      <c r="J105" s="261">
        <v>0.1225</v>
      </c>
      <c r="K105" s="253">
        <v>3.5899999999999998E-12</v>
      </c>
      <c r="V105" s="260">
        <v>11146.30437</v>
      </c>
      <c r="W105" s="261">
        <v>0.1023</v>
      </c>
      <c r="X105" s="251">
        <v>2.3200000000000002E-13</v>
      </c>
      <c r="Y105"/>
      <c r="Z105" s="260">
        <v>11146.30437</v>
      </c>
      <c r="AA105" s="261">
        <v>0.1608</v>
      </c>
      <c r="AB105" s="251">
        <v>1.24E-12</v>
      </c>
      <c r="AC105"/>
      <c r="AD105" s="260">
        <v>11146.30437</v>
      </c>
      <c r="AE105" s="261">
        <v>0.1328</v>
      </c>
      <c r="AF105" s="251">
        <v>2.26E-10</v>
      </c>
    </row>
    <row r="106" spans="1:32" ht="13.5" customHeight="1" x14ac:dyDescent="0.3">
      <c r="A106" s="260">
        <v>13375.56525</v>
      </c>
      <c r="B106" s="261">
        <v>0.15029999999999999</v>
      </c>
      <c r="C106" s="253">
        <v>1.0799999999999999E-11</v>
      </c>
      <c r="E106" s="260">
        <v>13375.56525</v>
      </c>
      <c r="F106" s="261">
        <v>0.1656</v>
      </c>
      <c r="G106" s="253">
        <v>6.0999999999999996E-11</v>
      </c>
      <c r="I106" s="260">
        <v>13375.56525</v>
      </c>
      <c r="J106" s="261">
        <v>0.11849999999999999</v>
      </c>
      <c r="K106" s="253">
        <v>2.41E-12</v>
      </c>
      <c r="V106" s="260">
        <v>13375.56525</v>
      </c>
      <c r="W106" s="261">
        <v>9.9500000000000005E-2</v>
      </c>
      <c r="X106" s="251">
        <v>1.5700000000000001E-13</v>
      </c>
      <c r="Y106"/>
      <c r="Z106" s="260">
        <v>13375.56525</v>
      </c>
      <c r="AA106" s="261">
        <v>0.15540000000000001</v>
      </c>
      <c r="AB106" s="251">
        <v>8.3E-13</v>
      </c>
      <c r="AC106"/>
      <c r="AD106" s="260">
        <v>13375.56525</v>
      </c>
      <c r="AE106" s="261">
        <v>0.12839999999999999</v>
      </c>
      <c r="AF106" s="251">
        <v>1.5199999999999999E-10</v>
      </c>
    </row>
    <row r="107" spans="1:32" ht="13.5" customHeight="1" x14ac:dyDescent="0.3">
      <c r="A107" s="260">
        <v>16050.6783</v>
      </c>
      <c r="B107" s="274">
        <v>0.1449</v>
      </c>
      <c r="C107" s="253">
        <v>7.2899999999999998E-12</v>
      </c>
      <c r="E107" s="260">
        <v>16050.6783</v>
      </c>
      <c r="F107" s="274">
        <v>0.16020000000000001</v>
      </c>
      <c r="G107" s="253">
        <v>4.1000000000000001E-11</v>
      </c>
      <c r="I107" s="260">
        <v>16050.6783</v>
      </c>
      <c r="J107" s="274">
        <v>0.1145</v>
      </c>
      <c r="K107" s="253">
        <v>1.62E-12</v>
      </c>
      <c r="V107" s="260">
        <v>16050.6783</v>
      </c>
      <c r="W107" s="261">
        <v>9.6799999999999997E-2</v>
      </c>
      <c r="X107" s="251">
        <v>1.06E-13</v>
      </c>
      <c r="Y107"/>
      <c r="Z107" s="260">
        <v>16050.6783</v>
      </c>
      <c r="AA107" s="261">
        <v>0.15010000000000001</v>
      </c>
      <c r="AB107" s="251">
        <v>5.5700000000000005E-13</v>
      </c>
      <c r="AC107"/>
      <c r="AD107" s="260">
        <v>16050.6783</v>
      </c>
      <c r="AE107" s="261">
        <v>0.1241</v>
      </c>
      <c r="AF107" s="251">
        <v>1.02E-10</v>
      </c>
    </row>
    <row r="108" spans="1:32" ht="13.5" customHeight="1" x14ac:dyDescent="0.3">
      <c r="A108" s="260">
        <v>19260.813959999999</v>
      </c>
      <c r="B108" s="261">
        <v>0.1396</v>
      </c>
      <c r="C108" s="253">
        <v>4.8900000000000004E-12</v>
      </c>
      <c r="E108" s="260">
        <v>19260.813959999999</v>
      </c>
      <c r="F108" s="261">
        <v>0.15490000000000001</v>
      </c>
      <c r="G108" s="253">
        <v>2.76E-11</v>
      </c>
      <c r="I108" s="260">
        <v>19260.813959999999</v>
      </c>
      <c r="J108" s="261">
        <v>0.11070000000000001</v>
      </c>
      <c r="K108" s="253">
        <v>1.09E-12</v>
      </c>
      <c r="V108" s="260">
        <v>19260.813959999999</v>
      </c>
      <c r="W108" s="261">
        <v>9.4200000000000006E-2</v>
      </c>
      <c r="X108" s="251">
        <v>7.1400000000000004E-14</v>
      </c>
      <c r="Y108"/>
      <c r="Z108" s="260">
        <v>19260.813959999999</v>
      </c>
      <c r="AA108" s="261">
        <v>0.14499999999999999</v>
      </c>
      <c r="AB108" s="251">
        <v>3.7299999999999998E-13</v>
      </c>
      <c r="AC108"/>
      <c r="AD108" s="260">
        <v>19260.813959999999</v>
      </c>
      <c r="AE108" s="261">
        <v>0.11990000000000001</v>
      </c>
      <c r="AF108" s="251">
        <v>6.8299999999999999E-11</v>
      </c>
    </row>
    <row r="109" spans="1:32" ht="13.5" customHeight="1" x14ac:dyDescent="0.3">
      <c r="A109" s="260">
        <v>23112.976750000002</v>
      </c>
      <c r="B109" s="261">
        <v>0.13450000000000001</v>
      </c>
      <c r="C109" s="253">
        <v>3.2800000000000002E-12</v>
      </c>
      <c r="E109" s="260">
        <v>23112.976750000002</v>
      </c>
      <c r="F109" s="261">
        <v>0.14979999999999999</v>
      </c>
      <c r="G109" s="253">
        <v>1.8500000000000001E-11</v>
      </c>
      <c r="I109" s="260">
        <v>23112.976750000002</v>
      </c>
      <c r="J109" s="261">
        <v>0.107</v>
      </c>
      <c r="K109" s="253">
        <v>7.2900000000000002E-13</v>
      </c>
      <c r="V109" s="260">
        <v>23112.976750000002</v>
      </c>
      <c r="W109" s="261">
        <v>9.1700000000000004E-2</v>
      </c>
      <c r="X109" s="251">
        <v>4.8199999999999999E-14</v>
      </c>
      <c r="Y109"/>
      <c r="Z109" s="260">
        <v>23112.976750000002</v>
      </c>
      <c r="AA109" s="261">
        <v>0.14000000000000001</v>
      </c>
      <c r="AB109" s="251">
        <v>2.4999999999999999E-13</v>
      </c>
      <c r="AC109"/>
      <c r="AD109" s="260">
        <v>23112.976750000002</v>
      </c>
      <c r="AE109" s="261">
        <v>0.1159</v>
      </c>
      <c r="AF109" s="251">
        <v>4.5899999999999998E-11</v>
      </c>
    </row>
    <row r="110" spans="1:32" ht="13.5" customHeight="1" x14ac:dyDescent="0.3">
      <c r="A110" s="260">
        <v>27735.572100000001</v>
      </c>
      <c r="B110" s="261">
        <v>0.1295</v>
      </c>
      <c r="C110" s="253">
        <v>2.1999999999999999E-12</v>
      </c>
      <c r="E110" s="260">
        <v>27735.572100000001</v>
      </c>
      <c r="F110" s="261">
        <v>0.14480000000000001</v>
      </c>
      <c r="G110" s="253">
        <v>1.25E-11</v>
      </c>
      <c r="I110" s="260">
        <v>27735.572100000001</v>
      </c>
      <c r="J110" s="261">
        <v>0.10340000000000001</v>
      </c>
      <c r="K110" s="253">
        <v>4.9000000000000003E-13</v>
      </c>
      <c r="V110" s="260">
        <v>27735.572100000001</v>
      </c>
      <c r="W110" s="261">
        <v>8.9200000000000002E-2</v>
      </c>
      <c r="X110" s="251">
        <v>3.2600000000000001E-14</v>
      </c>
      <c r="Y110"/>
      <c r="Z110" s="260">
        <v>27735.572100000001</v>
      </c>
      <c r="AA110" s="261">
        <v>0.1353</v>
      </c>
      <c r="AB110" s="251">
        <v>1.6799999999999999E-13</v>
      </c>
      <c r="AC110"/>
      <c r="AD110" s="260">
        <v>27735.572100000001</v>
      </c>
      <c r="AE110" s="261">
        <v>0.112</v>
      </c>
      <c r="AF110" s="251">
        <v>3.08E-11</v>
      </c>
    </row>
    <row r="111" spans="1:32" ht="13.5" customHeight="1" x14ac:dyDescent="0.3">
      <c r="A111" s="260">
        <v>33282.686520000003</v>
      </c>
      <c r="B111" s="261">
        <v>0.12479999999999999</v>
      </c>
      <c r="C111" s="253">
        <v>1.47E-12</v>
      </c>
      <c r="E111" s="260">
        <v>33282.686520000003</v>
      </c>
      <c r="F111" s="261">
        <v>0.14000000000000001</v>
      </c>
      <c r="G111" s="253">
        <v>8.3600000000000007E-12</v>
      </c>
      <c r="I111" s="260">
        <v>33282.686520000003</v>
      </c>
      <c r="J111" s="261">
        <v>0.1</v>
      </c>
      <c r="K111" s="253">
        <v>3.2900000000000001E-13</v>
      </c>
      <c r="V111" s="260">
        <v>33282.686520000003</v>
      </c>
      <c r="W111" s="261">
        <v>8.6800000000000002E-2</v>
      </c>
      <c r="X111" s="251">
        <v>2.2000000000000001E-14</v>
      </c>
      <c r="Y111"/>
      <c r="Z111" s="260">
        <v>33282.686520000003</v>
      </c>
      <c r="AA111" s="261">
        <v>0.13070000000000001</v>
      </c>
      <c r="AB111" s="251">
        <v>1.13E-13</v>
      </c>
      <c r="AC111"/>
      <c r="AD111" s="260">
        <v>33282.686520000003</v>
      </c>
      <c r="AE111" s="261">
        <v>0.10829999999999999</v>
      </c>
      <c r="AF111" s="251">
        <v>2.07E-11</v>
      </c>
    </row>
    <row r="112" spans="1:32" ht="13.5" customHeight="1" x14ac:dyDescent="0.3">
      <c r="A112" s="260">
        <v>39939.223819999999</v>
      </c>
      <c r="B112" s="261">
        <v>0.1202</v>
      </c>
      <c r="C112" s="253">
        <v>9.8600000000000004E-13</v>
      </c>
      <c r="E112" s="260">
        <v>39939.223819999999</v>
      </c>
      <c r="F112" s="261">
        <v>0.13539999999999999</v>
      </c>
      <c r="G112" s="253">
        <v>5.6199999999999999E-12</v>
      </c>
      <c r="I112" s="260">
        <v>39939.223819999999</v>
      </c>
      <c r="J112" s="261">
        <v>9.6600000000000005E-2</v>
      </c>
      <c r="K112" s="253">
        <v>2.2099999999999999E-13</v>
      </c>
      <c r="V112" s="260">
        <v>39939.223819999999</v>
      </c>
      <c r="W112" s="261">
        <v>8.4500000000000006E-2</v>
      </c>
      <c r="X112" s="251">
        <v>1.4900000000000002E-14</v>
      </c>
      <c r="Y112"/>
      <c r="Z112" s="260">
        <v>39939.223819999999</v>
      </c>
      <c r="AA112" s="261">
        <v>0.12620000000000001</v>
      </c>
      <c r="AB112" s="251">
        <v>7.5600000000000001E-14</v>
      </c>
      <c r="AC112"/>
      <c r="AD112" s="260">
        <v>39939.223819999999</v>
      </c>
      <c r="AE112" s="261">
        <v>0.1047</v>
      </c>
      <c r="AF112" s="251">
        <v>1.39E-11</v>
      </c>
    </row>
    <row r="113" spans="1:32" ht="13.5" customHeight="1" x14ac:dyDescent="0.3">
      <c r="A113" s="260">
        <v>47927.068590000003</v>
      </c>
      <c r="B113" s="261">
        <v>0.1158</v>
      </c>
      <c r="C113" s="253">
        <v>6.6000000000000001E-13</v>
      </c>
      <c r="E113" s="260">
        <v>47927.068590000003</v>
      </c>
      <c r="F113" s="261">
        <v>0.13089999999999999</v>
      </c>
      <c r="G113" s="253">
        <v>3.7700000000000003E-12</v>
      </c>
      <c r="I113" s="260">
        <v>47927.068590000003</v>
      </c>
      <c r="J113" s="261">
        <v>9.3399999999999997E-2</v>
      </c>
      <c r="K113" s="253">
        <v>1.48E-13</v>
      </c>
      <c r="V113" s="260">
        <v>47927.068590000003</v>
      </c>
      <c r="W113" s="261">
        <v>8.2199999999999995E-2</v>
      </c>
      <c r="X113" s="251">
        <v>1E-14</v>
      </c>
      <c r="Y113"/>
      <c r="Z113" s="260">
        <v>47927.068590000003</v>
      </c>
      <c r="AA113" s="261">
        <v>0.122</v>
      </c>
      <c r="AB113" s="251">
        <v>5.0700000000000001E-14</v>
      </c>
      <c r="AC113"/>
      <c r="AD113" s="260">
        <v>47927.068590000003</v>
      </c>
      <c r="AE113" s="261">
        <v>0.1012</v>
      </c>
      <c r="AF113" s="251">
        <v>9.3099999999999997E-12</v>
      </c>
    </row>
    <row r="114" spans="1:32" ht="13.5" customHeight="1" x14ac:dyDescent="0.3">
      <c r="A114" s="260">
        <v>57512.482309999999</v>
      </c>
      <c r="B114" s="261">
        <v>0.1115</v>
      </c>
      <c r="C114" s="253">
        <v>4.4199999999999998E-13</v>
      </c>
      <c r="E114" s="260">
        <v>57512.482309999999</v>
      </c>
      <c r="F114" s="261">
        <v>0.12659999999999999</v>
      </c>
      <c r="G114" s="253">
        <v>2.5299999999999999E-12</v>
      </c>
      <c r="I114" s="260">
        <v>57512.482309999999</v>
      </c>
      <c r="J114" s="261">
        <v>9.0300000000000005E-2</v>
      </c>
      <c r="K114" s="253">
        <v>9.9300000000000003E-14</v>
      </c>
      <c r="V114" s="260">
        <v>57512.482309999999</v>
      </c>
      <c r="W114" s="261">
        <v>0.08</v>
      </c>
      <c r="X114" s="251">
        <v>6.7799999999999997E-15</v>
      </c>
      <c r="Y114"/>
      <c r="Z114" s="260">
        <v>57512.482309999999</v>
      </c>
      <c r="AA114" s="261">
        <v>0.1178</v>
      </c>
      <c r="AB114" s="251">
        <v>3.4E-14</v>
      </c>
      <c r="AC114"/>
      <c r="AD114" s="260">
        <v>57512.482309999999</v>
      </c>
      <c r="AE114" s="261">
        <v>9.7799999999999998E-2</v>
      </c>
      <c r="AF114" s="251">
        <v>6.2500000000000002E-12</v>
      </c>
    </row>
    <row r="115" spans="1:32" ht="13.5" customHeight="1" x14ac:dyDescent="0.3">
      <c r="A115" s="260">
        <v>69014.978770000002</v>
      </c>
      <c r="B115" s="261">
        <v>0.1074</v>
      </c>
      <c r="C115" s="253">
        <v>2.9500000000000001E-13</v>
      </c>
      <c r="E115" s="260">
        <v>69014.978770000002</v>
      </c>
      <c r="F115" s="261">
        <v>0.12239999999999999</v>
      </c>
      <c r="G115" s="253">
        <v>1.7E-12</v>
      </c>
      <c r="I115" s="260">
        <v>69014.978770000002</v>
      </c>
      <c r="J115" s="261">
        <v>8.7300000000000003E-2</v>
      </c>
      <c r="K115" s="253">
        <v>6.6699999999999996E-14</v>
      </c>
      <c r="V115" s="260">
        <v>69014.978770000002</v>
      </c>
      <c r="W115" s="261">
        <v>7.7799999999999994E-2</v>
      </c>
      <c r="X115" s="251">
        <v>4.5800000000000003E-15</v>
      </c>
      <c r="Y115"/>
      <c r="Z115" s="260">
        <v>69014.978770000002</v>
      </c>
      <c r="AA115" s="261">
        <v>0.1138</v>
      </c>
      <c r="AB115" s="251">
        <v>2.2800000000000001E-14</v>
      </c>
      <c r="AC115"/>
      <c r="AD115" s="260">
        <v>69014.978770000002</v>
      </c>
      <c r="AE115" s="261">
        <v>9.4500000000000001E-2</v>
      </c>
      <c r="AF115" s="251">
        <v>4.1899999999999997E-12</v>
      </c>
    </row>
    <row r="116" spans="1:32" ht="13.5" customHeight="1" x14ac:dyDescent="0.3">
      <c r="A116" s="260">
        <v>82817.974520000003</v>
      </c>
      <c r="B116" s="261">
        <v>0.10340000000000001</v>
      </c>
      <c r="C116" s="253">
        <v>1.9799999999999999E-13</v>
      </c>
      <c r="E116" s="260">
        <v>82817.974520000003</v>
      </c>
      <c r="F116" s="261">
        <v>0.1183</v>
      </c>
      <c r="G116" s="253">
        <v>1.14E-12</v>
      </c>
      <c r="I116" s="260">
        <v>82817.974520000003</v>
      </c>
      <c r="J116" s="261">
        <v>8.4400000000000003E-2</v>
      </c>
      <c r="K116" s="253">
        <v>4.4700000000000001E-14</v>
      </c>
      <c r="V116" s="260">
        <v>82817.974520000003</v>
      </c>
      <c r="W116" s="261">
        <v>7.5700000000000003E-2</v>
      </c>
      <c r="X116" s="251">
        <v>3.0900000000000001E-15</v>
      </c>
      <c r="Y116"/>
      <c r="Z116" s="260">
        <v>82817.974520000003</v>
      </c>
      <c r="AA116" s="261">
        <v>0.1099</v>
      </c>
      <c r="AB116" s="251">
        <v>1.5299999999999999E-14</v>
      </c>
      <c r="AC116"/>
      <c r="AD116" s="260">
        <v>82817.974520000003</v>
      </c>
      <c r="AE116" s="261">
        <v>9.1300000000000006E-2</v>
      </c>
      <c r="AF116" s="251">
        <v>2.8099999999999999E-12</v>
      </c>
    </row>
    <row r="117" spans="1:32" ht="13.5" customHeight="1" x14ac:dyDescent="0.3">
      <c r="A117" s="260">
        <v>99381.569430000003</v>
      </c>
      <c r="B117" s="261">
        <v>9.9599999999999994E-2</v>
      </c>
      <c r="C117" s="253">
        <v>1.3199999999999999E-13</v>
      </c>
      <c r="E117" s="260">
        <v>99381.569430000003</v>
      </c>
      <c r="F117" s="261">
        <v>0.1144</v>
      </c>
      <c r="G117" s="253">
        <v>7.6699999999999996E-13</v>
      </c>
      <c r="I117" s="260">
        <v>99381.569430000003</v>
      </c>
      <c r="J117" s="261">
        <v>8.1500000000000003E-2</v>
      </c>
      <c r="K117" s="253">
        <v>2.9999999999999998E-14</v>
      </c>
      <c r="V117" s="260">
        <v>99381.569430000003</v>
      </c>
      <c r="W117" s="261">
        <v>7.3700000000000002E-2</v>
      </c>
      <c r="X117" s="251">
        <v>2.09E-15</v>
      </c>
      <c r="Y117"/>
      <c r="Z117" s="260">
        <v>99381.569430000003</v>
      </c>
      <c r="AA117" s="261">
        <v>0.1062</v>
      </c>
      <c r="AB117" s="251">
        <v>1.0299999999999999E-14</v>
      </c>
      <c r="AC117"/>
      <c r="AD117" s="260">
        <v>99381.569430000003</v>
      </c>
      <c r="AE117" s="261">
        <v>8.8300000000000003E-2</v>
      </c>
      <c r="AF117" s="251">
        <v>1.8899999999999998E-12</v>
      </c>
    </row>
    <row r="118" spans="1:32" ht="13.5" customHeight="1" x14ac:dyDescent="0.3">
      <c r="A118" s="260">
        <v>119257.8833</v>
      </c>
      <c r="B118" s="261">
        <v>9.5899999999999999E-2</v>
      </c>
      <c r="C118" s="253">
        <v>8.8399999999999994E-14</v>
      </c>
      <c r="E118" s="260">
        <v>119257.8833</v>
      </c>
      <c r="F118" s="261">
        <v>0.1106</v>
      </c>
      <c r="G118" s="253">
        <v>5.1500000000000003E-13</v>
      </c>
      <c r="I118" s="260">
        <v>119257.8833</v>
      </c>
      <c r="J118" s="261">
        <v>7.8799999999999995E-2</v>
      </c>
      <c r="K118" s="253">
        <v>2.0100000000000001E-14</v>
      </c>
      <c r="V118" s="260">
        <v>119257.8833</v>
      </c>
      <c r="W118" s="261">
        <v>7.17E-2</v>
      </c>
      <c r="X118" s="251">
        <v>1.41E-15</v>
      </c>
      <c r="Y118"/>
      <c r="Z118" s="260">
        <v>119257.8833</v>
      </c>
      <c r="AA118" s="261">
        <v>0.1026</v>
      </c>
      <c r="AB118" s="251">
        <v>6.8799999999999998E-15</v>
      </c>
      <c r="AC118"/>
      <c r="AD118" s="260">
        <v>119257.8833</v>
      </c>
      <c r="AE118" s="261">
        <v>8.5300000000000001E-2</v>
      </c>
      <c r="AF118" s="251">
        <v>1.27E-12</v>
      </c>
    </row>
    <row r="119" spans="1:32" ht="13.5" customHeight="1" x14ac:dyDescent="0.3">
      <c r="A119" s="260">
        <v>143109.46</v>
      </c>
      <c r="B119" s="261">
        <v>9.2399999999999996E-2</v>
      </c>
      <c r="C119" s="253">
        <v>5.9099999999999996E-14</v>
      </c>
      <c r="E119" s="260">
        <v>143109.46</v>
      </c>
      <c r="F119" s="261">
        <v>0.107</v>
      </c>
      <c r="G119" s="253">
        <v>3.4599999999999999E-13</v>
      </c>
      <c r="I119" s="260">
        <v>143109.46</v>
      </c>
      <c r="J119" s="261">
        <v>7.6200000000000004E-2</v>
      </c>
      <c r="K119" s="253">
        <v>1.3499999999999999E-14</v>
      </c>
      <c r="V119" s="260">
        <v>143109.46</v>
      </c>
      <c r="W119" s="261">
        <v>6.9800000000000001E-2</v>
      </c>
      <c r="X119" s="251">
        <v>9.5399999999999992E-16</v>
      </c>
      <c r="Y119"/>
      <c r="Z119" s="260">
        <v>143109.46</v>
      </c>
      <c r="AA119" s="261">
        <v>9.9099999999999994E-2</v>
      </c>
      <c r="AB119" s="251">
        <v>4.6100000000000004E-15</v>
      </c>
      <c r="AC119"/>
      <c r="AD119" s="260">
        <v>143109.46</v>
      </c>
      <c r="AE119" s="261">
        <v>8.2500000000000004E-2</v>
      </c>
      <c r="AF119" s="251">
        <v>8.5000000000000001E-13</v>
      </c>
    </row>
    <row r="120" spans="1:32" ht="13.5" customHeight="1" x14ac:dyDescent="0.3">
      <c r="A120" s="260">
        <v>171731.35200000001</v>
      </c>
      <c r="B120" s="261">
        <v>8.8999999999999996E-2</v>
      </c>
      <c r="C120" s="253">
        <v>3.9500000000000002E-14</v>
      </c>
      <c r="E120" s="260">
        <v>171731.35200000001</v>
      </c>
      <c r="F120" s="261">
        <v>0.10340000000000001</v>
      </c>
      <c r="G120" s="253">
        <v>2.3200000000000002E-13</v>
      </c>
      <c r="I120" s="260">
        <v>171731.35200000001</v>
      </c>
      <c r="J120" s="261">
        <v>7.3700000000000002E-2</v>
      </c>
      <c r="K120" s="253">
        <v>9.0699999999999995E-15</v>
      </c>
      <c r="V120" s="260">
        <v>171731.35200000001</v>
      </c>
      <c r="W120" s="261">
        <v>6.7900000000000002E-2</v>
      </c>
      <c r="X120" s="251">
        <v>6.4400000000000001E-16</v>
      </c>
      <c r="Y120"/>
      <c r="Z120" s="260">
        <v>171731.35200000001</v>
      </c>
      <c r="AA120" s="261">
        <v>9.5799999999999996E-2</v>
      </c>
      <c r="AB120" s="251">
        <v>3.0900000000000001E-15</v>
      </c>
      <c r="AC120"/>
      <c r="AD120" s="260">
        <v>171731.35200000001</v>
      </c>
      <c r="AE120" s="261">
        <v>7.9699999999999993E-2</v>
      </c>
      <c r="AF120" s="251">
        <v>5.7099999999999999E-13</v>
      </c>
    </row>
    <row r="121" spans="1:32" ht="13.5" customHeight="1" x14ac:dyDescent="0.3">
      <c r="A121" s="260">
        <v>206077.62239999999</v>
      </c>
      <c r="B121" s="261">
        <v>8.5699999999999998E-2</v>
      </c>
      <c r="C121" s="253">
        <v>2.64E-14</v>
      </c>
      <c r="E121" s="260">
        <v>206077.62239999999</v>
      </c>
      <c r="F121" s="261">
        <v>0.1</v>
      </c>
      <c r="G121" s="253">
        <v>1.5599999999999999E-13</v>
      </c>
      <c r="I121" s="260">
        <v>206077.62239999999</v>
      </c>
      <c r="J121" s="261">
        <v>7.1199999999999999E-2</v>
      </c>
      <c r="K121" s="253">
        <v>6.09E-15</v>
      </c>
      <c r="V121" s="260">
        <v>206077.62239999999</v>
      </c>
      <c r="W121" s="261">
        <v>6.6000000000000003E-2</v>
      </c>
      <c r="X121" s="251">
        <v>4.3500000000000002E-16</v>
      </c>
      <c r="Y121"/>
      <c r="Z121" s="260">
        <v>206077.62239999999</v>
      </c>
      <c r="AA121" s="261">
        <v>9.2499999999999999E-2</v>
      </c>
      <c r="AB121" s="251">
        <v>2.0799999999999999E-15</v>
      </c>
      <c r="AC121"/>
      <c r="AD121" s="260">
        <v>206077.62239999999</v>
      </c>
      <c r="AE121" s="261">
        <v>7.7100000000000002E-2</v>
      </c>
      <c r="AF121" s="251">
        <v>3.8299999999999998E-13</v>
      </c>
    </row>
    <row r="122" spans="1:32" ht="13.5" customHeight="1" x14ac:dyDescent="0.3">
      <c r="A122" s="260">
        <v>247293.14679999999</v>
      </c>
      <c r="B122" s="261">
        <v>8.2500000000000004E-2</v>
      </c>
      <c r="C122" s="253">
        <v>1.77E-14</v>
      </c>
      <c r="E122" s="260">
        <v>247293.14679999999</v>
      </c>
      <c r="F122" s="261">
        <v>9.6699999999999994E-2</v>
      </c>
      <c r="G122" s="253">
        <v>1.0499999999999999E-13</v>
      </c>
      <c r="I122" s="260">
        <v>247293.14679999999</v>
      </c>
      <c r="J122" s="261">
        <v>6.88E-2</v>
      </c>
      <c r="K122" s="253">
        <v>4.08E-15</v>
      </c>
      <c r="V122" s="260">
        <v>247293.14679999999</v>
      </c>
      <c r="W122" s="261">
        <v>6.4299999999999996E-2</v>
      </c>
      <c r="X122" s="251">
        <v>2.9399999999999999E-16</v>
      </c>
      <c r="Y122"/>
      <c r="Z122" s="260">
        <v>247293.14679999999</v>
      </c>
      <c r="AA122" s="261">
        <v>8.9399999999999993E-2</v>
      </c>
      <c r="AB122" s="251">
        <v>1.3899999999999999E-15</v>
      </c>
      <c r="AC122"/>
      <c r="AD122" s="260">
        <v>247293.14679999999</v>
      </c>
      <c r="AE122" s="261">
        <v>7.4499999999999997E-2</v>
      </c>
      <c r="AF122" s="251">
        <v>2.5700000000000002E-13</v>
      </c>
    </row>
    <row r="123" spans="1:32" ht="13.5" customHeight="1" x14ac:dyDescent="0.3">
      <c r="A123" s="260">
        <v>296751.77620000002</v>
      </c>
      <c r="B123" s="261">
        <v>7.9500000000000001E-2</v>
      </c>
      <c r="C123" s="253">
        <v>1.1799999999999999E-14</v>
      </c>
      <c r="E123" s="260">
        <v>296751.77620000002</v>
      </c>
      <c r="F123" s="261">
        <v>9.35E-2</v>
      </c>
      <c r="G123" s="253">
        <v>7.0199999999999994E-14</v>
      </c>
      <c r="I123" s="260">
        <v>296751.77620000002</v>
      </c>
      <c r="J123" s="261">
        <v>6.6600000000000006E-2</v>
      </c>
      <c r="K123" s="253">
        <v>2.74E-15</v>
      </c>
      <c r="V123" s="260">
        <v>296751.77620000002</v>
      </c>
      <c r="W123" s="261">
        <v>6.25E-2</v>
      </c>
      <c r="X123" s="251">
        <v>1.99E-16</v>
      </c>
      <c r="Y123"/>
      <c r="Z123" s="260">
        <v>296751.77620000002</v>
      </c>
      <c r="AA123" s="261">
        <v>8.6400000000000005E-2</v>
      </c>
      <c r="AB123" s="251">
        <v>9.3399999999999999E-16</v>
      </c>
      <c r="AC123"/>
      <c r="AD123" s="260">
        <v>296751.77620000002</v>
      </c>
      <c r="AE123" s="261">
        <v>7.1999999999999995E-2</v>
      </c>
      <c r="AF123" s="251">
        <v>1.72E-13</v>
      </c>
    </row>
    <row r="124" spans="1:32" ht="13.5" customHeight="1" x14ac:dyDescent="0.3">
      <c r="A124" s="260">
        <v>356102.13140000001</v>
      </c>
      <c r="B124" s="261">
        <v>7.6600000000000001E-2</v>
      </c>
      <c r="C124" s="253">
        <v>7.8999999999999998E-15</v>
      </c>
      <c r="E124" s="260">
        <v>356102.13140000001</v>
      </c>
      <c r="F124" s="261">
        <v>9.0399999999999994E-2</v>
      </c>
      <c r="G124" s="253">
        <v>4.7100000000000003E-14</v>
      </c>
      <c r="I124" s="260">
        <v>356102.13140000001</v>
      </c>
      <c r="J124" s="261">
        <v>6.4299999999999996E-2</v>
      </c>
      <c r="K124" s="253">
        <v>1.8399999999999999E-15</v>
      </c>
      <c r="V124" s="260">
        <v>356102.13140000001</v>
      </c>
      <c r="W124" s="261">
        <v>6.0900000000000003E-2</v>
      </c>
      <c r="X124" s="251">
        <v>1.3400000000000001E-16</v>
      </c>
      <c r="Y124"/>
      <c r="Z124" s="260">
        <v>356102.13140000001</v>
      </c>
      <c r="AA124" s="261">
        <v>8.3400000000000002E-2</v>
      </c>
      <c r="AB124" s="251">
        <v>6.2600000000000002E-16</v>
      </c>
      <c r="AC124"/>
      <c r="AD124" s="260">
        <v>356102.13140000001</v>
      </c>
      <c r="AE124" s="261">
        <v>6.9599999999999995E-2</v>
      </c>
      <c r="AF124" s="251">
        <v>1.1600000000000001E-13</v>
      </c>
    </row>
    <row r="125" spans="1:32" ht="13.5" customHeight="1" x14ac:dyDescent="0.3">
      <c r="A125" s="260">
        <v>427322.5577</v>
      </c>
      <c r="B125" s="261">
        <v>7.3700000000000002E-2</v>
      </c>
      <c r="C125" s="253">
        <v>5.2799999999999998E-15</v>
      </c>
      <c r="E125" s="260">
        <v>427322.5577</v>
      </c>
      <c r="F125" s="261">
        <v>8.7400000000000005E-2</v>
      </c>
      <c r="G125" s="253">
        <v>3.1599999999999999E-14</v>
      </c>
      <c r="I125" s="260">
        <v>427322.5577</v>
      </c>
      <c r="J125" s="261">
        <v>6.2199999999999998E-2</v>
      </c>
      <c r="K125" s="253">
        <v>1.2300000000000001E-15</v>
      </c>
      <c r="V125" s="260">
        <v>427322.5577</v>
      </c>
      <c r="W125" s="261">
        <v>5.9200000000000003E-2</v>
      </c>
      <c r="X125" s="251">
        <v>9.0599999999999996E-17</v>
      </c>
      <c r="Y125"/>
      <c r="Z125" s="260">
        <v>427322.5577</v>
      </c>
      <c r="AA125" s="261">
        <v>8.0600000000000005E-2</v>
      </c>
      <c r="AB125" s="251">
        <v>4.2000000000000002E-16</v>
      </c>
      <c r="AC125"/>
      <c r="AD125" s="260">
        <v>427322.5577</v>
      </c>
      <c r="AE125" s="261">
        <v>6.7299999999999999E-2</v>
      </c>
      <c r="AF125" s="251">
        <v>7.7600000000000005E-14</v>
      </c>
    </row>
    <row r="126" spans="1:32" ht="13.5" customHeight="1" x14ac:dyDescent="0.3">
      <c r="A126" s="260">
        <v>512787.06929999997</v>
      </c>
      <c r="B126" s="261">
        <v>7.0999999999999994E-2</v>
      </c>
      <c r="C126" s="253">
        <v>3.5300000000000002E-15</v>
      </c>
      <c r="E126" s="260">
        <v>512787.06929999997</v>
      </c>
      <c r="F126" s="261">
        <v>8.4500000000000006E-2</v>
      </c>
      <c r="G126" s="253">
        <v>2.1200000000000001E-14</v>
      </c>
      <c r="I126" s="260">
        <v>512787.06929999997</v>
      </c>
      <c r="J126" s="261">
        <v>6.0100000000000001E-2</v>
      </c>
      <c r="K126" s="253">
        <v>8.2800000000000004E-16</v>
      </c>
      <c r="V126" s="260">
        <v>512787.06929999997</v>
      </c>
      <c r="W126" s="261">
        <v>5.7599999999999998E-2</v>
      </c>
      <c r="X126" s="251">
        <v>6.1200000000000001E-17</v>
      </c>
      <c r="Y126"/>
      <c r="Z126" s="260">
        <v>512787.06929999997</v>
      </c>
      <c r="AA126" s="261">
        <v>7.7899999999999997E-2</v>
      </c>
      <c r="AB126" s="251">
        <v>2.82E-16</v>
      </c>
      <c r="AC126"/>
      <c r="AD126" s="260">
        <v>512787.06929999997</v>
      </c>
      <c r="AE126" s="261">
        <v>6.5100000000000005E-2</v>
      </c>
      <c r="AF126" s="251">
        <v>5.21E-14</v>
      </c>
    </row>
    <row r="127" spans="1:32" ht="13.5" customHeight="1" x14ac:dyDescent="0.3">
      <c r="A127" s="260">
        <v>615344.48309999995</v>
      </c>
      <c r="B127" s="261">
        <v>6.8400000000000002E-2</v>
      </c>
      <c r="C127" s="253">
        <v>2.3600000000000001E-15</v>
      </c>
      <c r="E127" s="260">
        <v>615344.48309999995</v>
      </c>
      <c r="F127" s="261">
        <v>8.1699999999999995E-2</v>
      </c>
      <c r="G127" s="253">
        <v>1.42E-14</v>
      </c>
      <c r="I127" s="260">
        <v>615344.48309999995</v>
      </c>
      <c r="J127" s="261">
        <v>5.8099999999999999E-2</v>
      </c>
      <c r="K127" s="253">
        <v>5.5599999999999996E-16</v>
      </c>
      <c r="V127" s="260">
        <v>615344.48309999995</v>
      </c>
      <c r="W127" s="261">
        <v>5.6099999999999997E-2</v>
      </c>
      <c r="X127" s="251">
        <v>4.1300000000000001E-17</v>
      </c>
      <c r="Y127"/>
      <c r="Z127" s="260">
        <v>615344.48309999995</v>
      </c>
      <c r="AA127" s="261">
        <v>7.5200000000000003E-2</v>
      </c>
      <c r="AB127" s="251">
        <v>1.8899999999999999E-16</v>
      </c>
      <c r="AC127"/>
      <c r="AD127" s="260">
        <v>615344.48309999995</v>
      </c>
      <c r="AE127" s="261">
        <v>6.2899999999999998E-2</v>
      </c>
      <c r="AF127" s="251">
        <v>3.4900000000000001E-14</v>
      </c>
    </row>
    <row r="128" spans="1:32" ht="13.5" customHeight="1" x14ac:dyDescent="0.3">
      <c r="A128" s="260">
        <v>738413.3798</v>
      </c>
      <c r="B128" s="261">
        <v>6.59E-2</v>
      </c>
      <c r="C128" s="253">
        <v>1.58E-15</v>
      </c>
      <c r="E128" s="260">
        <v>738413.3798</v>
      </c>
      <c r="F128" s="261">
        <v>7.9000000000000001E-2</v>
      </c>
      <c r="G128" s="253">
        <v>9.5600000000000007E-15</v>
      </c>
      <c r="I128" s="260">
        <v>738413.3798</v>
      </c>
      <c r="J128" s="261">
        <v>5.62E-2</v>
      </c>
      <c r="K128" s="253">
        <v>3.73E-16</v>
      </c>
      <c r="V128" s="260">
        <v>738413.3798</v>
      </c>
      <c r="W128" s="261">
        <v>5.4600000000000003E-2</v>
      </c>
      <c r="X128" s="251">
        <v>2.7900000000000001E-17</v>
      </c>
      <c r="Y128"/>
      <c r="Z128" s="260">
        <v>738413.3798</v>
      </c>
      <c r="AA128" s="261">
        <v>7.2700000000000001E-2</v>
      </c>
      <c r="AB128" s="251">
        <v>1.2699999999999999E-16</v>
      </c>
      <c r="AC128"/>
      <c r="AD128" s="260">
        <v>738413.3798</v>
      </c>
      <c r="AE128" s="261">
        <v>6.08E-2</v>
      </c>
      <c r="AF128" s="251">
        <v>2.34E-14</v>
      </c>
    </row>
    <row r="129" spans="1:32" ht="13.5" customHeight="1" x14ac:dyDescent="0.3">
      <c r="A129" s="260">
        <v>886096.05570000003</v>
      </c>
      <c r="B129" s="261">
        <v>6.3500000000000001E-2</v>
      </c>
      <c r="C129" s="253">
        <v>1.0600000000000001E-15</v>
      </c>
      <c r="E129" s="260">
        <v>886096.05570000003</v>
      </c>
      <c r="F129" s="261">
        <v>7.6399999999999996E-2</v>
      </c>
      <c r="G129" s="253">
        <v>6.4200000000000002E-15</v>
      </c>
      <c r="I129" s="260">
        <v>886096.05570000003</v>
      </c>
      <c r="J129" s="261">
        <v>5.4399999999999997E-2</v>
      </c>
      <c r="K129" s="253">
        <v>2.5000000000000002E-16</v>
      </c>
      <c r="V129" s="260">
        <v>886096.05570000003</v>
      </c>
      <c r="W129" s="261">
        <v>5.3100000000000001E-2</v>
      </c>
      <c r="X129" s="251">
        <v>1.89E-17</v>
      </c>
      <c r="Y129"/>
      <c r="Z129" s="260">
        <v>886096.05570000003</v>
      </c>
      <c r="AA129" s="261">
        <v>7.0199999999999999E-2</v>
      </c>
      <c r="AB129" s="251">
        <v>8.4899999999999997E-17</v>
      </c>
      <c r="AC129"/>
      <c r="AD129" s="260">
        <v>886096.05570000003</v>
      </c>
      <c r="AE129" s="261">
        <v>5.8799999999999998E-2</v>
      </c>
      <c r="AF129" s="251">
        <v>1.5699999999999999E-14</v>
      </c>
    </row>
    <row r="130" spans="1:32" ht="13.5" customHeight="1" x14ac:dyDescent="0.3">
      <c r="A130" s="260">
        <v>1063315.267</v>
      </c>
      <c r="B130" s="261">
        <v>6.1100000000000002E-2</v>
      </c>
      <c r="C130" s="253">
        <v>7.0500000000000002E-16</v>
      </c>
      <c r="E130" s="260">
        <v>1063315.267</v>
      </c>
      <c r="F130" s="261">
        <v>7.3899999999999993E-2</v>
      </c>
      <c r="G130" s="253">
        <v>4.3100000000000002E-15</v>
      </c>
      <c r="I130" s="260">
        <v>1063315.267</v>
      </c>
      <c r="J130" s="261">
        <v>5.2600000000000001E-2</v>
      </c>
      <c r="K130" s="253">
        <v>1.6799999999999999E-16</v>
      </c>
      <c r="V130" s="260">
        <v>1063315.267</v>
      </c>
      <c r="W130" s="261">
        <v>5.1700000000000003E-2</v>
      </c>
      <c r="X130" s="251">
        <v>1.27E-17</v>
      </c>
      <c r="Y130"/>
      <c r="Z130" s="260">
        <v>1063315.267</v>
      </c>
      <c r="AA130" s="261">
        <v>6.7900000000000002E-2</v>
      </c>
      <c r="AB130" s="251">
        <v>5.7000000000000002E-17</v>
      </c>
      <c r="AC130"/>
      <c r="AD130" s="260">
        <v>1063315.267</v>
      </c>
      <c r="AE130" s="261">
        <v>5.6800000000000003E-2</v>
      </c>
      <c r="AF130" s="251">
        <v>1.06E-14</v>
      </c>
    </row>
    <row r="131" spans="1:32" ht="13.5" customHeight="1" x14ac:dyDescent="0.3">
      <c r="A131" s="260">
        <v>1275978.32</v>
      </c>
      <c r="B131" s="261">
        <v>5.8900000000000001E-2</v>
      </c>
      <c r="C131" s="253">
        <v>4.7099999999999996E-16</v>
      </c>
      <c r="E131" s="260">
        <v>1275978.32</v>
      </c>
      <c r="F131" s="261">
        <v>7.1499999999999994E-2</v>
      </c>
      <c r="G131" s="253">
        <v>2.89E-15</v>
      </c>
      <c r="I131" s="260">
        <v>1275978.32</v>
      </c>
      <c r="J131" s="261">
        <v>5.0799999999999998E-2</v>
      </c>
      <c r="K131" s="253">
        <v>1.1300000000000001E-16</v>
      </c>
      <c r="V131" s="260">
        <v>1275978.32</v>
      </c>
      <c r="W131" s="261">
        <v>5.0299999999999997E-2</v>
      </c>
      <c r="X131" s="251">
        <v>8.6099999999999996E-18</v>
      </c>
      <c r="Y131"/>
      <c r="Z131" s="260">
        <v>1275978.32</v>
      </c>
      <c r="AA131" s="261">
        <v>6.5600000000000006E-2</v>
      </c>
      <c r="AB131" s="251">
        <v>3.8199999999999997E-17</v>
      </c>
      <c r="AC131"/>
      <c r="AD131" s="260">
        <v>1275978.32</v>
      </c>
      <c r="AE131" s="261">
        <v>5.4899999999999997E-2</v>
      </c>
      <c r="AF131" s="251">
        <v>7.0799999999999999E-15</v>
      </c>
    </row>
    <row r="132" spans="1:32" ht="13.5" customHeight="1" x14ac:dyDescent="0.3">
      <c r="A132" s="260">
        <v>1531173.9839999999</v>
      </c>
      <c r="B132" s="261">
        <v>5.67E-2</v>
      </c>
      <c r="C132" s="253">
        <v>3.1499999999999999E-16</v>
      </c>
      <c r="E132" s="260">
        <v>1531173.9839999999</v>
      </c>
      <c r="F132" s="261">
        <v>6.9099999999999995E-2</v>
      </c>
      <c r="G132" s="253">
        <v>1.94E-15</v>
      </c>
      <c r="I132" s="260">
        <v>1531173.9839999999</v>
      </c>
      <c r="J132" s="261">
        <v>4.9099999999999998E-2</v>
      </c>
      <c r="K132" s="253">
        <v>7.5599999999999998E-17</v>
      </c>
      <c r="V132" s="260">
        <v>1531173.9839999999</v>
      </c>
      <c r="W132" s="261">
        <v>4.9000000000000002E-2</v>
      </c>
      <c r="X132" s="251">
        <v>5.8099999999999999E-18</v>
      </c>
      <c r="Y132"/>
      <c r="Z132" s="260">
        <v>1531173.9839999999</v>
      </c>
      <c r="AA132" s="261">
        <v>6.3399999999999998E-2</v>
      </c>
      <c r="AB132" s="251">
        <v>2.5599999999999999E-17</v>
      </c>
      <c r="AC132"/>
      <c r="AD132" s="260">
        <v>1531173.9839999999</v>
      </c>
      <c r="AE132" s="261">
        <v>5.3100000000000001E-2</v>
      </c>
      <c r="AF132" s="251">
        <v>4.7500000000000003E-15</v>
      </c>
    </row>
    <row r="133" spans="1:32" ht="13.5" customHeight="1" x14ac:dyDescent="0.3">
      <c r="A133" s="260">
        <v>1837408.781</v>
      </c>
      <c r="B133" s="261">
        <v>5.4600000000000003E-2</v>
      </c>
      <c r="C133" s="253">
        <v>2.11E-16</v>
      </c>
      <c r="E133" s="260">
        <v>1837408.781</v>
      </c>
      <c r="F133" s="261">
        <v>6.6799999999999998E-2</v>
      </c>
      <c r="G133" s="253">
        <v>1.3E-15</v>
      </c>
      <c r="I133" s="260">
        <v>1837408.781</v>
      </c>
      <c r="J133" s="261">
        <v>4.7500000000000001E-2</v>
      </c>
      <c r="K133" s="253">
        <v>5.0700000000000003E-17</v>
      </c>
      <c r="V133" s="260">
        <v>1837408.781</v>
      </c>
      <c r="W133" s="261">
        <v>4.7699999999999999E-2</v>
      </c>
      <c r="X133" s="251">
        <v>3.9299999999999999E-18</v>
      </c>
      <c r="Y133"/>
      <c r="Z133" s="260">
        <v>1837408.781</v>
      </c>
      <c r="AA133" s="261">
        <v>6.1199999999999997E-2</v>
      </c>
      <c r="AB133" s="251">
        <v>1.7200000000000001E-17</v>
      </c>
      <c r="AC133"/>
      <c r="AD133" s="260">
        <v>1837408.781</v>
      </c>
      <c r="AE133" s="261">
        <v>5.1400000000000001E-2</v>
      </c>
      <c r="AF133" s="251">
        <v>3.1900000000000002E-15</v>
      </c>
    </row>
    <row r="134" spans="1:32" ht="13.5" customHeight="1" x14ac:dyDescent="0.3">
      <c r="A134" s="260">
        <v>2204890.537</v>
      </c>
      <c r="B134" s="261">
        <v>5.2600000000000001E-2</v>
      </c>
      <c r="C134" s="253">
        <v>1.41E-16</v>
      </c>
      <c r="E134" s="260">
        <v>2204890.537</v>
      </c>
      <c r="F134" s="261">
        <v>6.4600000000000005E-2</v>
      </c>
      <c r="G134" s="253">
        <v>8.7500000000000002E-16</v>
      </c>
      <c r="I134" s="260">
        <v>2204890.537</v>
      </c>
      <c r="J134" s="261">
        <v>4.5900000000000003E-2</v>
      </c>
      <c r="K134" s="253">
        <v>3.3999999999999998E-17</v>
      </c>
      <c r="V134" s="260">
        <v>2204890.537</v>
      </c>
      <c r="W134" s="261">
        <v>4.6399999999999997E-2</v>
      </c>
      <c r="X134" s="251">
        <v>2.6500000000000002E-18</v>
      </c>
      <c r="Y134"/>
      <c r="Z134" s="260">
        <v>2204890.537</v>
      </c>
      <c r="AA134" s="261">
        <v>5.9200000000000003E-2</v>
      </c>
      <c r="AB134" s="251">
        <v>1.15E-17</v>
      </c>
      <c r="AC134"/>
      <c r="AD134" s="260">
        <v>2204890.537</v>
      </c>
      <c r="AE134" s="261">
        <v>4.9700000000000001E-2</v>
      </c>
      <c r="AF134" s="251">
        <v>2.1400000000000001E-15</v>
      </c>
    </row>
    <row r="135" spans="1:32" ht="13.5" customHeight="1" x14ac:dyDescent="0.3">
      <c r="A135" s="260">
        <v>2645868.645</v>
      </c>
      <c r="B135" s="261">
        <v>5.0700000000000002E-2</v>
      </c>
      <c r="C135" s="253">
        <v>9.4199999999999995E-17</v>
      </c>
      <c r="E135" s="260">
        <v>2645868.645</v>
      </c>
      <c r="F135" s="261">
        <v>6.25E-2</v>
      </c>
      <c r="G135" s="253">
        <v>5.8699999999999997E-16</v>
      </c>
      <c r="I135" s="260">
        <v>2645868.645</v>
      </c>
      <c r="J135" s="261">
        <v>4.4400000000000002E-2</v>
      </c>
      <c r="K135" s="253">
        <v>2.2799999999999999E-17</v>
      </c>
      <c r="V135" s="260">
        <v>2645868.645</v>
      </c>
      <c r="W135" s="261">
        <v>4.5100000000000001E-2</v>
      </c>
      <c r="X135" s="251">
        <v>1.7900000000000001E-18</v>
      </c>
      <c r="Y135"/>
      <c r="Z135" s="260">
        <v>2645868.645</v>
      </c>
      <c r="AA135" s="261">
        <v>5.7200000000000001E-2</v>
      </c>
      <c r="AB135" s="251">
        <v>7.7299999999999997E-18</v>
      </c>
      <c r="AC135"/>
      <c r="AD135" s="260">
        <v>2645868.645</v>
      </c>
      <c r="AE135" s="261">
        <v>4.8000000000000001E-2</v>
      </c>
      <c r="AF135" s="251">
        <v>1.4399999999999999E-15</v>
      </c>
    </row>
    <row r="136" spans="1:32" ht="13.5" customHeight="1" x14ac:dyDescent="0.3">
      <c r="A136" s="260">
        <v>3175042.3739999998</v>
      </c>
      <c r="B136" s="261">
        <v>4.8800000000000003E-2</v>
      </c>
      <c r="C136" s="253">
        <v>6.3000000000000001E-17</v>
      </c>
      <c r="E136" s="260">
        <v>3175042.3739999998</v>
      </c>
      <c r="F136" s="261">
        <v>6.0499999999999998E-2</v>
      </c>
      <c r="G136" s="253">
        <v>3.9399999999999999E-16</v>
      </c>
      <c r="I136" s="260">
        <v>3175042.3739999998</v>
      </c>
      <c r="J136" s="261">
        <v>4.2999999999999997E-2</v>
      </c>
      <c r="K136" s="253">
        <v>1.53E-17</v>
      </c>
      <c r="V136" s="260">
        <v>3175042.3739999998</v>
      </c>
      <c r="W136" s="261">
        <v>4.3900000000000002E-2</v>
      </c>
      <c r="X136" s="251">
        <v>1.2099999999999999E-18</v>
      </c>
      <c r="Y136"/>
      <c r="Z136" s="260">
        <v>3175042.3739999998</v>
      </c>
      <c r="AA136" s="261">
        <v>5.5199999999999999E-2</v>
      </c>
      <c r="AB136" s="251">
        <v>5.1800000000000002E-18</v>
      </c>
      <c r="AC136"/>
      <c r="AD136" s="260">
        <v>3175042.3739999998</v>
      </c>
      <c r="AE136" s="261">
        <v>4.6399999999999997E-2</v>
      </c>
      <c r="AF136" s="251">
        <v>9.6300000000000007E-16</v>
      </c>
    </row>
    <row r="137" spans="1:32" ht="13.5" customHeight="1" x14ac:dyDescent="0.3">
      <c r="A137" s="260">
        <v>3810050.8489999999</v>
      </c>
      <c r="B137" s="261">
        <v>4.7100000000000003E-2</v>
      </c>
      <c r="C137" s="253">
        <v>4.2100000000000002E-17</v>
      </c>
      <c r="E137" s="260">
        <v>3810050.8489999999</v>
      </c>
      <c r="F137" s="261">
        <v>5.8500000000000003E-2</v>
      </c>
      <c r="G137" s="253">
        <v>2.6500000000000002E-16</v>
      </c>
      <c r="I137" s="260">
        <v>3810050.8489999999</v>
      </c>
      <c r="J137" s="261">
        <v>4.1500000000000002E-2</v>
      </c>
      <c r="K137" s="253">
        <v>1.0300000000000001E-17</v>
      </c>
      <c r="V137" s="260">
        <v>3810050.8489999999</v>
      </c>
      <c r="W137" s="261">
        <v>4.2799999999999998E-2</v>
      </c>
      <c r="X137" s="251">
        <v>8.18E-19</v>
      </c>
      <c r="Y137"/>
      <c r="Z137" s="260">
        <v>3810050.8489999999</v>
      </c>
      <c r="AA137" s="261">
        <v>5.3400000000000003E-2</v>
      </c>
      <c r="AB137" s="251">
        <v>3.48E-18</v>
      </c>
      <c r="AC137"/>
      <c r="AD137" s="260">
        <v>3810050.8489999999</v>
      </c>
      <c r="AE137" s="261">
        <v>4.4900000000000002E-2</v>
      </c>
      <c r="AF137" s="251">
        <v>6.4600000000000004E-16</v>
      </c>
    </row>
    <row r="138" spans="1:32" ht="13.5" customHeight="1" x14ac:dyDescent="0.3">
      <c r="A138" s="260">
        <v>4572061.0180000002</v>
      </c>
      <c r="B138" s="261">
        <v>4.53E-2</v>
      </c>
      <c r="C138" s="253">
        <v>2.8100000000000003E-17</v>
      </c>
      <c r="E138" s="260">
        <v>4572061.0180000002</v>
      </c>
      <c r="F138" s="261">
        <v>5.6500000000000002E-2</v>
      </c>
      <c r="G138" s="253">
        <v>1.7800000000000001E-16</v>
      </c>
      <c r="I138" s="260">
        <v>4572061.0180000002</v>
      </c>
      <c r="J138" s="261">
        <v>4.02E-2</v>
      </c>
      <c r="K138" s="253">
        <v>6.9000000000000003E-18</v>
      </c>
      <c r="V138" s="260">
        <v>4572061.0180000002</v>
      </c>
      <c r="W138" s="261">
        <v>4.1599999999999998E-2</v>
      </c>
      <c r="X138" s="251">
        <v>5.5200000000000003E-19</v>
      </c>
      <c r="Y138"/>
      <c r="Z138" s="260">
        <v>4572061.0180000002</v>
      </c>
      <c r="AA138" s="261">
        <v>5.16E-2</v>
      </c>
      <c r="AB138" s="251">
        <v>2.3299999999999999E-18</v>
      </c>
      <c r="AC138"/>
      <c r="AD138" s="260">
        <v>4572061.0180000002</v>
      </c>
      <c r="AE138" s="261">
        <v>4.3400000000000001E-2</v>
      </c>
      <c r="AF138" s="251">
        <v>4.34E-16</v>
      </c>
    </row>
    <row r="139" spans="1:32" ht="13.5" customHeight="1" x14ac:dyDescent="0.3">
      <c r="A139" s="260">
        <v>5486473.2220000001</v>
      </c>
      <c r="B139" s="261">
        <v>4.3700000000000003E-2</v>
      </c>
      <c r="C139" s="253">
        <v>1.8799999999999999E-17</v>
      </c>
      <c r="E139" s="260">
        <v>5486473.2220000001</v>
      </c>
      <c r="F139" s="261">
        <v>5.4699999999999999E-2</v>
      </c>
      <c r="G139" s="253">
        <v>1.1900000000000001E-16</v>
      </c>
      <c r="I139" s="260">
        <v>5486473.2220000001</v>
      </c>
      <c r="J139" s="261">
        <v>3.8800000000000001E-2</v>
      </c>
      <c r="K139" s="253">
        <v>4.63E-18</v>
      </c>
      <c r="V139" s="260">
        <v>5486473.2220000001</v>
      </c>
      <c r="W139" s="261">
        <v>4.0500000000000001E-2</v>
      </c>
      <c r="X139" s="251">
        <v>3.7300000000000001E-19</v>
      </c>
      <c r="Y139"/>
      <c r="Z139" s="260">
        <v>5486473.2220000001</v>
      </c>
      <c r="AA139" s="261">
        <v>4.99E-2</v>
      </c>
      <c r="AB139" s="251">
        <v>1.56E-18</v>
      </c>
      <c r="AC139"/>
      <c r="AD139" s="260">
        <v>5486473.2220000001</v>
      </c>
      <c r="AE139" s="261">
        <v>4.2000000000000003E-2</v>
      </c>
      <c r="AF139" s="251">
        <v>2.91E-16</v>
      </c>
    </row>
    <row r="140" spans="1:32" ht="13.5" customHeight="1" x14ac:dyDescent="0.3">
      <c r="A140" s="260">
        <v>6583767.8660000004</v>
      </c>
      <c r="B140" s="261">
        <v>4.2099999999999999E-2</v>
      </c>
      <c r="C140" s="253">
        <v>1.2600000000000001E-17</v>
      </c>
      <c r="E140" s="260">
        <v>6583767.8660000004</v>
      </c>
      <c r="F140" s="261">
        <v>5.2900000000000003E-2</v>
      </c>
      <c r="G140" s="253">
        <v>8.0000000000000006E-17</v>
      </c>
      <c r="I140" s="260">
        <v>6583767.8660000004</v>
      </c>
      <c r="J140" s="261">
        <v>3.7600000000000001E-2</v>
      </c>
      <c r="K140" s="253">
        <v>3.11E-18</v>
      </c>
      <c r="V140" s="260">
        <v>6583767.8660000004</v>
      </c>
      <c r="W140" s="261">
        <v>3.9399999999999998E-2</v>
      </c>
      <c r="X140" s="251">
        <v>2.5199999999999999E-19</v>
      </c>
      <c r="Y140"/>
      <c r="Z140" s="260">
        <v>6583767.8660000004</v>
      </c>
      <c r="AA140" s="261">
        <v>4.82E-2</v>
      </c>
      <c r="AB140" s="251">
        <v>1.05E-18</v>
      </c>
      <c r="AC140"/>
      <c r="AD140" s="260">
        <v>6583767.8660000004</v>
      </c>
      <c r="AE140" s="261">
        <v>4.0599999999999997E-2</v>
      </c>
      <c r="AF140" s="251">
        <v>1.9499999999999999E-16</v>
      </c>
    </row>
    <row r="141" spans="1:32" ht="13.5" customHeight="1" x14ac:dyDescent="0.3">
      <c r="A141" s="260">
        <v>7900521.4400000004</v>
      </c>
      <c r="B141" s="261">
        <v>4.0500000000000001E-2</v>
      </c>
      <c r="C141" s="253">
        <v>8.4E-18</v>
      </c>
      <c r="E141" s="260">
        <v>7900521.4400000004</v>
      </c>
      <c r="F141" s="261">
        <v>5.1200000000000002E-2</v>
      </c>
      <c r="G141" s="253">
        <v>5.3700000000000002E-17</v>
      </c>
      <c r="I141" s="260">
        <v>7900521.4400000004</v>
      </c>
      <c r="J141" s="261">
        <v>3.6299999999999999E-2</v>
      </c>
      <c r="K141" s="253">
        <v>2.0800000000000001E-18</v>
      </c>
      <c r="V141" s="260">
        <v>7900521.4400000004</v>
      </c>
      <c r="W141" s="261">
        <v>3.8399999999999997E-2</v>
      </c>
      <c r="X141" s="251">
        <v>1.7000000000000001E-19</v>
      </c>
      <c r="Y141"/>
      <c r="Z141" s="260">
        <v>7900521.4400000004</v>
      </c>
      <c r="AA141" s="261">
        <v>4.6600000000000003E-2</v>
      </c>
      <c r="AB141" s="251">
        <v>7.0300000000000003E-19</v>
      </c>
      <c r="AC141"/>
      <c r="AD141" s="260">
        <v>7900521.4400000004</v>
      </c>
      <c r="AE141" s="261">
        <v>3.9199999999999999E-2</v>
      </c>
      <c r="AF141" s="251">
        <v>1.3100000000000001E-16</v>
      </c>
    </row>
    <row r="142" spans="1:32" ht="13.5" customHeight="1" x14ac:dyDescent="0.3">
      <c r="A142" s="260">
        <v>9480625.727</v>
      </c>
      <c r="B142" s="261">
        <v>3.9100000000000003E-2</v>
      </c>
      <c r="C142" s="253">
        <v>5.6200000000000001E-18</v>
      </c>
      <c r="E142" s="260">
        <v>9480625.727</v>
      </c>
      <c r="F142" s="261">
        <v>4.9500000000000002E-2</v>
      </c>
      <c r="G142" s="253">
        <v>3.5999999999999999E-17</v>
      </c>
      <c r="I142" s="260">
        <v>9480625.727</v>
      </c>
      <c r="J142" s="261">
        <v>3.5099999999999999E-2</v>
      </c>
      <c r="K142" s="253">
        <v>1.4000000000000001E-18</v>
      </c>
      <c r="V142" s="260">
        <v>9480625.727</v>
      </c>
      <c r="W142" s="261">
        <v>3.7400000000000003E-2</v>
      </c>
      <c r="X142" s="251">
        <v>1.1499999999999999E-19</v>
      </c>
      <c r="Y142"/>
      <c r="Z142" s="260">
        <v>9480625.727</v>
      </c>
      <c r="AA142" s="261">
        <v>4.4999999999999998E-2</v>
      </c>
      <c r="AB142" s="251">
        <v>4.7199999999999997E-19</v>
      </c>
      <c r="AC142"/>
      <c r="AD142" s="260">
        <v>9480625.727</v>
      </c>
      <c r="AE142" s="261">
        <v>3.7900000000000003E-2</v>
      </c>
      <c r="AF142" s="251">
        <v>8.7899999999999996E-17</v>
      </c>
    </row>
    <row r="143" spans="1:32" x14ac:dyDescent="0.25">
      <c r="A143" s="260"/>
      <c r="B143" s="261"/>
      <c r="C143" s="253"/>
      <c r="E143" s="260"/>
      <c r="F143" s="261"/>
      <c r="G143" s="253"/>
      <c r="I143" s="260"/>
      <c r="J143" s="261"/>
      <c r="K143" s="253"/>
    </row>
    <row r="144" spans="1:32" x14ac:dyDescent="0.25">
      <c r="A144" s="260"/>
      <c r="B144" s="261"/>
      <c r="C144" s="253"/>
      <c r="E144" s="260"/>
      <c r="F144" s="261"/>
      <c r="G144" s="253"/>
      <c r="I144" s="260"/>
      <c r="J144" s="261"/>
      <c r="K144" s="253"/>
    </row>
    <row r="145" spans="1:11" x14ac:dyDescent="0.25">
      <c r="A145" s="260"/>
      <c r="B145" s="261"/>
      <c r="C145" s="253"/>
      <c r="E145" s="260"/>
      <c r="F145" s="261"/>
      <c r="G145" s="253"/>
      <c r="I145" s="260"/>
      <c r="J145" s="261"/>
      <c r="K145" s="253"/>
    </row>
    <row r="146" spans="1:11" x14ac:dyDescent="0.25">
      <c r="A146" s="260"/>
      <c r="B146" s="261"/>
      <c r="C146" s="253"/>
      <c r="E146" s="260"/>
      <c r="F146" s="261"/>
      <c r="G146" s="253"/>
      <c r="I146" s="260"/>
      <c r="J146" s="261"/>
      <c r="K146" s="253"/>
    </row>
    <row r="147" spans="1:11" x14ac:dyDescent="0.25">
      <c r="A147" s="260"/>
      <c r="B147" s="261"/>
      <c r="C147" s="253"/>
      <c r="E147" s="260"/>
      <c r="F147" s="261"/>
      <c r="G147" s="253"/>
      <c r="I147" s="260"/>
      <c r="J147" s="261"/>
      <c r="K147" s="253"/>
    </row>
    <row r="148" spans="1:11" x14ac:dyDescent="0.25">
      <c r="A148" s="260"/>
      <c r="B148" s="261"/>
      <c r="C148" s="253"/>
      <c r="E148" s="260"/>
      <c r="F148" s="261"/>
      <c r="G148" s="253"/>
      <c r="I148" s="260"/>
      <c r="J148" s="261"/>
      <c r="K148" s="253"/>
    </row>
    <row r="149" spans="1:11" x14ac:dyDescent="0.25">
      <c r="A149" s="260"/>
      <c r="B149" s="261"/>
      <c r="C149" s="253"/>
      <c r="E149" s="260"/>
      <c r="F149" s="261"/>
      <c r="G149" s="253"/>
      <c r="I149" s="260"/>
      <c r="J149" s="261"/>
      <c r="K149" s="253"/>
    </row>
    <row r="150" spans="1:11" x14ac:dyDescent="0.25">
      <c r="A150" s="260"/>
      <c r="B150" s="261"/>
      <c r="C150" s="253"/>
      <c r="E150" s="260"/>
      <c r="F150" s="261"/>
      <c r="G150" s="253"/>
      <c r="I150" s="260"/>
      <c r="J150" s="261"/>
      <c r="K150" s="253"/>
    </row>
    <row r="151" spans="1:11" x14ac:dyDescent="0.25">
      <c r="A151" s="260"/>
      <c r="B151" s="261"/>
      <c r="C151" s="253"/>
      <c r="E151" s="260"/>
      <c r="F151" s="261"/>
      <c r="G151" s="253"/>
      <c r="I151" s="260"/>
      <c r="J151" s="261"/>
      <c r="K151" s="253"/>
    </row>
    <row r="152" spans="1:11" x14ac:dyDescent="0.25">
      <c r="A152" s="260"/>
      <c r="B152" s="261"/>
      <c r="C152" s="253"/>
      <c r="E152" s="260"/>
      <c r="F152" s="261"/>
      <c r="G152" s="253"/>
      <c r="I152" s="260"/>
      <c r="J152" s="261"/>
      <c r="K152" s="253"/>
    </row>
    <row r="153" spans="1:11" x14ac:dyDescent="0.25">
      <c r="A153" s="260"/>
      <c r="B153" s="261"/>
      <c r="C153" s="253"/>
      <c r="E153" s="260"/>
      <c r="F153" s="261"/>
      <c r="G153" s="253"/>
      <c r="I153" s="260"/>
      <c r="J153" s="261"/>
      <c r="K153" s="253"/>
    </row>
  </sheetData>
  <mergeCells count="54">
    <mergeCell ref="AE3:AF3"/>
    <mergeCell ref="B2:C2"/>
    <mergeCell ref="F2:G2"/>
    <mergeCell ref="J2:K2"/>
    <mergeCell ref="W2:X2"/>
    <mergeCell ref="AA2:AB2"/>
    <mergeCell ref="AE2:AF2"/>
    <mergeCell ref="B3:C3"/>
    <mergeCell ref="F3:G3"/>
    <mergeCell ref="J3:K3"/>
    <mergeCell ref="W3:X3"/>
    <mergeCell ref="AA3:AB3"/>
    <mergeCell ref="AE5:AF5"/>
    <mergeCell ref="B4:C4"/>
    <mergeCell ref="F4:G4"/>
    <mergeCell ref="J4:K4"/>
    <mergeCell ref="W4:X4"/>
    <mergeCell ref="AA4:AB4"/>
    <mergeCell ref="AE4:AF4"/>
    <mergeCell ref="B5:C5"/>
    <mergeCell ref="F5:G5"/>
    <mergeCell ref="J5:K5"/>
    <mergeCell ref="W5:X5"/>
    <mergeCell ref="AA5:AB5"/>
    <mergeCell ref="AE7:AF7"/>
    <mergeCell ref="B6:C6"/>
    <mergeCell ref="F6:G6"/>
    <mergeCell ref="J6:K6"/>
    <mergeCell ref="W6:X6"/>
    <mergeCell ref="AA6:AB6"/>
    <mergeCell ref="AE6:AF6"/>
    <mergeCell ref="B7:C7"/>
    <mergeCell ref="F7:G7"/>
    <mergeCell ref="J7:K7"/>
    <mergeCell ref="W7:X7"/>
    <mergeCell ref="AA7:AB7"/>
    <mergeCell ref="AA9:AB9"/>
    <mergeCell ref="AE9:AF9"/>
    <mergeCell ref="B8:C8"/>
    <mergeCell ref="F8:G8"/>
    <mergeCell ref="J8:K8"/>
    <mergeCell ref="W8:X8"/>
    <mergeCell ref="AA8:AB8"/>
    <mergeCell ref="AE8:AF8"/>
    <mergeCell ref="N21:T21"/>
    <mergeCell ref="B9:C9"/>
    <mergeCell ref="F9:G9"/>
    <mergeCell ref="J9:K9"/>
    <mergeCell ref="W9:X9"/>
    <mergeCell ref="N14:N16"/>
    <mergeCell ref="O14:S14"/>
    <mergeCell ref="T14:T16"/>
    <mergeCell ref="S15:S16"/>
    <mergeCell ref="N17:T17"/>
  </mergeCell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CC973-A263-47A3-8A9E-46F6B8112935}">
  <dimension ref="A1:U66"/>
  <sheetViews>
    <sheetView view="pageBreakPreview" zoomScaleNormal="75" zoomScaleSheetLayoutView="100" workbookViewId="0">
      <selection activeCell="C31" sqref="C31:C40"/>
    </sheetView>
  </sheetViews>
  <sheetFormatPr defaultColWidth="9.109375" defaultRowHeight="13.2" x14ac:dyDescent="0.25"/>
  <cols>
    <col min="1" max="1" width="11.33203125" style="304" customWidth="1"/>
    <col min="2" max="2" width="19.5546875" style="304" customWidth="1"/>
    <col min="3" max="3" width="14.6640625" style="304" customWidth="1"/>
    <col min="4" max="4" width="14.6640625" style="337" customWidth="1"/>
    <col min="5" max="5" width="16.5546875" style="304" customWidth="1"/>
    <col min="6" max="7" width="14.6640625" style="304" customWidth="1"/>
    <col min="8" max="8" width="18" style="309" customWidth="1"/>
    <col min="9" max="9" width="9.88671875" style="318" customWidth="1"/>
    <col min="10" max="10" width="9.109375" style="318" customWidth="1"/>
    <col min="11" max="11" width="14.33203125" style="309" bestFit="1" customWidth="1"/>
    <col min="12" max="14" width="9.109375" style="304"/>
    <col min="15" max="15" width="9.109375" style="304" customWidth="1"/>
    <col min="16" max="19" width="9.109375" style="304"/>
    <col min="20" max="20" width="9.109375" style="304" customWidth="1"/>
    <col min="21" max="16384" width="9.109375" style="304"/>
  </cols>
  <sheetData>
    <row r="1" spans="1:21" s="281" customFormat="1" ht="150" customHeight="1" thickBot="1" x14ac:dyDescent="0.3">
      <c r="A1" s="275"/>
      <c r="B1" s="275"/>
      <c r="C1" s="275"/>
      <c r="D1" s="276"/>
      <c r="E1" s="275"/>
      <c r="F1" s="277"/>
      <c r="G1" s="642" t="s">
        <v>438</v>
      </c>
      <c r="H1" s="642"/>
      <c r="I1" s="278"/>
      <c r="J1" s="279"/>
      <c r="K1" s="280"/>
      <c r="R1" s="282"/>
    </row>
    <row r="2" spans="1:21" s="281" customFormat="1" ht="45" customHeight="1" x14ac:dyDescent="0.2">
      <c r="A2" s="643" t="s">
        <v>439</v>
      </c>
      <c r="B2" s="643"/>
      <c r="C2" s="643"/>
      <c r="D2" s="643"/>
      <c r="E2" s="643"/>
      <c r="F2" s="643"/>
      <c r="G2" s="643"/>
      <c r="H2" s="643"/>
      <c r="I2" s="283"/>
      <c r="J2" s="284"/>
      <c r="K2" s="285"/>
      <c r="R2" s="282"/>
    </row>
    <row r="3" spans="1:21" s="281" customFormat="1" ht="15" customHeight="1" x14ac:dyDescent="0.3">
      <c r="A3" s="286"/>
      <c r="B3" s="286"/>
      <c r="C3" s="286"/>
      <c r="D3" s="287"/>
      <c r="E3" s="286"/>
      <c r="F3" s="286"/>
      <c r="G3" s="286"/>
      <c r="H3" s="288"/>
      <c r="I3" s="289"/>
      <c r="K3" s="290"/>
      <c r="R3" s="282"/>
    </row>
    <row r="4" spans="1:21" s="281" customFormat="1" ht="15" customHeight="1" x14ac:dyDescent="0.25">
      <c r="B4" s="291" t="s">
        <v>440</v>
      </c>
      <c r="C4" s="644">
        <f ca="1">TODAY()</f>
        <v>44060</v>
      </c>
      <c r="D4" s="644"/>
      <c r="E4" s="26"/>
      <c r="F4" s="292"/>
      <c r="G4" s="293"/>
      <c r="H4" s="293"/>
      <c r="I4" s="238"/>
      <c r="J4" s="238"/>
      <c r="K4" s="294"/>
      <c r="R4" s="282"/>
    </row>
    <row r="5" spans="1:21" s="281" customFormat="1" ht="15" customHeight="1" x14ac:dyDescent="0.25">
      <c r="B5" s="291" t="s">
        <v>441</v>
      </c>
      <c r="C5" s="295" t="s">
        <v>442</v>
      </c>
      <c r="D5" s="26"/>
      <c r="E5" s="26"/>
      <c r="F5" s="296"/>
      <c r="G5" s="293"/>
      <c r="H5" s="293"/>
      <c r="I5" s="238"/>
      <c r="J5" s="238"/>
      <c r="K5" s="294"/>
      <c r="R5" s="282"/>
    </row>
    <row r="6" spans="1:21" s="281" customFormat="1" ht="15" customHeight="1" x14ac:dyDescent="0.2">
      <c r="B6" s="291" t="s">
        <v>443</v>
      </c>
      <c r="C6" s="645" t="s">
        <v>444</v>
      </c>
      <c r="D6" s="645"/>
      <c r="E6" s="645"/>
      <c r="F6" s="645"/>
      <c r="G6" s="645"/>
      <c r="H6" s="645"/>
      <c r="I6" s="297"/>
      <c r="J6" s="297"/>
      <c r="K6" s="298"/>
      <c r="R6" s="282"/>
    </row>
    <row r="7" spans="1:21" s="281" customFormat="1" ht="15" customHeight="1" x14ac:dyDescent="0.25">
      <c r="B7" s="291" t="s">
        <v>445</v>
      </c>
      <c r="C7" s="299" t="s">
        <v>446</v>
      </c>
      <c r="D7" s="299"/>
      <c r="E7" s="299"/>
      <c r="F7" s="299"/>
      <c r="G7" s="300"/>
      <c r="H7" s="293"/>
      <c r="I7" s="238"/>
      <c r="J7" s="238"/>
      <c r="K7" s="294"/>
      <c r="R7" s="282"/>
    </row>
    <row r="8" spans="1:21" s="281" customFormat="1" ht="15" customHeight="1" x14ac:dyDescent="0.25">
      <c r="B8" s="291" t="s">
        <v>447</v>
      </c>
      <c r="C8" s="299" t="s">
        <v>448</v>
      </c>
      <c r="D8" s="300"/>
      <c r="E8" s="300"/>
      <c r="F8" s="300"/>
      <c r="G8" s="293"/>
      <c r="H8" s="293"/>
      <c r="I8" s="238"/>
      <c r="J8" s="238"/>
      <c r="K8" s="294"/>
      <c r="R8" s="282"/>
    </row>
    <row r="9" spans="1:21" s="281" customFormat="1" ht="15" customHeight="1" thickBot="1" x14ac:dyDescent="0.25">
      <c r="B9" s="301"/>
      <c r="C9" s="302"/>
      <c r="F9" s="303"/>
      <c r="G9" s="303"/>
      <c r="H9" s="303"/>
      <c r="I9" s="303"/>
      <c r="J9" s="303"/>
      <c r="K9" s="290"/>
      <c r="R9" s="282"/>
    </row>
    <row r="10" spans="1:21" ht="45" customHeight="1" thickTop="1" thickBot="1" x14ac:dyDescent="0.35">
      <c r="B10" s="305" t="s">
        <v>449</v>
      </c>
      <c r="C10" s="306" t="s">
        <v>450</v>
      </c>
      <c r="D10" s="306" t="s">
        <v>451</v>
      </c>
      <c r="E10" s="306" t="s">
        <v>393</v>
      </c>
      <c r="F10" s="307" t="s">
        <v>452</v>
      </c>
      <c r="G10" s="308" t="s">
        <v>453</v>
      </c>
      <c r="H10" s="304"/>
      <c r="I10" s="631"/>
      <c r="J10" s="632"/>
      <c r="M10" s="310"/>
    </row>
    <row r="11" spans="1:21" ht="14.4" x14ac:dyDescent="0.3">
      <c r="B11" s="633" t="s">
        <v>406</v>
      </c>
      <c r="C11" s="636">
        <v>1.9334530000000001</v>
      </c>
      <c r="D11" s="636">
        <v>2.7</v>
      </c>
      <c r="E11" s="639">
        <f>G11</f>
        <v>0.28499999999999998</v>
      </c>
      <c r="F11" s="311">
        <v>0.1</v>
      </c>
      <c r="G11" s="312">
        <v>0.28499999999999998</v>
      </c>
      <c r="H11" s="304"/>
      <c r="I11" s="313"/>
      <c r="J11" s="314"/>
      <c r="M11" s="310"/>
      <c r="O11" s="315"/>
    </row>
    <row r="12" spans="1:21" ht="12.75" customHeight="1" x14ac:dyDescent="0.25">
      <c r="B12" s="634"/>
      <c r="C12" s="637"/>
      <c r="D12" s="637"/>
      <c r="E12" s="640"/>
      <c r="F12" s="316">
        <v>10</v>
      </c>
      <c r="G12" s="317">
        <v>0.28499999999999998</v>
      </c>
      <c r="H12" s="304"/>
      <c r="I12" s="313"/>
      <c r="J12" s="314"/>
      <c r="M12" s="318"/>
      <c r="O12" s="315"/>
    </row>
    <row r="13" spans="1:21" ht="12.75" customHeight="1" x14ac:dyDescent="0.25">
      <c r="B13" s="634"/>
      <c r="C13" s="637"/>
      <c r="D13" s="637"/>
      <c r="E13" s="640"/>
      <c r="F13" s="316">
        <v>30</v>
      </c>
      <c r="G13" s="317">
        <v>0.28499999999999998</v>
      </c>
      <c r="H13" s="304"/>
      <c r="I13" s="313"/>
      <c r="J13" s="314"/>
      <c r="M13" s="318"/>
      <c r="O13" s="315"/>
      <c r="S13" s="319"/>
      <c r="T13" s="319"/>
      <c r="U13" s="319"/>
    </row>
    <row r="14" spans="1:21" ht="12.75" customHeight="1" x14ac:dyDescent="0.25">
      <c r="A14" s="318"/>
      <c r="B14" s="634"/>
      <c r="C14" s="637"/>
      <c r="D14" s="637"/>
      <c r="E14" s="640"/>
      <c r="F14" s="316">
        <v>60</v>
      </c>
      <c r="G14" s="317">
        <v>0.28299999999999997</v>
      </c>
      <c r="H14" s="304"/>
      <c r="I14" s="313"/>
      <c r="J14" s="314"/>
      <c r="M14" s="318"/>
      <c r="O14" s="315"/>
      <c r="S14" s="319"/>
      <c r="T14" s="319"/>
      <c r="U14" s="319"/>
    </row>
    <row r="15" spans="1:21" ht="12.75" customHeight="1" x14ac:dyDescent="0.25">
      <c r="B15" s="634"/>
      <c r="C15" s="637"/>
      <c r="D15" s="637"/>
      <c r="E15" s="640"/>
      <c r="F15" s="316">
        <v>133</v>
      </c>
      <c r="G15" s="317">
        <v>0.26400000000000001</v>
      </c>
      <c r="H15" s="304"/>
      <c r="I15" s="313"/>
      <c r="J15" s="314"/>
      <c r="M15" s="318"/>
      <c r="O15" s="315"/>
      <c r="S15" s="319"/>
      <c r="T15" s="319"/>
      <c r="U15" s="319"/>
    </row>
    <row r="16" spans="1:21" ht="12.75" customHeight="1" x14ac:dyDescent="0.25">
      <c r="B16" s="634"/>
      <c r="C16" s="637"/>
      <c r="D16" s="637"/>
      <c r="E16" s="640"/>
      <c r="F16" s="316">
        <v>333</v>
      </c>
      <c r="G16" s="317">
        <v>0.25700000000000001</v>
      </c>
      <c r="H16" s="304"/>
      <c r="I16" s="313"/>
      <c r="J16" s="314"/>
      <c r="M16" s="318"/>
      <c r="O16" s="315"/>
      <c r="S16" s="319"/>
      <c r="T16" s="319"/>
      <c r="U16" s="319"/>
    </row>
    <row r="17" spans="2:21" ht="12.75" customHeight="1" x14ac:dyDescent="0.25">
      <c r="B17" s="634"/>
      <c r="C17" s="637"/>
      <c r="D17" s="637"/>
      <c r="E17" s="640"/>
      <c r="F17" s="320">
        <v>600</v>
      </c>
      <c r="G17" s="321">
        <v>0.248</v>
      </c>
      <c r="H17" s="304"/>
      <c r="I17" s="313"/>
      <c r="J17" s="314"/>
      <c r="M17" s="318"/>
      <c r="O17" s="315"/>
      <c r="S17" s="319"/>
      <c r="T17" s="319"/>
      <c r="U17" s="319"/>
    </row>
    <row r="18" spans="2:21" ht="12.75" customHeight="1" x14ac:dyDescent="0.25">
      <c r="B18" s="634"/>
      <c r="C18" s="637"/>
      <c r="D18" s="637"/>
      <c r="E18" s="640"/>
      <c r="F18" s="320">
        <v>5000</v>
      </c>
      <c r="G18" s="321">
        <v>0.189</v>
      </c>
      <c r="H18" s="304"/>
      <c r="I18" s="313"/>
      <c r="J18" s="314"/>
      <c r="M18" s="318"/>
      <c r="O18" s="315"/>
      <c r="S18" s="319"/>
      <c r="T18" s="319"/>
      <c r="U18" s="319"/>
    </row>
    <row r="19" spans="2:21" ht="12.75" customHeight="1" x14ac:dyDescent="0.25">
      <c r="B19" s="634"/>
      <c r="C19" s="637"/>
      <c r="D19" s="637"/>
      <c r="E19" s="640"/>
      <c r="F19" s="320">
        <v>17200</v>
      </c>
      <c r="G19" s="321">
        <v>0.157</v>
      </c>
      <c r="H19" s="304"/>
      <c r="I19" s="313"/>
      <c r="J19" s="314"/>
      <c r="M19" s="318"/>
      <c r="O19" s="315"/>
      <c r="S19" s="319"/>
      <c r="T19" s="319"/>
      <c r="U19" s="319"/>
    </row>
    <row r="20" spans="2:21" ht="12.75" customHeight="1" thickBot="1" x14ac:dyDescent="0.3">
      <c r="B20" s="635"/>
      <c r="C20" s="638"/>
      <c r="D20" s="638"/>
      <c r="E20" s="641"/>
      <c r="F20" s="322">
        <v>920500</v>
      </c>
      <c r="G20" s="323">
        <v>6.2E-2</v>
      </c>
      <c r="H20" s="304"/>
      <c r="I20" s="313"/>
      <c r="J20" s="314"/>
      <c r="M20" s="318"/>
      <c r="O20" s="315"/>
      <c r="S20" s="319"/>
      <c r="T20" s="319"/>
      <c r="U20" s="319"/>
    </row>
    <row r="21" spans="2:21" ht="12.75" customHeight="1" x14ac:dyDescent="0.3">
      <c r="B21" s="633" t="s">
        <v>407</v>
      </c>
      <c r="C21" s="636">
        <v>1.764</v>
      </c>
      <c r="D21" s="636">
        <v>2.72</v>
      </c>
      <c r="E21" s="639">
        <f>G21</f>
        <v>0.34799999999999998</v>
      </c>
      <c r="F21" s="311">
        <v>0.1</v>
      </c>
      <c r="G21" s="312">
        <v>0.34799999999999998</v>
      </c>
      <c r="H21" s="304"/>
      <c r="I21" s="313"/>
      <c r="J21" s="314"/>
      <c r="M21" s="318"/>
      <c r="O21" s="315"/>
      <c r="S21" s="319"/>
      <c r="T21" s="319"/>
      <c r="U21" s="319"/>
    </row>
    <row r="22" spans="2:21" ht="12.75" customHeight="1" x14ac:dyDescent="0.25">
      <c r="B22" s="634"/>
      <c r="C22" s="637"/>
      <c r="D22" s="637"/>
      <c r="E22" s="640"/>
      <c r="F22" s="316">
        <v>10</v>
      </c>
      <c r="G22" s="317">
        <v>0.34799999999999998</v>
      </c>
      <c r="H22" s="304"/>
      <c r="I22" s="313"/>
      <c r="J22" s="314"/>
      <c r="M22" s="318"/>
      <c r="O22" s="315"/>
    </row>
    <row r="23" spans="2:21" ht="12.75" customHeight="1" x14ac:dyDescent="0.25">
      <c r="B23" s="634"/>
      <c r="C23" s="637"/>
      <c r="D23" s="637"/>
      <c r="E23" s="640"/>
      <c r="F23" s="316">
        <v>30</v>
      </c>
      <c r="G23" s="317">
        <v>0.33400000000000002</v>
      </c>
      <c r="H23" s="304"/>
      <c r="I23" s="313"/>
      <c r="J23" s="314"/>
      <c r="K23" s="324"/>
      <c r="M23" s="318"/>
      <c r="O23" s="315"/>
    </row>
    <row r="24" spans="2:21" ht="12.75" customHeight="1" x14ac:dyDescent="0.25">
      <c r="B24" s="634"/>
      <c r="C24" s="637"/>
      <c r="D24" s="637"/>
      <c r="E24" s="640"/>
      <c r="F24" s="316">
        <v>60</v>
      </c>
      <c r="G24" s="317">
        <v>0.33</v>
      </c>
      <c r="H24" s="304"/>
      <c r="I24" s="313"/>
      <c r="J24" s="314"/>
      <c r="M24" s="318"/>
      <c r="O24" s="315"/>
    </row>
    <row r="25" spans="2:21" ht="12.75" customHeight="1" x14ac:dyDescent="0.25">
      <c r="B25" s="634"/>
      <c r="C25" s="637"/>
      <c r="D25" s="637"/>
      <c r="E25" s="640"/>
      <c r="F25" s="316">
        <v>133</v>
      </c>
      <c r="G25" s="317">
        <v>0.317</v>
      </c>
      <c r="H25" s="304"/>
      <c r="I25" s="313"/>
      <c r="J25" s="314"/>
      <c r="M25" s="318"/>
      <c r="O25" s="315"/>
    </row>
    <row r="26" spans="2:21" ht="12.75" customHeight="1" x14ac:dyDescent="0.25">
      <c r="B26" s="634"/>
      <c r="C26" s="637"/>
      <c r="D26" s="637"/>
      <c r="E26" s="640"/>
      <c r="F26" s="316">
        <v>333</v>
      </c>
      <c r="G26" s="321">
        <v>0.30099999999999999</v>
      </c>
      <c r="H26" s="304"/>
      <c r="I26" s="314"/>
      <c r="J26" s="314"/>
      <c r="M26" s="318"/>
      <c r="O26" s="315"/>
    </row>
    <row r="27" spans="2:21" ht="12.75" customHeight="1" x14ac:dyDescent="0.25">
      <c r="B27" s="634"/>
      <c r="C27" s="637"/>
      <c r="D27" s="637"/>
      <c r="E27" s="640"/>
      <c r="F27" s="320">
        <v>600</v>
      </c>
      <c r="G27" s="317">
        <v>0.28999999999999998</v>
      </c>
      <c r="H27" s="304"/>
      <c r="I27" s="313"/>
      <c r="J27" s="314"/>
      <c r="K27" s="325"/>
      <c r="M27" s="318"/>
      <c r="O27" s="315"/>
    </row>
    <row r="28" spans="2:21" ht="12.75" customHeight="1" x14ac:dyDescent="0.25">
      <c r="B28" s="634"/>
      <c r="C28" s="637"/>
      <c r="D28" s="637"/>
      <c r="E28" s="640"/>
      <c r="F28" s="320">
        <v>36000</v>
      </c>
      <c r="G28" s="317">
        <v>0.14399999999999999</v>
      </c>
      <c r="H28" s="304"/>
      <c r="I28" s="313"/>
      <c r="J28" s="314"/>
      <c r="K28" s="325"/>
      <c r="M28" s="318"/>
      <c r="O28" s="315"/>
    </row>
    <row r="29" spans="2:21" ht="12.75" customHeight="1" x14ac:dyDescent="0.25">
      <c r="B29" s="634"/>
      <c r="C29" s="637"/>
      <c r="D29" s="637"/>
      <c r="E29" s="640"/>
      <c r="F29" s="320">
        <v>148600</v>
      </c>
      <c r="G29" s="321">
        <v>0.111</v>
      </c>
      <c r="H29" s="304"/>
      <c r="I29" s="313"/>
      <c r="J29" s="314"/>
      <c r="K29" s="325"/>
      <c r="M29" s="318"/>
      <c r="O29" s="315"/>
    </row>
    <row r="30" spans="2:21" ht="12.75" customHeight="1" thickBot="1" x14ac:dyDescent="0.3">
      <c r="B30" s="635"/>
      <c r="C30" s="638"/>
      <c r="D30" s="638"/>
      <c r="E30" s="641"/>
      <c r="F30" s="322">
        <v>666400</v>
      </c>
      <c r="G30" s="323">
        <v>6.5000000000000002E-2</v>
      </c>
      <c r="H30" s="304"/>
      <c r="I30" s="313"/>
      <c r="J30" s="314"/>
      <c r="K30" s="325"/>
      <c r="M30" s="318"/>
      <c r="O30" s="315"/>
    </row>
    <row r="31" spans="2:21" ht="12.75" customHeight="1" x14ac:dyDescent="0.3">
      <c r="B31" s="633" t="s">
        <v>408</v>
      </c>
      <c r="C31" s="636">
        <v>1.881</v>
      </c>
      <c r="D31" s="636">
        <v>2.67</v>
      </c>
      <c r="E31" s="639">
        <f>G31</f>
        <v>0.29099999999999998</v>
      </c>
      <c r="F31" s="311">
        <v>0.1</v>
      </c>
      <c r="G31" s="312">
        <v>0.29099999999999998</v>
      </c>
      <c r="H31" s="304"/>
      <c r="I31" s="313"/>
      <c r="J31" s="314"/>
      <c r="K31" s="325"/>
      <c r="M31" s="318"/>
      <c r="O31" s="315"/>
    </row>
    <row r="32" spans="2:21" ht="12.75" customHeight="1" x14ac:dyDescent="0.25">
      <c r="B32" s="634"/>
      <c r="C32" s="637"/>
      <c r="D32" s="637"/>
      <c r="E32" s="640"/>
      <c r="F32" s="316">
        <v>10</v>
      </c>
      <c r="G32" s="317">
        <v>0.29099999999999998</v>
      </c>
      <c r="H32" s="304"/>
      <c r="I32" s="313"/>
      <c r="J32" s="314"/>
      <c r="M32" s="318"/>
      <c r="O32" s="315"/>
    </row>
    <row r="33" spans="2:15" ht="12.75" customHeight="1" x14ac:dyDescent="0.25">
      <c r="B33" s="634"/>
      <c r="C33" s="637"/>
      <c r="D33" s="637"/>
      <c r="E33" s="640"/>
      <c r="F33" s="316">
        <v>30</v>
      </c>
      <c r="G33" s="317">
        <v>0.26700000000000002</v>
      </c>
      <c r="H33" s="304"/>
      <c r="I33" s="313"/>
      <c r="J33" s="314"/>
      <c r="M33" s="318"/>
      <c r="O33" s="315"/>
    </row>
    <row r="34" spans="2:15" ht="12.75" customHeight="1" x14ac:dyDescent="0.25">
      <c r="B34" s="634"/>
      <c r="C34" s="637"/>
      <c r="D34" s="637"/>
      <c r="E34" s="640"/>
      <c r="F34" s="316">
        <v>60</v>
      </c>
      <c r="G34" s="317">
        <v>0.26200000000000001</v>
      </c>
      <c r="H34" s="304"/>
      <c r="I34" s="313"/>
      <c r="J34" s="314"/>
      <c r="M34" s="318"/>
      <c r="O34" s="315"/>
    </row>
    <row r="35" spans="2:15" ht="12.75" customHeight="1" x14ac:dyDescent="0.25">
      <c r="B35" s="634"/>
      <c r="C35" s="637"/>
      <c r="D35" s="637"/>
      <c r="E35" s="640"/>
      <c r="F35" s="316">
        <v>133</v>
      </c>
      <c r="G35" s="317">
        <v>0.247</v>
      </c>
      <c r="H35" s="304"/>
      <c r="I35" s="313"/>
      <c r="J35" s="314"/>
      <c r="M35" s="318"/>
      <c r="O35" s="315"/>
    </row>
    <row r="36" spans="2:15" ht="12.75" customHeight="1" x14ac:dyDescent="0.25">
      <c r="B36" s="634"/>
      <c r="C36" s="637"/>
      <c r="D36" s="637"/>
      <c r="E36" s="640"/>
      <c r="F36" s="316">
        <v>333</v>
      </c>
      <c r="G36" s="317">
        <v>0.23200000000000001</v>
      </c>
      <c r="H36" s="304"/>
      <c r="I36" s="313"/>
      <c r="J36" s="314"/>
      <c r="M36" s="318"/>
      <c r="O36" s="315"/>
    </row>
    <row r="37" spans="2:15" ht="12.75" customHeight="1" x14ac:dyDescent="0.25">
      <c r="B37" s="634"/>
      <c r="C37" s="637"/>
      <c r="D37" s="637"/>
      <c r="E37" s="640"/>
      <c r="F37" s="320">
        <v>600</v>
      </c>
      <c r="G37" s="326">
        <v>0.222</v>
      </c>
      <c r="H37" s="304"/>
      <c r="I37" s="327"/>
      <c r="J37" s="328"/>
      <c r="K37" s="325"/>
      <c r="M37" s="318"/>
      <c r="O37" s="315"/>
    </row>
    <row r="38" spans="2:15" ht="12.75" customHeight="1" x14ac:dyDescent="0.25">
      <c r="B38" s="634"/>
      <c r="C38" s="637"/>
      <c r="D38" s="637"/>
      <c r="E38" s="640"/>
      <c r="F38" s="320">
        <v>68200</v>
      </c>
      <c r="G38" s="329">
        <v>8.6999999999999994E-2</v>
      </c>
      <c r="H38" s="304"/>
      <c r="I38" s="327"/>
      <c r="J38" s="328"/>
      <c r="K38" s="325"/>
      <c r="M38" s="318"/>
      <c r="O38" s="315"/>
    </row>
    <row r="39" spans="2:15" ht="12.75" customHeight="1" thickBot="1" x14ac:dyDescent="0.3">
      <c r="B39" s="646"/>
      <c r="C39" s="647"/>
      <c r="D39" s="647"/>
      <c r="E39" s="648"/>
      <c r="F39" s="330">
        <v>668600</v>
      </c>
      <c r="G39" s="331">
        <v>4.8000000000000001E-2</v>
      </c>
      <c r="H39" s="304"/>
      <c r="I39" s="327"/>
      <c r="J39" s="328"/>
      <c r="K39" s="325"/>
      <c r="M39" s="318"/>
      <c r="O39" s="315"/>
    </row>
    <row r="40" spans="2:15" ht="12.75" customHeight="1" thickTop="1" x14ac:dyDescent="0.25">
      <c r="B40" s="332"/>
      <c r="C40" s="333"/>
      <c r="D40" s="333"/>
      <c r="E40" s="334"/>
      <c r="F40" s="327"/>
      <c r="G40" s="328"/>
      <c r="H40" s="304"/>
      <c r="I40" s="335"/>
      <c r="J40" s="336"/>
      <c r="K40" s="325"/>
      <c r="M40" s="318"/>
      <c r="O40" s="315"/>
    </row>
    <row r="41" spans="2:15" x14ac:dyDescent="0.25">
      <c r="O41" s="315"/>
    </row>
    <row r="42" spans="2:15" x14ac:dyDescent="0.25">
      <c r="O42" s="315"/>
    </row>
    <row r="43" spans="2:15" x14ac:dyDescent="0.25">
      <c r="O43" s="315"/>
    </row>
    <row r="44" spans="2:15" x14ac:dyDescent="0.25">
      <c r="O44" s="315"/>
    </row>
    <row r="45" spans="2:15" x14ac:dyDescent="0.25">
      <c r="O45" s="315"/>
    </row>
    <row r="46" spans="2:15" x14ac:dyDescent="0.25">
      <c r="O46" s="315"/>
    </row>
    <row r="47" spans="2:15" x14ac:dyDescent="0.25">
      <c r="O47" s="315"/>
    </row>
    <row r="48" spans="2:15" x14ac:dyDescent="0.25">
      <c r="O48" s="315"/>
    </row>
    <row r="49" spans="15:15" x14ac:dyDescent="0.25">
      <c r="O49" s="315"/>
    </row>
    <row r="50" spans="15:15" x14ac:dyDescent="0.25">
      <c r="O50" s="315"/>
    </row>
    <row r="51" spans="15:15" x14ac:dyDescent="0.25">
      <c r="O51" s="315"/>
    </row>
    <row r="52" spans="15:15" x14ac:dyDescent="0.25">
      <c r="O52" s="315"/>
    </row>
    <row r="53" spans="15:15" x14ac:dyDescent="0.25">
      <c r="O53" s="315"/>
    </row>
    <row r="54" spans="15:15" x14ac:dyDescent="0.25">
      <c r="O54" s="315"/>
    </row>
    <row r="55" spans="15:15" x14ac:dyDescent="0.25">
      <c r="O55" s="315"/>
    </row>
    <row r="56" spans="15:15" x14ac:dyDescent="0.25">
      <c r="O56" s="315"/>
    </row>
    <row r="57" spans="15:15" x14ac:dyDescent="0.25">
      <c r="O57" s="315"/>
    </row>
    <row r="58" spans="15:15" x14ac:dyDescent="0.25">
      <c r="O58" s="315"/>
    </row>
    <row r="59" spans="15:15" x14ac:dyDescent="0.25">
      <c r="O59" s="315"/>
    </row>
    <row r="60" spans="15:15" x14ac:dyDescent="0.25">
      <c r="O60" s="315"/>
    </row>
    <row r="61" spans="15:15" x14ac:dyDescent="0.25">
      <c r="O61" s="315"/>
    </row>
    <row r="62" spans="15:15" x14ac:dyDescent="0.25">
      <c r="O62" s="315"/>
    </row>
    <row r="63" spans="15:15" x14ac:dyDescent="0.25">
      <c r="O63" s="315"/>
    </row>
    <row r="64" spans="15:15" x14ac:dyDescent="0.25">
      <c r="O64" s="315"/>
    </row>
    <row r="65" spans="15:15" x14ac:dyDescent="0.25">
      <c r="O65" s="315"/>
    </row>
    <row r="66" spans="15:15" x14ac:dyDescent="0.25">
      <c r="O66" s="315"/>
    </row>
  </sheetData>
  <mergeCells count="17">
    <mergeCell ref="G1:H1"/>
    <mergeCell ref="A2:H2"/>
    <mergeCell ref="C4:D4"/>
    <mergeCell ref="C6:H6"/>
    <mergeCell ref="B31:B39"/>
    <mergeCell ref="C31:C39"/>
    <mergeCell ref="D31:D39"/>
    <mergeCell ref="E31:E39"/>
    <mergeCell ref="I10:J10"/>
    <mergeCell ref="B21:B30"/>
    <mergeCell ref="C21:C30"/>
    <mergeCell ref="D21:D30"/>
    <mergeCell ref="E21:E30"/>
    <mergeCell ref="B11:B20"/>
    <mergeCell ref="C11:C20"/>
    <mergeCell ref="D11:D20"/>
    <mergeCell ref="E11:E20"/>
  </mergeCells>
  <pageMargins left="0.7" right="0.7" top="0.75" bottom="0.75" header="0.3" footer="0.3"/>
  <pageSetup scale="72" fitToHeight="2" orientation="portrait" r:id="rId1"/>
  <headerFooter>
    <oddHeader>&amp;L&amp;8Laboratory Report
&amp;R&amp;D</oddHeader>
    <oddFooter>&amp;L&amp;"Times New Roman,Bold"GeoSystems&amp;"Times New Roman,Regular" &amp;"Times New Roman,Italic"Analysis, Inc.&amp;R&amp;8&amp;A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9346D-A08F-480B-B81E-32A68ED716DB}">
  <dimension ref="A1:U98"/>
  <sheetViews>
    <sheetView view="pageBreakPreview" topLeftCell="A36" zoomScaleNormal="75" zoomScaleSheetLayoutView="100" workbookViewId="0">
      <selection activeCell="C31" sqref="C31:C40"/>
    </sheetView>
  </sheetViews>
  <sheetFormatPr defaultColWidth="9.109375" defaultRowHeight="13.2" x14ac:dyDescent="0.25"/>
  <cols>
    <col min="1" max="1" width="11.33203125" style="304" customWidth="1"/>
    <col min="2" max="2" width="19.5546875" style="304" customWidth="1"/>
    <col min="3" max="3" width="14.6640625" style="304" customWidth="1"/>
    <col min="4" max="4" width="14.6640625" style="337" customWidth="1"/>
    <col min="5" max="5" width="16.5546875" style="304" customWidth="1"/>
    <col min="6" max="7" width="14.6640625" style="304" customWidth="1"/>
    <col min="8" max="8" width="18" style="309" customWidth="1"/>
    <col min="9" max="9" width="9.88671875" style="318" customWidth="1"/>
    <col min="10" max="10" width="9.109375" style="318" customWidth="1"/>
    <col min="11" max="11" width="9.109375" style="304" customWidth="1"/>
    <col min="12" max="14" width="9.109375" style="304"/>
    <col min="15" max="15" width="9.109375" style="304" customWidth="1"/>
    <col min="16" max="19" width="9.109375" style="304"/>
    <col min="20" max="20" width="9.109375" style="304" customWidth="1"/>
    <col min="21" max="16384" width="9.109375" style="304"/>
  </cols>
  <sheetData>
    <row r="1" spans="1:21" s="281" customFormat="1" ht="150" customHeight="1" thickBot="1" x14ac:dyDescent="0.3">
      <c r="A1" s="275"/>
      <c r="B1" s="275"/>
      <c r="C1" s="275"/>
      <c r="D1" s="276"/>
      <c r="E1" s="275"/>
      <c r="F1" s="277"/>
      <c r="G1" s="642" t="s">
        <v>438</v>
      </c>
      <c r="H1" s="642"/>
      <c r="I1" s="278"/>
      <c r="J1" s="279"/>
      <c r="K1" s="338"/>
      <c r="R1" s="282"/>
    </row>
    <row r="2" spans="1:21" s="281" customFormat="1" ht="45" customHeight="1" x14ac:dyDescent="0.2">
      <c r="A2" s="643" t="s">
        <v>439</v>
      </c>
      <c r="B2" s="643"/>
      <c r="C2" s="643"/>
      <c r="D2" s="643"/>
      <c r="E2" s="643"/>
      <c r="F2" s="643"/>
      <c r="G2" s="643"/>
      <c r="H2" s="643"/>
      <c r="I2" s="283"/>
      <c r="J2" s="284"/>
      <c r="K2" s="284"/>
      <c r="R2" s="282"/>
    </row>
    <row r="3" spans="1:21" s="281" customFormat="1" ht="15" customHeight="1" x14ac:dyDescent="0.3">
      <c r="A3" s="286"/>
      <c r="B3" s="286"/>
      <c r="C3" s="286"/>
      <c r="D3" s="287"/>
      <c r="E3" s="286"/>
      <c r="F3" s="286"/>
      <c r="G3" s="286"/>
      <c r="H3" s="288"/>
      <c r="I3" s="289"/>
      <c r="R3" s="282"/>
    </row>
    <row r="4" spans="1:21" s="281" customFormat="1" ht="15" customHeight="1" x14ac:dyDescent="0.25">
      <c r="B4" s="291" t="s">
        <v>440</v>
      </c>
      <c r="C4" s="644">
        <f ca="1">TODAY()</f>
        <v>44060</v>
      </c>
      <c r="D4" s="644"/>
      <c r="E4" s="26"/>
      <c r="F4" s="292"/>
      <c r="G4" s="293"/>
      <c r="H4" s="293"/>
      <c r="I4" s="238"/>
      <c r="J4" s="238"/>
      <c r="K4" s="238"/>
      <c r="R4" s="282"/>
    </row>
    <row r="5" spans="1:21" s="281" customFormat="1" ht="15" customHeight="1" x14ac:dyDescent="0.25">
      <c r="B5" s="291" t="s">
        <v>441</v>
      </c>
      <c r="C5" s="295" t="s">
        <v>454</v>
      </c>
      <c r="D5" s="26"/>
      <c r="E5" s="26"/>
      <c r="F5" s="296"/>
      <c r="G5" s="293"/>
      <c r="H5" s="293"/>
      <c r="I5" s="238"/>
      <c r="J5" s="238"/>
      <c r="K5" s="238"/>
      <c r="R5" s="282"/>
    </row>
    <row r="6" spans="1:21" s="281" customFormat="1" ht="15" customHeight="1" x14ac:dyDescent="0.2">
      <c r="B6" s="291" t="s">
        <v>443</v>
      </c>
      <c r="C6" s="645" t="s">
        <v>455</v>
      </c>
      <c r="D6" s="645"/>
      <c r="E6" s="645"/>
      <c r="F6" s="645"/>
      <c r="G6" s="645"/>
      <c r="H6" s="645"/>
      <c r="I6" s="297"/>
      <c r="J6" s="297"/>
      <c r="K6" s="297"/>
      <c r="R6" s="282"/>
    </row>
    <row r="7" spans="1:21" s="281" customFormat="1" ht="15" customHeight="1" x14ac:dyDescent="0.25">
      <c r="B7" s="291" t="s">
        <v>445</v>
      </c>
      <c r="C7" s="299" t="s">
        <v>456</v>
      </c>
      <c r="D7" s="299"/>
      <c r="E7" s="299"/>
      <c r="F7" s="299"/>
      <c r="G7" s="300"/>
      <c r="H7" s="293"/>
      <c r="I7" s="238"/>
      <c r="J7" s="238"/>
      <c r="K7" s="238"/>
      <c r="R7" s="282"/>
    </row>
    <row r="8" spans="1:21" s="281" customFormat="1" ht="15" customHeight="1" x14ac:dyDescent="0.25">
      <c r="B8" s="291" t="s">
        <v>447</v>
      </c>
      <c r="C8" s="299" t="s">
        <v>457</v>
      </c>
      <c r="D8" s="300"/>
      <c r="E8" s="300"/>
      <c r="F8" s="300"/>
      <c r="G8" s="293"/>
      <c r="H8" s="293"/>
      <c r="I8" s="238"/>
      <c r="J8" s="238"/>
      <c r="K8" s="238"/>
      <c r="R8" s="282"/>
    </row>
    <row r="9" spans="1:21" s="281" customFormat="1" ht="15" customHeight="1" thickBot="1" x14ac:dyDescent="0.25">
      <c r="B9" s="301"/>
      <c r="C9" s="302"/>
      <c r="F9" s="303"/>
      <c r="G9" s="303"/>
      <c r="H9" s="303"/>
      <c r="I9" s="303"/>
      <c r="J9" s="303"/>
      <c r="R9" s="282"/>
    </row>
    <row r="10" spans="1:21" ht="45" customHeight="1" thickTop="1" thickBot="1" x14ac:dyDescent="0.35">
      <c r="B10" s="305" t="s">
        <v>449</v>
      </c>
      <c r="C10" s="306" t="s">
        <v>450</v>
      </c>
      <c r="D10" s="306" t="s">
        <v>451</v>
      </c>
      <c r="E10" s="306" t="s">
        <v>393</v>
      </c>
      <c r="F10" s="307" t="s">
        <v>452</v>
      </c>
      <c r="G10" s="308" t="s">
        <v>453</v>
      </c>
      <c r="H10" s="304"/>
      <c r="I10" s="631"/>
      <c r="J10" s="632"/>
      <c r="M10" s="310"/>
    </row>
    <row r="11" spans="1:21" ht="14.4" x14ac:dyDescent="0.3">
      <c r="B11" s="633" t="s">
        <v>361</v>
      </c>
      <c r="C11" s="636">
        <v>1.74</v>
      </c>
      <c r="D11" s="636">
        <v>2.72</v>
      </c>
      <c r="E11" s="639">
        <f>G11</f>
        <v>0.36</v>
      </c>
      <c r="F11" s="311">
        <v>0.1</v>
      </c>
      <c r="G11" s="312">
        <v>0.36</v>
      </c>
      <c r="H11" s="304"/>
      <c r="I11" s="313"/>
      <c r="J11" s="314"/>
      <c r="M11" s="310"/>
      <c r="O11" s="315"/>
    </row>
    <row r="12" spans="1:21" ht="12.75" customHeight="1" x14ac:dyDescent="0.25">
      <c r="B12" s="634"/>
      <c r="C12" s="637"/>
      <c r="D12" s="637"/>
      <c r="E12" s="640"/>
      <c r="F12" s="316">
        <v>10</v>
      </c>
      <c r="G12" s="317">
        <v>0.26762524138523491</v>
      </c>
      <c r="H12" s="304"/>
      <c r="I12" s="313"/>
      <c r="J12" s="314"/>
      <c r="M12" s="318"/>
      <c r="O12" s="315"/>
    </row>
    <row r="13" spans="1:21" ht="12.75" customHeight="1" x14ac:dyDescent="0.25">
      <c r="B13" s="634"/>
      <c r="C13" s="637"/>
      <c r="D13" s="637"/>
      <c r="E13" s="640"/>
      <c r="F13" s="316">
        <v>30</v>
      </c>
      <c r="G13" s="317">
        <v>0.23515564394577834</v>
      </c>
      <c r="H13" s="304"/>
      <c r="I13" s="313"/>
      <c r="J13" s="314"/>
      <c r="M13" s="318"/>
      <c r="O13" s="315"/>
      <c r="S13" s="319"/>
      <c r="T13" s="319"/>
      <c r="U13" s="319"/>
    </row>
    <row r="14" spans="1:21" ht="12.75" customHeight="1" x14ac:dyDescent="0.25">
      <c r="A14" s="318"/>
      <c r="B14" s="634"/>
      <c r="C14" s="637"/>
      <c r="D14" s="637"/>
      <c r="E14" s="640"/>
      <c r="F14" s="316">
        <v>60</v>
      </c>
      <c r="G14" s="317">
        <v>0.22410789709915821</v>
      </c>
      <c r="H14" s="304"/>
      <c r="I14" s="313"/>
      <c r="J14" s="314"/>
      <c r="M14" s="318"/>
      <c r="O14" s="315"/>
      <c r="S14" s="319"/>
      <c r="T14" s="319"/>
      <c r="U14" s="319"/>
    </row>
    <row r="15" spans="1:21" ht="12.75" customHeight="1" x14ac:dyDescent="0.25">
      <c r="B15" s="634"/>
      <c r="C15" s="637"/>
      <c r="D15" s="637"/>
      <c r="E15" s="640"/>
      <c r="F15" s="316">
        <v>133</v>
      </c>
      <c r="G15" s="317">
        <v>0.21063503509108478</v>
      </c>
      <c r="H15" s="304"/>
      <c r="I15" s="313"/>
      <c r="J15" s="314"/>
      <c r="M15" s="318"/>
      <c r="O15" s="315"/>
      <c r="S15" s="319"/>
      <c r="T15" s="319"/>
      <c r="U15" s="319"/>
    </row>
    <row r="16" spans="1:21" ht="12.75" customHeight="1" x14ac:dyDescent="0.25">
      <c r="B16" s="634"/>
      <c r="C16" s="637"/>
      <c r="D16" s="637"/>
      <c r="E16" s="640"/>
      <c r="F16" s="316">
        <v>333</v>
      </c>
      <c r="G16" s="317">
        <v>0.19581488688220369</v>
      </c>
      <c r="H16" s="304"/>
      <c r="I16" s="313"/>
      <c r="J16" s="314"/>
      <c r="M16" s="318"/>
      <c r="O16" s="315"/>
      <c r="S16" s="319"/>
      <c r="T16" s="319"/>
      <c r="U16" s="319"/>
    </row>
    <row r="17" spans="2:21" ht="12.75" customHeight="1" x14ac:dyDescent="0.25">
      <c r="B17" s="634"/>
      <c r="C17" s="637"/>
      <c r="D17" s="637"/>
      <c r="E17" s="640"/>
      <c r="F17" s="320">
        <v>600</v>
      </c>
      <c r="G17" s="321">
        <v>0.18207256763396903</v>
      </c>
      <c r="H17" s="304"/>
      <c r="I17" s="313"/>
      <c r="J17" s="314"/>
      <c r="M17" s="318"/>
      <c r="O17" s="315"/>
      <c r="S17" s="319"/>
      <c r="T17" s="319"/>
      <c r="U17" s="319"/>
    </row>
    <row r="18" spans="2:21" ht="12.75" customHeight="1" x14ac:dyDescent="0.25">
      <c r="B18" s="634"/>
      <c r="C18" s="637"/>
      <c r="D18" s="637"/>
      <c r="E18" s="640"/>
      <c r="F18" s="316">
        <v>534900</v>
      </c>
      <c r="G18" s="317">
        <v>4.5489712221692215E-2</v>
      </c>
      <c r="H18" s="304"/>
      <c r="I18" s="313"/>
      <c r="J18" s="314"/>
      <c r="K18" s="339"/>
      <c r="M18" s="318"/>
      <c r="O18" s="315"/>
      <c r="S18" s="319"/>
      <c r="T18" s="319"/>
      <c r="U18" s="319"/>
    </row>
    <row r="19" spans="2:21" ht="12.75" customHeight="1" x14ac:dyDescent="0.25">
      <c r="B19" s="634"/>
      <c r="C19" s="637"/>
      <c r="D19" s="637"/>
      <c r="E19" s="640"/>
      <c r="F19" s="316">
        <v>649900</v>
      </c>
      <c r="G19" s="317">
        <v>4.0208068105742824E-2</v>
      </c>
      <c r="H19" s="304"/>
      <c r="I19" s="313"/>
      <c r="J19" s="314"/>
      <c r="K19" s="339"/>
      <c r="M19" s="318"/>
      <c r="O19" s="315"/>
      <c r="S19" s="319"/>
      <c r="T19" s="319"/>
      <c r="U19" s="319"/>
    </row>
    <row r="20" spans="2:21" ht="12.75" customHeight="1" thickBot="1" x14ac:dyDescent="0.3">
      <c r="B20" s="635"/>
      <c r="C20" s="638"/>
      <c r="D20" s="638"/>
      <c r="E20" s="641"/>
      <c r="F20" s="322">
        <v>1017699.9999999999</v>
      </c>
      <c r="G20" s="323">
        <v>2.6805378737161354E-2</v>
      </c>
      <c r="H20" s="304"/>
      <c r="I20" s="313"/>
      <c r="J20" s="314"/>
      <c r="M20" s="318"/>
      <c r="O20" s="315"/>
      <c r="S20" s="319"/>
      <c r="T20" s="319"/>
      <c r="U20" s="319"/>
    </row>
    <row r="21" spans="2:21" ht="12.75" customHeight="1" x14ac:dyDescent="0.3">
      <c r="B21" s="633" t="s">
        <v>362</v>
      </c>
      <c r="C21" s="636">
        <v>1.63</v>
      </c>
      <c r="D21" s="636">
        <v>2.8</v>
      </c>
      <c r="E21" s="639">
        <f>G21</f>
        <v>0.41799999999999998</v>
      </c>
      <c r="F21" s="340">
        <v>0.1</v>
      </c>
      <c r="G21" s="312">
        <v>0.41799999999999998</v>
      </c>
      <c r="H21" s="304"/>
      <c r="I21" s="313"/>
      <c r="J21" s="314"/>
      <c r="M21" s="318"/>
      <c r="O21" s="315"/>
      <c r="S21" s="319"/>
      <c r="T21" s="319"/>
      <c r="U21" s="319"/>
    </row>
    <row r="22" spans="2:21" ht="12.75" customHeight="1" x14ac:dyDescent="0.25">
      <c r="B22" s="634"/>
      <c r="C22" s="637"/>
      <c r="D22" s="637"/>
      <c r="E22" s="640"/>
      <c r="F22" s="316">
        <v>10</v>
      </c>
      <c r="G22" s="317">
        <v>0.40949450917992203</v>
      </c>
      <c r="H22" s="304"/>
      <c r="I22" s="313"/>
      <c r="J22" s="314"/>
      <c r="M22" s="318"/>
      <c r="O22" s="315"/>
    </row>
    <row r="23" spans="2:21" ht="12.75" customHeight="1" x14ac:dyDescent="0.25">
      <c r="B23" s="634"/>
      <c r="C23" s="637"/>
      <c r="D23" s="637"/>
      <c r="E23" s="640"/>
      <c r="F23" s="316">
        <v>30</v>
      </c>
      <c r="G23" s="317">
        <v>0.38161448447810786</v>
      </c>
      <c r="H23" s="304"/>
      <c r="I23" s="313"/>
      <c r="J23" s="314"/>
      <c r="K23" s="324"/>
      <c r="M23" s="318"/>
      <c r="O23" s="315"/>
    </row>
    <row r="24" spans="2:21" ht="12.75" customHeight="1" x14ac:dyDescent="0.25">
      <c r="B24" s="634"/>
      <c r="C24" s="637"/>
      <c r="D24" s="637"/>
      <c r="E24" s="640"/>
      <c r="F24" s="316">
        <v>60</v>
      </c>
      <c r="G24" s="317">
        <v>0.36084386607525626</v>
      </c>
      <c r="H24" s="304"/>
      <c r="I24" s="313"/>
      <c r="J24" s="314"/>
      <c r="M24" s="318"/>
      <c r="O24" s="315"/>
    </row>
    <row r="25" spans="2:21" ht="12.75" customHeight="1" x14ac:dyDescent="0.25">
      <c r="B25" s="634"/>
      <c r="C25" s="637"/>
      <c r="D25" s="637"/>
      <c r="E25" s="640"/>
      <c r="F25" s="316">
        <v>133</v>
      </c>
      <c r="G25" s="317">
        <v>0.33700644495520549</v>
      </c>
      <c r="H25" s="304"/>
      <c r="I25" s="313"/>
      <c r="J25" s="314"/>
      <c r="M25" s="318"/>
      <c r="O25" s="315"/>
    </row>
    <row r="26" spans="2:21" ht="12.75" customHeight="1" x14ac:dyDescent="0.25">
      <c r="B26" s="634"/>
      <c r="C26" s="637"/>
      <c r="D26" s="637"/>
      <c r="E26" s="640"/>
      <c r="F26" s="320">
        <v>333</v>
      </c>
      <c r="G26" s="321">
        <v>0.31637522667586276</v>
      </c>
      <c r="H26" s="304"/>
      <c r="I26" s="313"/>
      <c r="J26" s="314"/>
      <c r="M26" s="318"/>
      <c r="O26" s="315"/>
    </row>
    <row r="27" spans="2:21" ht="12.75" customHeight="1" x14ac:dyDescent="0.25">
      <c r="B27" s="634"/>
      <c r="C27" s="637"/>
      <c r="D27" s="637"/>
      <c r="E27" s="640"/>
      <c r="F27" s="316">
        <v>600</v>
      </c>
      <c r="G27" s="317">
        <v>0.30480501642461011</v>
      </c>
      <c r="H27" s="304"/>
      <c r="I27" s="313"/>
      <c r="J27" s="314"/>
      <c r="K27" s="339"/>
      <c r="M27" s="318"/>
      <c r="O27" s="315"/>
    </row>
    <row r="28" spans="2:21" ht="12.75" customHeight="1" x14ac:dyDescent="0.25">
      <c r="B28" s="634"/>
      <c r="C28" s="637"/>
      <c r="D28" s="637"/>
      <c r="E28" s="640"/>
      <c r="F28" s="316">
        <v>143200</v>
      </c>
      <c r="G28" s="317">
        <v>9.5563010065684795E-2</v>
      </c>
      <c r="H28" s="304"/>
      <c r="I28" s="313"/>
      <c r="J28" s="314"/>
      <c r="K28" s="339"/>
      <c r="M28" s="318"/>
      <c r="O28" s="315"/>
    </row>
    <row r="29" spans="2:21" ht="12.75" customHeight="1" x14ac:dyDescent="0.25">
      <c r="B29" s="634"/>
      <c r="C29" s="637"/>
      <c r="D29" s="637"/>
      <c r="E29" s="640"/>
      <c r="F29" s="316">
        <v>372900</v>
      </c>
      <c r="G29" s="317">
        <v>7.2556219356325183E-2</v>
      </c>
      <c r="H29" s="304"/>
      <c r="I29" s="313"/>
      <c r="J29" s="314"/>
      <c r="M29" s="318"/>
      <c r="O29" s="315"/>
    </row>
    <row r="30" spans="2:21" ht="12.75" customHeight="1" thickBot="1" x14ac:dyDescent="0.3">
      <c r="B30" s="635"/>
      <c r="C30" s="638"/>
      <c r="D30" s="638"/>
      <c r="E30" s="641"/>
      <c r="F30" s="322">
        <v>546500</v>
      </c>
      <c r="G30" s="323">
        <v>6.8259292904061256E-2</v>
      </c>
      <c r="H30" s="304"/>
      <c r="I30" s="313"/>
      <c r="J30" s="314"/>
      <c r="K30" s="339"/>
      <c r="M30" s="318"/>
      <c r="O30" s="315"/>
    </row>
    <row r="31" spans="2:21" ht="12.75" customHeight="1" x14ac:dyDescent="0.3">
      <c r="B31" s="633" t="s">
        <v>363</v>
      </c>
      <c r="C31" s="636">
        <v>1.91</v>
      </c>
      <c r="D31" s="636">
        <v>2.74</v>
      </c>
      <c r="E31" s="639">
        <f>G31</f>
        <v>0.3</v>
      </c>
      <c r="F31" s="340">
        <v>0.1</v>
      </c>
      <c r="G31" s="312">
        <v>0.3</v>
      </c>
      <c r="H31" s="304"/>
      <c r="I31" s="313"/>
      <c r="J31" s="314"/>
      <c r="K31" s="339"/>
      <c r="M31" s="318"/>
      <c r="O31" s="315"/>
    </row>
    <row r="32" spans="2:21" ht="12.75" customHeight="1" x14ac:dyDescent="0.25">
      <c r="B32" s="634"/>
      <c r="C32" s="637"/>
      <c r="D32" s="637"/>
      <c r="E32" s="640"/>
      <c r="F32" s="316">
        <v>10</v>
      </c>
      <c r="G32" s="317">
        <v>0.28834168073003352</v>
      </c>
      <c r="H32" s="304"/>
      <c r="I32" s="313"/>
      <c r="J32" s="314"/>
      <c r="M32" s="318"/>
      <c r="O32" s="315"/>
    </row>
    <row r="33" spans="2:15" ht="12.75" customHeight="1" x14ac:dyDescent="0.25">
      <c r="B33" s="634"/>
      <c r="C33" s="637"/>
      <c r="D33" s="637"/>
      <c r="E33" s="640"/>
      <c r="F33" s="316">
        <v>30</v>
      </c>
      <c r="G33" s="317">
        <v>0.28726851351066962</v>
      </c>
      <c r="H33" s="304"/>
      <c r="I33" s="313"/>
      <c r="J33" s="314"/>
      <c r="M33" s="318"/>
      <c r="O33" s="315"/>
    </row>
    <row r="34" spans="2:15" ht="12.75" customHeight="1" x14ac:dyDescent="0.25">
      <c r="B34" s="634"/>
      <c r="C34" s="637"/>
      <c r="D34" s="637"/>
      <c r="E34" s="640"/>
      <c r="F34" s="316">
        <v>60</v>
      </c>
      <c r="G34" s="317">
        <v>0.26915881668389952</v>
      </c>
      <c r="H34" s="304"/>
      <c r="I34" s="313"/>
      <c r="J34" s="314"/>
      <c r="M34" s="318"/>
      <c r="O34" s="315"/>
    </row>
    <row r="35" spans="2:15" ht="12.75" customHeight="1" x14ac:dyDescent="0.25">
      <c r="B35" s="634"/>
      <c r="C35" s="637"/>
      <c r="D35" s="637"/>
      <c r="E35" s="640"/>
      <c r="F35" s="316">
        <v>133</v>
      </c>
      <c r="G35" s="317">
        <v>0.26258566746529405</v>
      </c>
      <c r="H35" s="304"/>
      <c r="I35" s="313"/>
      <c r="J35" s="314"/>
      <c r="M35" s="318"/>
      <c r="O35" s="315"/>
    </row>
    <row r="36" spans="2:15" ht="12.75" customHeight="1" x14ac:dyDescent="0.25">
      <c r="B36" s="634"/>
      <c r="C36" s="637"/>
      <c r="D36" s="637"/>
      <c r="E36" s="640"/>
      <c r="F36" s="316">
        <v>333</v>
      </c>
      <c r="G36" s="317">
        <v>0.24836620180871921</v>
      </c>
      <c r="H36" s="304"/>
      <c r="I36" s="313"/>
      <c r="J36" s="314"/>
      <c r="M36" s="318"/>
      <c r="O36" s="315"/>
    </row>
    <row r="37" spans="2:15" ht="12.75" customHeight="1" x14ac:dyDescent="0.25">
      <c r="B37" s="634"/>
      <c r="C37" s="637"/>
      <c r="D37" s="637"/>
      <c r="E37" s="640"/>
      <c r="F37" s="341">
        <v>600</v>
      </c>
      <c r="G37" s="326">
        <v>0.23562234107877023</v>
      </c>
      <c r="H37" s="304"/>
      <c r="I37" s="327"/>
      <c r="J37" s="328"/>
      <c r="K37" s="339"/>
      <c r="M37" s="318"/>
      <c r="O37" s="315"/>
    </row>
    <row r="38" spans="2:15" ht="12.75" customHeight="1" x14ac:dyDescent="0.25">
      <c r="B38" s="634"/>
      <c r="C38" s="637"/>
      <c r="D38" s="637"/>
      <c r="E38" s="640"/>
      <c r="F38" s="341">
        <v>186200.00000000003</v>
      </c>
      <c r="G38" s="326">
        <v>7.9486850011085977E-2</v>
      </c>
      <c r="H38" s="304"/>
      <c r="I38" s="327"/>
      <c r="J38" s="328"/>
      <c r="K38" s="339"/>
      <c r="M38" s="318"/>
      <c r="O38" s="315"/>
    </row>
    <row r="39" spans="2:15" ht="12.75" customHeight="1" x14ac:dyDescent="0.25">
      <c r="B39" s="634"/>
      <c r="C39" s="637"/>
      <c r="D39" s="637"/>
      <c r="E39" s="640"/>
      <c r="F39" s="341">
        <v>278900</v>
      </c>
      <c r="G39" s="326">
        <v>6.8651872747261158E-2</v>
      </c>
      <c r="H39" s="304"/>
      <c r="I39" s="327"/>
      <c r="J39" s="328"/>
      <c r="K39" s="339"/>
      <c r="M39" s="318"/>
      <c r="O39" s="315"/>
    </row>
    <row r="40" spans="2:15" ht="12.75" customHeight="1" thickBot="1" x14ac:dyDescent="0.3">
      <c r="B40" s="646"/>
      <c r="C40" s="647"/>
      <c r="D40" s="647"/>
      <c r="E40" s="648"/>
      <c r="F40" s="330">
        <v>612400</v>
      </c>
      <c r="G40" s="331">
        <v>5.8090046170759677E-2</v>
      </c>
      <c r="H40" s="304"/>
      <c r="I40" s="327"/>
      <c r="J40" s="328"/>
      <c r="K40" s="339"/>
      <c r="M40" s="318"/>
      <c r="O40" s="315"/>
    </row>
    <row r="41" spans="2:15" ht="12.75" customHeight="1" thickTop="1" x14ac:dyDescent="0.25">
      <c r="B41" s="332"/>
      <c r="C41" s="333"/>
      <c r="D41" s="333"/>
      <c r="E41" s="334"/>
      <c r="F41" s="327"/>
      <c r="G41" s="328"/>
      <c r="H41" s="304"/>
      <c r="I41" s="335"/>
      <c r="J41" s="336"/>
      <c r="K41" s="339"/>
      <c r="M41" s="318"/>
      <c r="O41" s="315"/>
    </row>
    <row r="42" spans="2:15" x14ac:dyDescent="0.25">
      <c r="O42" s="315"/>
    </row>
    <row r="43" spans="2:15" ht="45" customHeight="1" x14ac:dyDescent="0.25">
      <c r="B43" s="342"/>
      <c r="C43" s="343"/>
      <c r="D43" s="343"/>
      <c r="E43" s="343"/>
      <c r="F43" s="344"/>
      <c r="G43" s="343"/>
      <c r="O43" s="315"/>
    </row>
    <row r="44" spans="2:15" ht="14.4" x14ac:dyDescent="0.3">
      <c r="B44" s="649"/>
      <c r="C44" s="650"/>
      <c r="D44" s="650"/>
      <c r="E44" s="651"/>
      <c r="F44" s="345"/>
      <c r="G44" s="346"/>
      <c r="O44" s="315"/>
    </row>
    <row r="45" spans="2:15" x14ac:dyDescent="0.25">
      <c r="B45" s="649"/>
      <c r="C45" s="650"/>
      <c r="D45" s="650"/>
      <c r="E45" s="651"/>
      <c r="F45" s="313"/>
      <c r="G45" s="314"/>
      <c r="O45" s="315"/>
    </row>
    <row r="46" spans="2:15" x14ac:dyDescent="0.25">
      <c r="B46" s="649"/>
      <c r="C46" s="650"/>
      <c r="D46" s="650"/>
      <c r="E46" s="651"/>
      <c r="F46" s="313"/>
      <c r="G46" s="314"/>
      <c r="O46" s="315"/>
    </row>
    <row r="47" spans="2:15" x14ac:dyDescent="0.25">
      <c r="B47" s="649"/>
      <c r="C47" s="650"/>
      <c r="D47" s="650"/>
      <c r="E47" s="651"/>
      <c r="F47" s="313"/>
      <c r="G47" s="314"/>
      <c r="O47" s="315"/>
    </row>
    <row r="48" spans="2:15" x14ac:dyDescent="0.25">
      <c r="B48" s="649"/>
      <c r="C48" s="650"/>
      <c r="D48" s="650"/>
      <c r="E48" s="651"/>
      <c r="F48" s="313"/>
      <c r="G48" s="314"/>
      <c r="O48" s="315"/>
    </row>
    <row r="49" spans="2:15" x14ac:dyDescent="0.25">
      <c r="B49" s="649"/>
      <c r="C49" s="650"/>
      <c r="D49" s="650"/>
      <c r="E49" s="651"/>
      <c r="F49" s="313"/>
      <c r="G49" s="314"/>
      <c r="O49" s="315"/>
    </row>
    <row r="50" spans="2:15" x14ac:dyDescent="0.25">
      <c r="B50" s="649"/>
      <c r="C50" s="650"/>
      <c r="D50" s="650"/>
      <c r="E50" s="651"/>
      <c r="F50" s="313"/>
      <c r="G50" s="314"/>
      <c r="O50" s="315"/>
    </row>
    <row r="51" spans="2:15" x14ac:dyDescent="0.25">
      <c r="B51" s="649"/>
      <c r="C51" s="650"/>
      <c r="D51" s="650"/>
      <c r="E51" s="651"/>
      <c r="F51" s="313"/>
      <c r="G51" s="314"/>
      <c r="O51" s="315"/>
    </row>
    <row r="52" spans="2:15" x14ac:dyDescent="0.25">
      <c r="B52" s="649"/>
      <c r="C52" s="650"/>
      <c r="D52" s="650"/>
      <c r="E52" s="651"/>
      <c r="F52" s="313"/>
      <c r="G52" s="314"/>
      <c r="O52" s="315"/>
    </row>
    <row r="53" spans="2:15" x14ac:dyDescent="0.25">
      <c r="B53" s="649"/>
      <c r="C53" s="650"/>
      <c r="D53" s="650"/>
      <c r="E53" s="651"/>
      <c r="F53" s="313"/>
      <c r="G53" s="314"/>
      <c r="O53" s="315"/>
    </row>
    <row r="54" spans="2:15" ht="14.4" x14ac:dyDescent="0.3">
      <c r="B54" s="649"/>
      <c r="C54" s="650"/>
      <c r="D54" s="650"/>
      <c r="E54" s="651"/>
      <c r="F54" s="313"/>
      <c r="G54" s="346"/>
      <c r="O54" s="315"/>
    </row>
    <row r="55" spans="2:15" x14ac:dyDescent="0.25">
      <c r="B55" s="649"/>
      <c r="C55" s="650"/>
      <c r="D55" s="650"/>
      <c r="E55" s="651"/>
      <c r="F55" s="313"/>
      <c r="G55" s="314"/>
      <c r="O55" s="315"/>
    </row>
    <row r="56" spans="2:15" x14ac:dyDescent="0.25">
      <c r="B56" s="649"/>
      <c r="C56" s="650"/>
      <c r="D56" s="650"/>
      <c r="E56" s="651"/>
      <c r="F56" s="313"/>
      <c r="G56" s="314"/>
      <c r="O56" s="315"/>
    </row>
    <row r="57" spans="2:15" x14ac:dyDescent="0.25">
      <c r="B57" s="649"/>
      <c r="C57" s="650"/>
      <c r="D57" s="650"/>
      <c r="E57" s="651"/>
      <c r="F57" s="313"/>
      <c r="G57" s="314"/>
      <c r="O57" s="315"/>
    </row>
    <row r="58" spans="2:15" x14ac:dyDescent="0.25">
      <c r="B58" s="649"/>
      <c r="C58" s="650"/>
      <c r="D58" s="650"/>
      <c r="E58" s="651"/>
      <c r="F58" s="313"/>
      <c r="G58" s="314"/>
      <c r="O58" s="315"/>
    </row>
    <row r="59" spans="2:15" x14ac:dyDescent="0.25">
      <c r="B59" s="649"/>
      <c r="C59" s="650"/>
      <c r="D59" s="650"/>
      <c r="E59" s="651"/>
      <c r="F59" s="313"/>
      <c r="G59" s="314"/>
      <c r="O59" s="315"/>
    </row>
    <row r="60" spans="2:15" x14ac:dyDescent="0.25">
      <c r="B60" s="649"/>
      <c r="C60" s="650"/>
      <c r="D60" s="650"/>
      <c r="E60" s="651"/>
      <c r="F60" s="313"/>
      <c r="G60" s="314"/>
      <c r="O60" s="315"/>
    </row>
    <row r="61" spans="2:15" x14ac:dyDescent="0.25">
      <c r="B61" s="649"/>
      <c r="C61" s="650"/>
      <c r="D61" s="650"/>
      <c r="E61" s="651"/>
      <c r="F61" s="313"/>
      <c r="G61" s="314"/>
      <c r="O61" s="315"/>
    </row>
    <row r="62" spans="2:15" x14ac:dyDescent="0.25">
      <c r="B62" s="649"/>
      <c r="C62" s="650"/>
      <c r="D62" s="650"/>
      <c r="E62" s="651"/>
      <c r="F62" s="313"/>
      <c r="G62" s="314"/>
      <c r="O62" s="315"/>
    </row>
    <row r="63" spans="2:15" ht="14.4" x14ac:dyDescent="0.3">
      <c r="B63" s="649"/>
      <c r="C63" s="650"/>
      <c r="D63" s="650"/>
      <c r="E63" s="651"/>
      <c r="F63" s="313"/>
      <c r="G63" s="346"/>
      <c r="O63" s="315"/>
    </row>
    <row r="64" spans="2:15" x14ac:dyDescent="0.25">
      <c r="B64" s="649"/>
      <c r="C64" s="650"/>
      <c r="D64" s="650"/>
      <c r="E64" s="651"/>
      <c r="F64" s="313"/>
      <c r="G64" s="314"/>
      <c r="O64" s="315"/>
    </row>
    <row r="65" spans="2:15" x14ac:dyDescent="0.25">
      <c r="B65" s="649"/>
      <c r="C65" s="650"/>
      <c r="D65" s="650"/>
      <c r="E65" s="651"/>
      <c r="F65" s="313"/>
      <c r="G65" s="314"/>
      <c r="O65" s="315"/>
    </row>
    <row r="66" spans="2:15" x14ac:dyDescent="0.25">
      <c r="B66" s="649"/>
      <c r="C66" s="650"/>
      <c r="D66" s="650"/>
      <c r="E66" s="651"/>
      <c r="F66" s="313"/>
      <c r="G66" s="314"/>
      <c r="O66" s="315"/>
    </row>
    <row r="67" spans="2:15" x14ac:dyDescent="0.25">
      <c r="B67" s="649"/>
      <c r="C67" s="650"/>
      <c r="D67" s="650"/>
      <c r="E67" s="651"/>
      <c r="F67" s="313"/>
      <c r="G67" s="314"/>
      <c r="O67" s="315"/>
    </row>
    <row r="68" spans="2:15" x14ac:dyDescent="0.25">
      <c r="B68" s="649"/>
      <c r="C68" s="650"/>
      <c r="D68" s="650"/>
      <c r="E68" s="651"/>
      <c r="F68" s="313"/>
      <c r="G68" s="314"/>
      <c r="O68" s="315"/>
    </row>
    <row r="69" spans="2:15" x14ac:dyDescent="0.25">
      <c r="B69" s="649"/>
      <c r="C69" s="650"/>
      <c r="D69" s="650"/>
      <c r="E69" s="651"/>
      <c r="F69" s="327"/>
      <c r="G69" s="328"/>
      <c r="O69" s="315"/>
    </row>
    <row r="70" spans="2:15" x14ac:dyDescent="0.25">
      <c r="B70" s="649"/>
      <c r="C70" s="650"/>
      <c r="D70" s="650"/>
      <c r="E70" s="651"/>
      <c r="F70" s="327"/>
      <c r="G70" s="328"/>
      <c r="O70" s="315"/>
    </row>
    <row r="71" spans="2:15" x14ac:dyDescent="0.25">
      <c r="B71" s="649"/>
      <c r="C71" s="650"/>
      <c r="D71" s="650"/>
      <c r="E71" s="651"/>
      <c r="F71" s="327"/>
      <c r="G71" s="328"/>
      <c r="O71" s="315"/>
    </row>
    <row r="72" spans="2:15" x14ac:dyDescent="0.25">
      <c r="O72" s="315"/>
    </row>
    <row r="73" spans="2:15" x14ac:dyDescent="0.25">
      <c r="O73" s="315"/>
    </row>
    <row r="74" spans="2:15" x14ac:dyDescent="0.25">
      <c r="O74" s="315"/>
    </row>
    <row r="75" spans="2:15" x14ac:dyDescent="0.25">
      <c r="O75" s="315"/>
    </row>
    <row r="76" spans="2:15" x14ac:dyDescent="0.25">
      <c r="O76" s="315"/>
    </row>
    <row r="77" spans="2:15" x14ac:dyDescent="0.25">
      <c r="O77" s="315"/>
    </row>
    <row r="78" spans="2:15" x14ac:dyDescent="0.25">
      <c r="O78" s="315"/>
    </row>
    <row r="79" spans="2:15" x14ac:dyDescent="0.25">
      <c r="O79" s="315"/>
    </row>
    <row r="80" spans="2:15" x14ac:dyDescent="0.25">
      <c r="O80" s="315"/>
    </row>
    <row r="81" spans="15:15" x14ac:dyDescent="0.25">
      <c r="O81" s="315"/>
    </row>
    <row r="82" spans="15:15" x14ac:dyDescent="0.25">
      <c r="O82" s="315"/>
    </row>
    <row r="83" spans="15:15" x14ac:dyDescent="0.25">
      <c r="O83" s="315"/>
    </row>
    <row r="84" spans="15:15" x14ac:dyDescent="0.25">
      <c r="O84" s="315"/>
    </row>
    <row r="85" spans="15:15" x14ac:dyDescent="0.25">
      <c r="O85" s="315"/>
    </row>
    <row r="86" spans="15:15" x14ac:dyDescent="0.25">
      <c r="O86" s="315"/>
    </row>
    <row r="87" spans="15:15" x14ac:dyDescent="0.25">
      <c r="O87" s="315"/>
    </row>
    <row r="88" spans="15:15" x14ac:dyDescent="0.25">
      <c r="O88" s="315"/>
    </row>
    <row r="89" spans="15:15" x14ac:dyDescent="0.25">
      <c r="O89" s="315"/>
    </row>
    <row r="90" spans="15:15" x14ac:dyDescent="0.25">
      <c r="O90" s="315"/>
    </row>
    <row r="91" spans="15:15" x14ac:dyDescent="0.25">
      <c r="O91" s="315"/>
    </row>
    <row r="92" spans="15:15" x14ac:dyDescent="0.25">
      <c r="O92" s="315"/>
    </row>
    <row r="93" spans="15:15" x14ac:dyDescent="0.25">
      <c r="O93" s="315"/>
    </row>
    <row r="94" spans="15:15" x14ac:dyDescent="0.25">
      <c r="O94" s="315"/>
    </row>
    <row r="95" spans="15:15" x14ac:dyDescent="0.25">
      <c r="O95" s="315"/>
    </row>
    <row r="96" spans="15:15" x14ac:dyDescent="0.25">
      <c r="O96" s="315"/>
    </row>
    <row r="97" spans="15:15" x14ac:dyDescent="0.25">
      <c r="O97" s="315"/>
    </row>
    <row r="98" spans="15:15" x14ac:dyDescent="0.25">
      <c r="O98" s="315"/>
    </row>
  </sheetData>
  <mergeCells count="29">
    <mergeCell ref="G1:H1"/>
    <mergeCell ref="A2:H2"/>
    <mergeCell ref="C4:D4"/>
    <mergeCell ref="C6:H6"/>
    <mergeCell ref="I10:J10"/>
    <mergeCell ref="B21:B30"/>
    <mergeCell ref="C21:C30"/>
    <mergeCell ref="D21:D30"/>
    <mergeCell ref="E21:E30"/>
    <mergeCell ref="B11:B20"/>
    <mergeCell ref="C11:C20"/>
    <mergeCell ref="D11:D20"/>
    <mergeCell ref="E11:E20"/>
    <mergeCell ref="B31:B40"/>
    <mergeCell ref="C31:C40"/>
    <mergeCell ref="D31:D40"/>
    <mergeCell ref="E31:E40"/>
    <mergeCell ref="B63:B71"/>
    <mergeCell ref="C63:C71"/>
    <mergeCell ref="D63:D71"/>
    <mergeCell ref="E63:E71"/>
    <mergeCell ref="B44:B53"/>
    <mergeCell ref="C44:C53"/>
    <mergeCell ref="D44:D53"/>
    <mergeCell ref="E44:E53"/>
    <mergeCell ref="B54:B62"/>
    <mergeCell ref="C54:C62"/>
    <mergeCell ref="D54:D62"/>
    <mergeCell ref="E54:E62"/>
  </mergeCells>
  <printOptions horizontalCentered="1"/>
  <pageMargins left="0.7" right="0.7" top="0.75" bottom="0.75" header="0.3" footer="0.3"/>
  <pageSetup scale="72" fitToHeight="2" orientation="portrait" r:id="rId1"/>
  <headerFooter>
    <oddHeader>&amp;L&amp;8Laboratory Report
&amp;R&amp;D</oddHeader>
    <oddFooter>&amp;L&amp;"Times New Roman,Bold"GeoSystems&amp;"Times New Roman,Regular" &amp;"Times New Roman,Italic"Analysis, Inc.&amp;R&amp;8&amp;A</oddFooter>
  </headerFooter>
  <rowBreaks count="1" manualBreakCount="1">
    <brk id="42" max="7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C5B0B-138D-4F3B-8FAC-66055DD755A8}">
  <sheetPr>
    <pageSetUpPr fitToPage="1"/>
  </sheetPr>
  <dimension ref="B1:BD102"/>
  <sheetViews>
    <sheetView topLeftCell="A21" zoomScale="70" zoomScaleNormal="70" zoomScaleSheetLayoutView="75" workbookViewId="0">
      <selection activeCell="V14" sqref="V14"/>
    </sheetView>
  </sheetViews>
  <sheetFormatPr defaultColWidth="8" defaultRowHeight="15.6" x14ac:dyDescent="0.3"/>
  <cols>
    <col min="1" max="1" width="8" style="352"/>
    <col min="2" max="2" width="8" style="352" customWidth="1"/>
    <col min="3" max="3" width="6.5546875" style="348" customWidth="1"/>
    <col min="4" max="4" width="9.6640625" style="348" customWidth="1"/>
    <col min="5" max="8" width="4.33203125" style="348" customWidth="1"/>
    <col min="9" max="12" width="6.6640625" style="348" customWidth="1"/>
    <col min="13" max="13" width="5.5546875" style="348" customWidth="1"/>
    <col min="14" max="17" width="6.6640625" style="348" customWidth="1"/>
    <col min="18" max="18" width="6.44140625" style="348" customWidth="1"/>
    <col min="19" max="20" width="4.6640625" style="348" customWidth="1"/>
    <col min="21" max="23" width="4.33203125" style="348" customWidth="1"/>
    <col min="24" max="24" width="5.33203125" style="348" customWidth="1"/>
    <col min="25" max="28" width="4.33203125" style="348" customWidth="1"/>
    <col min="29" max="29" width="17" style="348" customWidth="1"/>
    <col min="30" max="30" width="9.109375" style="348" bestFit="1" customWidth="1"/>
    <col min="31" max="31" width="10" style="348" bestFit="1" customWidth="1"/>
    <col min="32" max="32" width="81.6640625" style="352" customWidth="1"/>
    <col min="33" max="33" width="15.88671875" style="352" customWidth="1"/>
    <col min="34" max="34" width="8.33203125" style="352" customWidth="1"/>
    <col min="35" max="35" width="8" style="352" customWidth="1"/>
    <col min="36" max="36" width="11.109375" style="352" customWidth="1"/>
    <col min="37" max="38" width="10.109375" style="352" customWidth="1"/>
    <col min="39" max="39" width="8.33203125" style="352" customWidth="1"/>
    <col min="40" max="41" width="9" style="352" customWidth="1"/>
    <col min="42" max="42" width="11.5546875" style="352" customWidth="1"/>
    <col min="43" max="43" width="9.6640625" style="352" customWidth="1"/>
    <col min="44" max="44" width="8" style="352" customWidth="1"/>
    <col min="45" max="45" width="12.109375" style="352" customWidth="1"/>
    <col min="46" max="47" width="8" style="352"/>
    <col min="48" max="48" width="8.5546875" style="352" bestFit="1" customWidth="1"/>
    <col min="49" max="54" width="8" style="352"/>
    <col min="55" max="55" width="12" style="352" bestFit="1" customWidth="1"/>
    <col min="56" max="16384" width="8" style="352"/>
  </cols>
  <sheetData>
    <row r="1" spans="2:56" ht="110.25" customHeight="1" thickBot="1" x14ac:dyDescent="0.35"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S1" s="688" t="s">
        <v>458</v>
      </c>
      <c r="T1" s="688"/>
      <c r="U1" s="688"/>
      <c r="V1" s="688"/>
      <c r="W1" s="688"/>
      <c r="X1" s="688"/>
      <c r="Y1" s="688"/>
      <c r="Z1" s="688"/>
      <c r="AA1" s="688"/>
      <c r="AB1" s="688"/>
      <c r="AC1" s="689"/>
      <c r="AD1" s="689"/>
      <c r="AE1" s="689"/>
      <c r="AF1" s="349"/>
      <c r="AG1" s="350"/>
      <c r="AH1" s="351"/>
      <c r="AI1" s="351"/>
      <c r="AJ1" s="351"/>
    </row>
    <row r="2" spans="2:56" ht="30" customHeight="1" x14ac:dyDescent="0.3">
      <c r="B2" s="690" t="s">
        <v>459</v>
      </c>
      <c r="C2" s="691"/>
      <c r="D2" s="691"/>
      <c r="E2" s="692" t="s">
        <v>460</v>
      </c>
      <c r="F2" s="692"/>
      <c r="G2" s="692"/>
      <c r="H2" s="692"/>
      <c r="I2" s="693"/>
      <c r="J2" s="694" t="s">
        <v>461</v>
      </c>
      <c r="K2" s="691"/>
      <c r="L2" s="691"/>
      <c r="M2" s="691"/>
      <c r="N2" s="695" t="s">
        <v>462</v>
      </c>
      <c r="O2" s="695"/>
      <c r="P2" s="695"/>
      <c r="Q2" s="695"/>
      <c r="R2" s="695"/>
      <c r="S2" s="695"/>
      <c r="T2" s="695"/>
      <c r="U2" s="691"/>
      <c r="V2" s="691"/>
      <c r="W2" s="691"/>
      <c r="X2" s="691"/>
      <c r="Y2" s="696" t="s">
        <v>463</v>
      </c>
      <c r="Z2" s="695"/>
      <c r="AA2" s="695"/>
      <c r="AB2" s="695" t="s">
        <v>464</v>
      </c>
      <c r="AC2" s="695"/>
      <c r="AD2" s="353"/>
      <c r="AE2" s="354"/>
      <c r="AF2" s="355"/>
      <c r="AG2" s="356"/>
      <c r="AH2" s="351"/>
      <c r="AI2" s="351"/>
      <c r="AJ2" s="351"/>
      <c r="AL2" s="357" t="s">
        <v>465</v>
      </c>
      <c r="AM2" s="357" t="s">
        <v>466</v>
      </c>
    </row>
    <row r="3" spans="2:56" ht="30" customHeight="1" x14ac:dyDescent="0.3">
      <c r="B3" s="677" t="s">
        <v>467</v>
      </c>
      <c r="C3" s="678"/>
      <c r="D3" s="678"/>
      <c r="E3" s="679">
        <v>1851</v>
      </c>
      <c r="F3" s="679"/>
      <c r="G3" s="679"/>
      <c r="H3" s="679"/>
      <c r="I3" s="679"/>
      <c r="J3" s="680" t="s">
        <v>468</v>
      </c>
      <c r="K3" s="681"/>
      <c r="L3" s="681"/>
      <c r="M3" s="681"/>
      <c r="N3" s="682"/>
      <c r="O3" s="682"/>
      <c r="P3" s="682"/>
      <c r="Q3" s="682"/>
      <c r="R3" s="682"/>
      <c r="S3" s="682"/>
      <c r="T3" s="683"/>
      <c r="U3" s="684" t="s">
        <v>469</v>
      </c>
      <c r="V3" s="678"/>
      <c r="W3" s="678"/>
      <c r="X3" s="678"/>
      <c r="Y3" s="685" t="s">
        <v>470</v>
      </c>
      <c r="Z3" s="685"/>
      <c r="AA3" s="685"/>
      <c r="AB3" s="685"/>
      <c r="AC3" s="685"/>
      <c r="AD3" s="358"/>
      <c r="AE3" s="358"/>
      <c r="AF3" s="359"/>
      <c r="AG3" s="350"/>
      <c r="AH3" s="669" t="s">
        <v>471</v>
      </c>
      <c r="AI3" s="669"/>
      <c r="AJ3" s="669"/>
      <c r="AK3" s="669"/>
      <c r="AL3" s="357">
        <v>1.36</v>
      </c>
      <c r="AM3" s="357">
        <v>-4.41</v>
      </c>
      <c r="AO3" s="352" t="s">
        <v>472</v>
      </c>
    </row>
    <row r="4" spans="2:56" ht="27.75" customHeight="1" thickBot="1" x14ac:dyDescent="0.35">
      <c r="B4" s="670" t="s">
        <v>473</v>
      </c>
      <c r="C4" s="671"/>
      <c r="D4" s="671"/>
      <c r="E4" s="672" t="s">
        <v>388</v>
      </c>
      <c r="F4" s="672"/>
      <c r="G4" s="672"/>
      <c r="H4" s="672"/>
      <c r="I4" s="672"/>
      <c r="J4" s="672"/>
      <c r="K4" s="672"/>
      <c r="L4" s="672"/>
      <c r="M4" s="360"/>
      <c r="N4" s="360"/>
      <c r="O4" s="361"/>
      <c r="P4" s="361"/>
      <c r="Q4" s="361"/>
      <c r="R4" s="673"/>
      <c r="S4" s="673"/>
      <c r="T4" s="674"/>
      <c r="U4" s="675" t="s">
        <v>474</v>
      </c>
      <c r="V4" s="671"/>
      <c r="W4" s="671"/>
      <c r="X4" s="671"/>
      <c r="Y4" s="676" t="s">
        <v>475</v>
      </c>
      <c r="Z4" s="676"/>
      <c r="AA4" s="676"/>
      <c r="AB4" s="676"/>
      <c r="AC4" s="676"/>
      <c r="AD4" s="362"/>
      <c r="AE4" s="362"/>
      <c r="AF4" s="363"/>
      <c r="AG4" s="350"/>
      <c r="AH4" s="669" t="s">
        <v>476</v>
      </c>
      <c r="AI4" s="669"/>
      <c r="AJ4" s="669"/>
      <c r="AK4" s="669"/>
      <c r="AL4" s="357">
        <v>1.08</v>
      </c>
      <c r="AM4" s="357">
        <v>-0.28999999999999998</v>
      </c>
    </row>
    <row r="5" spans="2:56" ht="81.75" customHeight="1" x14ac:dyDescent="0.3">
      <c r="B5" s="686" t="s">
        <v>477</v>
      </c>
      <c r="C5" s="687"/>
      <c r="D5" s="662" t="s">
        <v>478</v>
      </c>
      <c r="E5" s="686" t="s">
        <v>479</v>
      </c>
      <c r="F5" s="658"/>
      <c r="G5" s="658"/>
      <c r="H5" s="687"/>
      <c r="I5" s="686" t="s">
        <v>480</v>
      </c>
      <c r="J5" s="658"/>
      <c r="K5" s="658"/>
      <c r="L5" s="687"/>
      <c r="M5" s="364" t="s">
        <v>481</v>
      </c>
      <c r="N5" s="686" t="s">
        <v>482</v>
      </c>
      <c r="O5" s="658"/>
      <c r="P5" s="658"/>
      <c r="Q5" s="687"/>
      <c r="R5" s="659" t="s">
        <v>483</v>
      </c>
      <c r="S5" s="660"/>
      <c r="T5" s="661"/>
      <c r="U5" s="658" t="s">
        <v>484</v>
      </c>
      <c r="V5" s="658"/>
      <c r="W5" s="658"/>
      <c r="X5" s="658"/>
      <c r="Y5" s="659" t="s">
        <v>485</v>
      </c>
      <c r="Z5" s="660"/>
      <c r="AA5" s="660"/>
      <c r="AB5" s="661"/>
      <c r="AC5" s="662" t="s">
        <v>486</v>
      </c>
      <c r="AD5" s="662" t="s">
        <v>487</v>
      </c>
      <c r="AE5" s="365"/>
      <c r="AF5" s="664" t="s">
        <v>103</v>
      </c>
      <c r="AG5" s="350"/>
      <c r="AH5" s="366"/>
      <c r="AI5" s="666" t="s">
        <v>488</v>
      </c>
      <c r="AJ5" s="667"/>
      <c r="AK5" s="667"/>
      <c r="AL5" s="667"/>
      <c r="AM5" s="667"/>
      <c r="AN5" s="668"/>
      <c r="AP5" s="652" t="s">
        <v>489</v>
      </c>
      <c r="AQ5" s="653"/>
      <c r="AR5" s="653"/>
      <c r="AS5" s="653"/>
      <c r="AT5" s="653"/>
      <c r="AU5" s="653"/>
      <c r="AV5" s="654"/>
      <c r="AZ5" s="655" t="s">
        <v>490</v>
      </c>
      <c r="BA5" s="656"/>
      <c r="BB5" s="656"/>
      <c r="BC5" s="657"/>
    </row>
    <row r="6" spans="2:56" s="391" customFormat="1" ht="134.25" customHeight="1" thickBot="1" x14ac:dyDescent="0.35">
      <c r="B6" s="367" t="s">
        <v>4</v>
      </c>
      <c r="C6" s="368" t="s">
        <v>5</v>
      </c>
      <c r="D6" s="663"/>
      <c r="E6" s="369" t="s">
        <v>491</v>
      </c>
      <c r="F6" s="370" t="s">
        <v>492</v>
      </c>
      <c r="G6" s="371" t="s">
        <v>493</v>
      </c>
      <c r="H6" s="372" t="s">
        <v>494</v>
      </c>
      <c r="I6" s="369" t="s">
        <v>495</v>
      </c>
      <c r="J6" s="370" t="s">
        <v>496</v>
      </c>
      <c r="K6" s="371" t="s">
        <v>497</v>
      </c>
      <c r="L6" s="372" t="s">
        <v>498</v>
      </c>
      <c r="M6" s="373" t="s">
        <v>499</v>
      </c>
      <c r="N6" s="369" t="s">
        <v>495</v>
      </c>
      <c r="O6" s="370" t="s">
        <v>496</v>
      </c>
      <c r="P6" s="371" t="s">
        <v>497</v>
      </c>
      <c r="Q6" s="372" t="s">
        <v>498</v>
      </c>
      <c r="R6" s="374" t="s">
        <v>500</v>
      </c>
      <c r="S6" s="375" t="s">
        <v>501</v>
      </c>
      <c r="T6" s="376" t="s">
        <v>502</v>
      </c>
      <c r="U6" s="370" t="s">
        <v>503</v>
      </c>
      <c r="V6" s="370" t="s">
        <v>504</v>
      </c>
      <c r="W6" s="371" t="s">
        <v>501</v>
      </c>
      <c r="X6" s="377" t="s">
        <v>505</v>
      </c>
      <c r="Y6" s="378" t="s">
        <v>503</v>
      </c>
      <c r="Z6" s="379" t="s">
        <v>506</v>
      </c>
      <c r="AA6" s="379" t="s">
        <v>507</v>
      </c>
      <c r="AB6" s="380" t="s">
        <v>508</v>
      </c>
      <c r="AC6" s="663"/>
      <c r="AD6" s="663"/>
      <c r="AE6" s="381" t="s">
        <v>509</v>
      </c>
      <c r="AF6" s="665"/>
      <c r="AG6" s="382"/>
      <c r="AH6" s="383" t="s">
        <v>510</v>
      </c>
      <c r="AI6" s="384" t="s">
        <v>511</v>
      </c>
      <c r="AJ6" s="385" t="s">
        <v>512</v>
      </c>
      <c r="AK6" s="386" t="s">
        <v>513</v>
      </c>
      <c r="AL6" s="386" t="s">
        <v>514</v>
      </c>
      <c r="AM6" s="386" t="s">
        <v>515</v>
      </c>
      <c r="AN6" s="387" t="s">
        <v>516</v>
      </c>
      <c r="AO6" s="388"/>
      <c r="AP6" s="389" t="s">
        <v>517</v>
      </c>
      <c r="AQ6" s="388" t="s">
        <v>76</v>
      </c>
      <c r="AR6" s="388" t="s">
        <v>518</v>
      </c>
      <c r="AS6" s="388" t="s">
        <v>519</v>
      </c>
      <c r="AT6" s="388" t="s">
        <v>520</v>
      </c>
      <c r="AU6" s="386" t="s">
        <v>521</v>
      </c>
      <c r="AV6" s="390" t="s">
        <v>68</v>
      </c>
      <c r="AZ6" s="392" t="s">
        <v>355</v>
      </c>
      <c r="BA6" s="393" t="s">
        <v>356</v>
      </c>
      <c r="BB6" s="393" t="s">
        <v>357</v>
      </c>
      <c r="BC6" s="394" t="s">
        <v>70</v>
      </c>
    </row>
    <row r="7" spans="2:56" s="422" customFormat="1" ht="34.950000000000003" customHeight="1" x14ac:dyDescent="0.3">
      <c r="B7" s="395">
        <v>0</v>
      </c>
      <c r="C7" s="396">
        <v>4</v>
      </c>
      <c r="D7" s="397" t="s">
        <v>522</v>
      </c>
      <c r="E7" s="398"/>
      <c r="F7" s="399" t="s">
        <v>59</v>
      </c>
      <c r="G7" s="400"/>
      <c r="H7" s="396"/>
      <c r="I7" s="398">
        <v>15</v>
      </c>
      <c r="J7" s="399">
        <v>73</v>
      </c>
      <c r="K7" s="400">
        <v>9</v>
      </c>
      <c r="L7" s="396">
        <v>3</v>
      </c>
      <c r="M7" s="397" t="s">
        <v>523</v>
      </c>
      <c r="N7" s="401">
        <f t="shared" ref="N7:Q24" si="0">+AI7</f>
        <v>15</v>
      </c>
      <c r="O7" s="402">
        <f t="shared" si="0"/>
        <v>72.33</v>
      </c>
      <c r="P7" s="402">
        <f t="shared" si="0"/>
        <v>7.83</v>
      </c>
      <c r="Q7" s="403">
        <f t="shared" si="0"/>
        <v>4.8400000000000016</v>
      </c>
      <c r="R7" s="404"/>
      <c r="S7" s="400" t="s">
        <v>59</v>
      </c>
      <c r="T7" s="396"/>
      <c r="U7" s="399" t="s">
        <v>59</v>
      </c>
      <c r="V7" s="399"/>
      <c r="W7" s="399"/>
      <c r="X7" s="405"/>
      <c r="Y7" s="406"/>
      <c r="Z7" s="407"/>
      <c r="AA7" s="407" t="s">
        <v>59</v>
      </c>
      <c r="AB7" s="408"/>
      <c r="AC7" s="409" t="e">
        <f ca="1">+BC7</f>
        <v>#NAME?</v>
      </c>
      <c r="AD7" s="410" t="str">
        <f>AV7</f>
        <v>SM</v>
      </c>
      <c r="AE7" s="411" t="s">
        <v>524</v>
      </c>
      <c r="AF7" s="412" t="s">
        <v>525</v>
      </c>
      <c r="AG7" s="413"/>
      <c r="AH7" s="414">
        <f t="shared" ref="AH7:AH37" si="1">+L7+K7</f>
        <v>12</v>
      </c>
      <c r="AI7" s="415">
        <f t="shared" ref="AI7:AI37" si="2">+I7</f>
        <v>15</v>
      </c>
      <c r="AJ7" s="416">
        <f t="shared" ref="AJ7:AJ37" si="3">100-AM7-AI7</f>
        <v>72.33</v>
      </c>
      <c r="AK7" s="416">
        <f>K7*$AL$3+$AM$3</f>
        <v>7.83</v>
      </c>
      <c r="AL7" s="416">
        <f t="shared" ref="AL7:AL37" si="4">+AM7-AK7</f>
        <v>4.8400000000000016</v>
      </c>
      <c r="AM7" s="416">
        <f>AH7*$AL$4+$AM$4</f>
        <v>12.670000000000002</v>
      </c>
      <c r="AN7" s="417">
        <f t="shared" ref="AN7:AN37" si="5">+P7+Q7+O7+N7</f>
        <v>100</v>
      </c>
      <c r="AO7" s="418"/>
      <c r="AP7" s="419" t="b">
        <f t="shared" ref="AP7:AP37" si="6">+IF(N7&gt;AJ7,(IF(AM7&gt;12,CONCATENATE("G",AU7),(IF(AM7&gt;=5,CONCATENATE("G",M7,"-G",AU7),CONCATENATE("G",M7))))))</f>
        <v>0</v>
      </c>
      <c r="AQ7" s="357" t="str">
        <f t="shared" ref="AQ7:AQ37" si="7">+IF(N7&lt;=AJ7,(IF(AM7&gt;12,CONCATENATE("S",AU7),(IF(AM7&gt;5,CONCATENATE("S",M7,"-S",AU7),CONCATENATE("S",M7))))))</f>
        <v>SM</v>
      </c>
      <c r="AR7" s="357" t="str">
        <f t="shared" ref="AR7:AR37" si="8">+IF(N7&gt;AJ7,AP7,AQ7)</f>
        <v>SM</v>
      </c>
      <c r="AS7" s="357" t="str">
        <f t="shared" ref="AS7:AS37" si="9">+IF(AT7&gt;50,CONCATENATE(AU7,"H"),CONCATENATE(AU7,"L"))</f>
        <v>ML</v>
      </c>
      <c r="AT7" s="420">
        <v>27</v>
      </c>
      <c r="AU7" s="420" t="str">
        <f>IF(AT7&lt;50, "M","C")</f>
        <v>M</v>
      </c>
      <c r="AV7" s="421" t="str">
        <f t="shared" ref="AV7:AV37" si="10">+IF(AM7&gt;=50,AS7,AR7)</f>
        <v>SM</v>
      </c>
      <c r="AZ7" s="423">
        <f>+O7/SUM(O7:Q7)*100</f>
        <v>85.094117647058823</v>
      </c>
      <c r="BA7" s="424">
        <f>+P7/SUM(O7:Q7)*100</f>
        <v>9.2117647058823522</v>
      </c>
      <c r="BB7" s="424">
        <f>+Q7/SUM(O7:Q7)*100</f>
        <v>5.6941176470588255</v>
      </c>
      <c r="BC7" s="425" t="e">
        <f ca="1">+[10]!USDA(BB7,AZ7,BA7)</f>
        <v>#NAME?</v>
      </c>
      <c r="BD7" s="422" t="e">
        <f ca="1">AC7=BC7</f>
        <v>#NAME?</v>
      </c>
    </row>
    <row r="8" spans="2:56" s="422" customFormat="1" ht="34.950000000000003" customHeight="1" x14ac:dyDescent="0.3">
      <c r="B8" s="395">
        <v>4</v>
      </c>
      <c r="C8" s="426">
        <v>5</v>
      </c>
      <c r="D8" s="397"/>
      <c r="E8" s="398" t="s">
        <v>59</v>
      </c>
      <c r="F8" s="399"/>
      <c r="G8" s="400"/>
      <c r="H8" s="396"/>
      <c r="I8" s="398">
        <v>5</v>
      </c>
      <c r="J8" s="399">
        <v>75</v>
      </c>
      <c r="K8" s="400">
        <v>13</v>
      </c>
      <c r="L8" s="396">
        <v>7</v>
      </c>
      <c r="M8" s="397" t="s">
        <v>523</v>
      </c>
      <c r="N8" s="427">
        <f t="shared" si="0"/>
        <v>5</v>
      </c>
      <c r="O8" s="402">
        <f t="shared" si="0"/>
        <v>73.69</v>
      </c>
      <c r="P8" s="402">
        <f t="shared" si="0"/>
        <v>13.27</v>
      </c>
      <c r="Q8" s="403">
        <f t="shared" si="0"/>
        <v>8.0400000000000027</v>
      </c>
      <c r="R8" s="404"/>
      <c r="S8" s="400" t="s">
        <v>59</v>
      </c>
      <c r="T8" s="396"/>
      <c r="U8" s="399"/>
      <c r="V8" s="399" t="s">
        <v>59</v>
      </c>
      <c r="W8" s="399"/>
      <c r="X8" s="405"/>
      <c r="Y8" s="406"/>
      <c r="Z8" s="407"/>
      <c r="AA8" s="407" t="s">
        <v>59</v>
      </c>
      <c r="AB8" s="408"/>
      <c r="AC8" s="409" t="e">
        <f t="shared" ref="AC8:AC37" ca="1" si="11">+BC8</f>
        <v>#NAME?</v>
      </c>
      <c r="AD8" s="410" t="str">
        <f t="shared" ref="AD8:AD37" si="12">AV8</f>
        <v>SM</v>
      </c>
      <c r="AE8" s="411" t="s">
        <v>526</v>
      </c>
      <c r="AF8" s="409" t="s">
        <v>527</v>
      </c>
      <c r="AG8" s="413"/>
      <c r="AH8" s="414">
        <f t="shared" si="1"/>
        <v>20</v>
      </c>
      <c r="AI8" s="415">
        <f t="shared" si="2"/>
        <v>5</v>
      </c>
      <c r="AJ8" s="416">
        <f t="shared" si="3"/>
        <v>73.69</v>
      </c>
      <c r="AK8" s="416">
        <f t="shared" ref="AK8:AK37" si="13">K8*$AL$3+$AM$3</f>
        <v>13.27</v>
      </c>
      <c r="AL8" s="416">
        <f t="shared" si="4"/>
        <v>8.0400000000000027</v>
      </c>
      <c r="AM8" s="416">
        <f t="shared" ref="AM8:AM37" si="14">AH8*$AL$4+$AM$4</f>
        <v>21.310000000000002</v>
      </c>
      <c r="AN8" s="417">
        <f t="shared" si="5"/>
        <v>100</v>
      </c>
      <c r="AO8" s="418"/>
      <c r="AP8" s="419" t="b">
        <f t="shared" si="6"/>
        <v>0</v>
      </c>
      <c r="AQ8" s="357" t="str">
        <f t="shared" si="7"/>
        <v>SM</v>
      </c>
      <c r="AR8" s="357" t="str">
        <f t="shared" si="8"/>
        <v>SM</v>
      </c>
      <c r="AS8" s="357" t="str">
        <f t="shared" si="9"/>
        <v>ML</v>
      </c>
      <c r="AT8" s="420">
        <v>27</v>
      </c>
      <c r="AU8" s="420" t="str">
        <f t="shared" ref="AU8:AU37" si="15">IF(AT8&lt;50, "M","C")</f>
        <v>M</v>
      </c>
      <c r="AV8" s="421" t="str">
        <f t="shared" si="10"/>
        <v>SM</v>
      </c>
      <c r="AZ8" s="423">
        <f t="shared" ref="AZ8:AZ37" si="16">+O8/SUM(O8:Q8)*100</f>
        <v>77.568421052631578</v>
      </c>
      <c r="BA8" s="424">
        <f t="shared" ref="BA8:BA37" si="17">+P8/SUM(O8:Q8)*100</f>
        <v>13.968421052631577</v>
      </c>
      <c r="BB8" s="424">
        <f t="shared" ref="BB8:BB37" si="18">+Q8/SUM(O8:Q8)*100</f>
        <v>8.4631578947368453</v>
      </c>
      <c r="BC8" s="425" t="e">
        <f ca="1">+[10]!USDA(BB8,AZ8,BA8)</f>
        <v>#NAME?</v>
      </c>
      <c r="BD8" s="422" t="e">
        <f t="shared" ref="BD8:BD37" ca="1" si="19">AC8=BC8</f>
        <v>#NAME?</v>
      </c>
    </row>
    <row r="9" spans="2:56" s="422" customFormat="1" ht="34.950000000000003" customHeight="1" x14ac:dyDescent="0.3">
      <c r="B9" s="395">
        <v>5</v>
      </c>
      <c r="C9" s="426">
        <v>7</v>
      </c>
      <c r="D9" s="397" t="s">
        <v>522</v>
      </c>
      <c r="E9" s="398"/>
      <c r="F9" s="399" t="s">
        <v>59</v>
      </c>
      <c r="G9" s="400"/>
      <c r="H9" s="396"/>
      <c r="I9" s="398">
        <v>5</v>
      </c>
      <c r="J9" s="399">
        <v>65</v>
      </c>
      <c r="K9" s="400">
        <v>20</v>
      </c>
      <c r="L9" s="396">
        <v>10</v>
      </c>
      <c r="M9" s="397" t="s">
        <v>523</v>
      </c>
      <c r="N9" s="427">
        <f t="shared" si="0"/>
        <v>5</v>
      </c>
      <c r="O9" s="402">
        <f t="shared" si="0"/>
        <v>62.889999999999986</v>
      </c>
      <c r="P9" s="402">
        <f t="shared" si="0"/>
        <v>22.790000000000003</v>
      </c>
      <c r="Q9" s="403">
        <f t="shared" si="0"/>
        <v>9.3200000000000038</v>
      </c>
      <c r="R9" s="404"/>
      <c r="S9" s="400" t="s">
        <v>59</v>
      </c>
      <c r="T9" s="396"/>
      <c r="U9" s="399"/>
      <c r="V9" s="399"/>
      <c r="W9" s="399" t="s">
        <v>59</v>
      </c>
      <c r="X9" s="405"/>
      <c r="Y9" s="406"/>
      <c r="Z9" s="407"/>
      <c r="AA9" s="407" t="s">
        <v>59</v>
      </c>
      <c r="AB9" s="408"/>
      <c r="AC9" s="409" t="e">
        <f t="shared" ca="1" si="11"/>
        <v>#NAME?</v>
      </c>
      <c r="AD9" s="410" t="str">
        <f t="shared" si="12"/>
        <v>SM</v>
      </c>
      <c r="AE9" s="411" t="s">
        <v>524</v>
      </c>
      <c r="AF9" s="409" t="s">
        <v>527</v>
      </c>
      <c r="AG9" s="413"/>
      <c r="AH9" s="414">
        <f t="shared" si="1"/>
        <v>30</v>
      </c>
      <c r="AI9" s="415">
        <f t="shared" si="2"/>
        <v>5</v>
      </c>
      <c r="AJ9" s="416">
        <f t="shared" si="3"/>
        <v>62.889999999999986</v>
      </c>
      <c r="AK9" s="416">
        <f t="shared" si="13"/>
        <v>22.790000000000003</v>
      </c>
      <c r="AL9" s="416">
        <f t="shared" si="4"/>
        <v>9.3200000000000038</v>
      </c>
      <c r="AM9" s="416">
        <f t="shared" si="14"/>
        <v>32.110000000000007</v>
      </c>
      <c r="AN9" s="417">
        <f t="shared" si="5"/>
        <v>100</v>
      </c>
      <c r="AO9" s="418"/>
      <c r="AP9" s="419" t="b">
        <f t="shared" si="6"/>
        <v>0</v>
      </c>
      <c r="AQ9" s="357" t="str">
        <f t="shared" si="7"/>
        <v>SM</v>
      </c>
      <c r="AR9" s="357" t="str">
        <f t="shared" si="8"/>
        <v>SM</v>
      </c>
      <c r="AS9" s="357" t="str">
        <f t="shared" si="9"/>
        <v>ML</v>
      </c>
      <c r="AT9" s="420">
        <v>27</v>
      </c>
      <c r="AU9" s="420" t="str">
        <f t="shared" si="15"/>
        <v>M</v>
      </c>
      <c r="AV9" s="421" t="str">
        <f t="shared" si="10"/>
        <v>SM</v>
      </c>
      <c r="AZ9" s="423">
        <f t="shared" si="16"/>
        <v>66.199999999999974</v>
      </c>
      <c r="BA9" s="424">
        <f t="shared" si="17"/>
        <v>23.98947368421053</v>
      </c>
      <c r="BB9" s="424">
        <f t="shared" si="18"/>
        <v>9.8105263157894775</v>
      </c>
      <c r="BC9" s="425" t="e">
        <f ca="1">+[10]!USDA(BB9,AZ9,BA9)</f>
        <v>#NAME?</v>
      </c>
      <c r="BD9" s="422" t="e">
        <f t="shared" ca="1" si="19"/>
        <v>#NAME?</v>
      </c>
    </row>
    <row r="10" spans="2:56" s="422" customFormat="1" ht="34.950000000000003" customHeight="1" x14ac:dyDescent="0.3">
      <c r="B10" s="395">
        <v>7</v>
      </c>
      <c r="C10" s="426">
        <v>10</v>
      </c>
      <c r="D10" s="397" t="s">
        <v>522</v>
      </c>
      <c r="E10" s="398"/>
      <c r="F10" s="399" t="s">
        <v>59</v>
      </c>
      <c r="G10" s="400"/>
      <c r="H10" s="396"/>
      <c r="I10" s="398">
        <v>5</v>
      </c>
      <c r="J10" s="399">
        <v>75</v>
      </c>
      <c r="K10" s="400">
        <v>13</v>
      </c>
      <c r="L10" s="396">
        <v>7</v>
      </c>
      <c r="M10" s="397" t="s">
        <v>523</v>
      </c>
      <c r="N10" s="427">
        <f t="shared" si="0"/>
        <v>5</v>
      </c>
      <c r="O10" s="402">
        <f t="shared" si="0"/>
        <v>73.69</v>
      </c>
      <c r="P10" s="402">
        <f t="shared" si="0"/>
        <v>13.27</v>
      </c>
      <c r="Q10" s="403">
        <f t="shared" si="0"/>
        <v>8.0400000000000027</v>
      </c>
      <c r="R10" s="404"/>
      <c r="S10" s="400" t="s">
        <v>59</v>
      </c>
      <c r="T10" s="396"/>
      <c r="U10" s="399"/>
      <c r="V10" s="399" t="s">
        <v>59</v>
      </c>
      <c r="W10" s="399"/>
      <c r="X10" s="405"/>
      <c r="Y10" s="406"/>
      <c r="Z10" s="407"/>
      <c r="AA10" s="407" t="s">
        <v>59</v>
      </c>
      <c r="AB10" s="408"/>
      <c r="AC10" s="409" t="e">
        <f t="shared" ca="1" si="11"/>
        <v>#NAME?</v>
      </c>
      <c r="AD10" s="410" t="str">
        <f t="shared" si="12"/>
        <v>SM</v>
      </c>
      <c r="AE10" s="411" t="s">
        <v>524</v>
      </c>
      <c r="AF10" s="409" t="s">
        <v>528</v>
      </c>
      <c r="AG10" s="413"/>
      <c r="AH10" s="414">
        <f t="shared" si="1"/>
        <v>20</v>
      </c>
      <c r="AI10" s="415">
        <f t="shared" si="2"/>
        <v>5</v>
      </c>
      <c r="AJ10" s="416">
        <f t="shared" si="3"/>
        <v>73.69</v>
      </c>
      <c r="AK10" s="416">
        <f t="shared" si="13"/>
        <v>13.27</v>
      </c>
      <c r="AL10" s="416">
        <f t="shared" si="4"/>
        <v>8.0400000000000027</v>
      </c>
      <c r="AM10" s="416">
        <f t="shared" si="14"/>
        <v>21.310000000000002</v>
      </c>
      <c r="AN10" s="417">
        <f t="shared" si="5"/>
        <v>100</v>
      </c>
      <c r="AO10" s="418"/>
      <c r="AP10" s="419" t="b">
        <f t="shared" si="6"/>
        <v>0</v>
      </c>
      <c r="AQ10" s="357" t="str">
        <f t="shared" si="7"/>
        <v>SM</v>
      </c>
      <c r="AR10" s="357" t="str">
        <f t="shared" si="8"/>
        <v>SM</v>
      </c>
      <c r="AS10" s="357" t="str">
        <f t="shared" si="9"/>
        <v>ML</v>
      </c>
      <c r="AT10" s="420">
        <v>27</v>
      </c>
      <c r="AU10" s="420" t="str">
        <f t="shared" si="15"/>
        <v>M</v>
      </c>
      <c r="AV10" s="421" t="str">
        <f t="shared" si="10"/>
        <v>SM</v>
      </c>
      <c r="AZ10" s="423">
        <f t="shared" si="16"/>
        <v>77.568421052631578</v>
      </c>
      <c r="BA10" s="424">
        <f t="shared" si="17"/>
        <v>13.968421052631577</v>
      </c>
      <c r="BB10" s="424">
        <f t="shared" si="18"/>
        <v>8.4631578947368453</v>
      </c>
      <c r="BC10" s="425" t="e">
        <f ca="1">+[10]!USDA(BB10,AZ10,BA10)</f>
        <v>#NAME?</v>
      </c>
      <c r="BD10" s="422" t="e">
        <f t="shared" ca="1" si="19"/>
        <v>#NAME?</v>
      </c>
    </row>
    <row r="11" spans="2:56" s="422" customFormat="1" ht="34.950000000000003" customHeight="1" x14ac:dyDescent="0.3">
      <c r="B11" s="395">
        <v>10</v>
      </c>
      <c r="C11" s="426">
        <v>15</v>
      </c>
      <c r="D11" s="397"/>
      <c r="E11" s="398"/>
      <c r="F11" s="399" t="s">
        <v>59</v>
      </c>
      <c r="G11" s="400"/>
      <c r="H11" s="396"/>
      <c r="I11" s="398">
        <v>5</v>
      </c>
      <c r="J11" s="399">
        <v>65</v>
      </c>
      <c r="K11" s="400">
        <v>20</v>
      </c>
      <c r="L11" s="396">
        <v>10</v>
      </c>
      <c r="M11" s="397" t="s">
        <v>523</v>
      </c>
      <c r="N11" s="427">
        <f t="shared" si="0"/>
        <v>5</v>
      </c>
      <c r="O11" s="402">
        <f t="shared" si="0"/>
        <v>62.889999999999986</v>
      </c>
      <c r="P11" s="402">
        <f t="shared" si="0"/>
        <v>22.790000000000003</v>
      </c>
      <c r="Q11" s="403">
        <f t="shared" si="0"/>
        <v>9.3200000000000038</v>
      </c>
      <c r="R11" s="404"/>
      <c r="S11" s="400" t="s">
        <v>59</v>
      </c>
      <c r="T11" s="396"/>
      <c r="U11" s="399"/>
      <c r="V11" s="399"/>
      <c r="W11" s="399" t="s">
        <v>59</v>
      </c>
      <c r="X11" s="405"/>
      <c r="Y11" s="406"/>
      <c r="Z11" s="407"/>
      <c r="AA11" s="407" t="s">
        <v>59</v>
      </c>
      <c r="AB11" s="408"/>
      <c r="AC11" s="409" t="e">
        <f t="shared" ca="1" si="11"/>
        <v>#NAME?</v>
      </c>
      <c r="AD11" s="410" t="str">
        <f t="shared" si="12"/>
        <v>SM</v>
      </c>
      <c r="AE11" s="411" t="s">
        <v>529</v>
      </c>
      <c r="AF11" s="409" t="s">
        <v>530</v>
      </c>
      <c r="AG11" s="413"/>
      <c r="AH11" s="414">
        <f t="shared" si="1"/>
        <v>30</v>
      </c>
      <c r="AI11" s="415">
        <f t="shared" si="2"/>
        <v>5</v>
      </c>
      <c r="AJ11" s="416">
        <f t="shared" si="3"/>
        <v>62.889999999999986</v>
      </c>
      <c r="AK11" s="416">
        <f t="shared" si="13"/>
        <v>22.790000000000003</v>
      </c>
      <c r="AL11" s="416">
        <f t="shared" si="4"/>
        <v>9.3200000000000038</v>
      </c>
      <c r="AM11" s="416">
        <f t="shared" si="14"/>
        <v>32.110000000000007</v>
      </c>
      <c r="AN11" s="417">
        <f t="shared" si="5"/>
        <v>100</v>
      </c>
      <c r="AO11" s="418"/>
      <c r="AP11" s="419" t="b">
        <f t="shared" si="6"/>
        <v>0</v>
      </c>
      <c r="AQ11" s="357" t="str">
        <f t="shared" si="7"/>
        <v>SM</v>
      </c>
      <c r="AR11" s="357" t="str">
        <f t="shared" si="8"/>
        <v>SM</v>
      </c>
      <c r="AS11" s="357" t="str">
        <f t="shared" si="9"/>
        <v>ML</v>
      </c>
      <c r="AT11" s="420">
        <v>27</v>
      </c>
      <c r="AU11" s="420" t="str">
        <f t="shared" si="15"/>
        <v>M</v>
      </c>
      <c r="AV11" s="421" t="str">
        <f t="shared" si="10"/>
        <v>SM</v>
      </c>
      <c r="AZ11" s="423">
        <f t="shared" si="16"/>
        <v>66.199999999999974</v>
      </c>
      <c r="BA11" s="424">
        <f t="shared" si="17"/>
        <v>23.98947368421053</v>
      </c>
      <c r="BB11" s="424">
        <f t="shared" si="18"/>
        <v>9.8105263157894775</v>
      </c>
      <c r="BC11" s="425" t="e">
        <f ca="1">+[10]!USDA(BB11,AZ11,BA11)</f>
        <v>#NAME?</v>
      </c>
      <c r="BD11" s="422" t="e">
        <f t="shared" ca="1" si="19"/>
        <v>#NAME?</v>
      </c>
    </row>
    <row r="12" spans="2:56" s="422" customFormat="1" ht="34.950000000000003" customHeight="1" x14ac:dyDescent="0.3">
      <c r="B12" s="395">
        <v>15</v>
      </c>
      <c r="C12" s="426">
        <v>20</v>
      </c>
      <c r="D12" s="397" t="s">
        <v>522</v>
      </c>
      <c r="E12" s="398"/>
      <c r="F12" s="399" t="s">
        <v>59</v>
      </c>
      <c r="G12" s="400"/>
      <c r="H12" s="396"/>
      <c r="I12" s="398">
        <v>10</v>
      </c>
      <c r="J12" s="399">
        <v>80</v>
      </c>
      <c r="K12" s="400">
        <v>7</v>
      </c>
      <c r="L12" s="396">
        <v>3</v>
      </c>
      <c r="M12" s="397" t="s">
        <v>523</v>
      </c>
      <c r="N12" s="427">
        <f t="shared" si="0"/>
        <v>10</v>
      </c>
      <c r="O12" s="402">
        <f t="shared" si="0"/>
        <v>79.489999999999995</v>
      </c>
      <c r="P12" s="402">
        <f t="shared" si="0"/>
        <v>5.1100000000000012</v>
      </c>
      <c r="Q12" s="403">
        <f t="shared" si="0"/>
        <v>5.4</v>
      </c>
      <c r="R12" s="404"/>
      <c r="S12" s="400" t="s">
        <v>59</v>
      </c>
      <c r="T12" s="396"/>
      <c r="U12" s="399" t="s">
        <v>59</v>
      </c>
      <c r="V12" s="399"/>
      <c r="W12" s="399"/>
      <c r="X12" s="405"/>
      <c r="Y12" s="406"/>
      <c r="Z12" s="407"/>
      <c r="AA12" s="407" t="s">
        <v>59</v>
      </c>
      <c r="AB12" s="408"/>
      <c r="AC12" s="409" t="e">
        <f t="shared" ca="1" si="11"/>
        <v>#NAME?</v>
      </c>
      <c r="AD12" s="410" t="str">
        <f t="shared" si="12"/>
        <v>SW-SM</v>
      </c>
      <c r="AE12" s="411" t="s">
        <v>524</v>
      </c>
      <c r="AF12" s="409" t="s">
        <v>531</v>
      </c>
      <c r="AG12" s="413"/>
      <c r="AH12" s="414">
        <f t="shared" si="1"/>
        <v>10</v>
      </c>
      <c r="AI12" s="415">
        <f t="shared" si="2"/>
        <v>10</v>
      </c>
      <c r="AJ12" s="416">
        <f t="shared" si="3"/>
        <v>79.489999999999995</v>
      </c>
      <c r="AK12" s="416">
        <f t="shared" si="13"/>
        <v>5.1100000000000012</v>
      </c>
      <c r="AL12" s="416">
        <f t="shared" si="4"/>
        <v>5.4</v>
      </c>
      <c r="AM12" s="416">
        <f t="shared" si="14"/>
        <v>10.510000000000002</v>
      </c>
      <c r="AN12" s="417">
        <f t="shared" si="5"/>
        <v>100</v>
      </c>
      <c r="AO12" s="418"/>
      <c r="AP12" s="419" t="b">
        <f t="shared" si="6"/>
        <v>0</v>
      </c>
      <c r="AQ12" s="357" t="str">
        <f t="shared" si="7"/>
        <v>SW-SM</v>
      </c>
      <c r="AR12" s="357" t="str">
        <f t="shared" si="8"/>
        <v>SW-SM</v>
      </c>
      <c r="AS12" s="357" t="str">
        <f t="shared" si="9"/>
        <v>ML</v>
      </c>
      <c r="AT12" s="420">
        <v>27</v>
      </c>
      <c r="AU12" s="420" t="str">
        <f t="shared" si="15"/>
        <v>M</v>
      </c>
      <c r="AV12" s="421" t="str">
        <f t="shared" si="10"/>
        <v>SW-SM</v>
      </c>
      <c r="AZ12" s="423">
        <f t="shared" si="16"/>
        <v>88.322222222222209</v>
      </c>
      <c r="BA12" s="424">
        <f t="shared" si="17"/>
        <v>5.6777777777777789</v>
      </c>
      <c r="BB12" s="424">
        <f t="shared" si="18"/>
        <v>6.0000000000000009</v>
      </c>
      <c r="BC12" s="425" t="e">
        <f ca="1">+[10]!USDA(BB12,AZ12,BA12)</f>
        <v>#NAME?</v>
      </c>
      <c r="BD12" s="422" t="e">
        <f t="shared" ca="1" si="19"/>
        <v>#NAME?</v>
      </c>
    </row>
    <row r="13" spans="2:56" s="422" customFormat="1" ht="34.950000000000003" customHeight="1" x14ac:dyDescent="0.3">
      <c r="B13" s="395">
        <v>20</v>
      </c>
      <c r="C13" s="426">
        <v>25</v>
      </c>
      <c r="D13" s="397" t="s">
        <v>522</v>
      </c>
      <c r="E13" s="398"/>
      <c r="F13" s="399" t="s">
        <v>59</v>
      </c>
      <c r="G13" s="400"/>
      <c r="H13" s="396"/>
      <c r="I13" s="398">
        <v>40</v>
      </c>
      <c r="J13" s="428">
        <v>40</v>
      </c>
      <c r="K13" s="429">
        <v>15</v>
      </c>
      <c r="L13" s="426">
        <v>5</v>
      </c>
      <c r="M13" s="397" t="s">
        <v>523</v>
      </c>
      <c r="N13" s="427">
        <f t="shared" si="0"/>
        <v>40</v>
      </c>
      <c r="O13" s="402">
        <f t="shared" si="0"/>
        <v>38.69</v>
      </c>
      <c r="P13" s="402">
        <f t="shared" si="0"/>
        <v>15.990000000000002</v>
      </c>
      <c r="Q13" s="403">
        <f t="shared" si="0"/>
        <v>5.32</v>
      </c>
      <c r="R13" s="404"/>
      <c r="S13" s="400" t="s">
        <v>59</v>
      </c>
      <c r="T13" s="396"/>
      <c r="U13" s="399"/>
      <c r="V13" s="399" t="s">
        <v>59</v>
      </c>
      <c r="W13" s="399"/>
      <c r="X13" s="405"/>
      <c r="Y13" s="406"/>
      <c r="Z13" s="407"/>
      <c r="AA13" s="407" t="s">
        <v>59</v>
      </c>
      <c r="AB13" s="408"/>
      <c r="AC13" s="409" t="e">
        <f t="shared" ca="1" si="11"/>
        <v>#NAME?</v>
      </c>
      <c r="AD13" s="410" t="str">
        <f t="shared" si="12"/>
        <v>GM</v>
      </c>
      <c r="AE13" s="411" t="s">
        <v>524</v>
      </c>
      <c r="AF13" s="409" t="s">
        <v>532</v>
      </c>
      <c r="AG13" s="413"/>
      <c r="AH13" s="414">
        <f t="shared" si="1"/>
        <v>20</v>
      </c>
      <c r="AI13" s="415">
        <f t="shared" si="2"/>
        <v>40</v>
      </c>
      <c r="AJ13" s="416">
        <f t="shared" si="3"/>
        <v>38.69</v>
      </c>
      <c r="AK13" s="416">
        <f t="shared" si="13"/>
        <v>15.990000000000002</v>
      </c>
      <c r="AL13" s="416">
        <f t="shared" si="4"/>
        <v>5.32</v>
      </c>
      <c r="AM13" s="416">
        <f t="shared" si="14"/>
        <v>21.310000000000002</v>
      </c>
      <c r="AN13" s="417">
        <f t="shared" si="5"/>
        <v>100</v>
      </c>
      <c r="AO13" s="418"/>
      <c r="AP13" s="419" t="str">
        <f t="shared" si="6"/>
        <v>GM</v>
      </c>
      <c r="AQ13" s="357" t="b">
        <f t="shared" si="7"/>
        <v>0</v>
      </c>
      <c r="AR13" s="357" t="str">
        <f t="shared" si="8"/>
        <v>GM</v>
      </c>
      <c r="AS13" s="357" t="str">
        <f t="shared" si="9"/>
        <v>ML</v>
      </c>
      <c r="AT13" s="420">
        <v>27</v>
      </c>
      <c r="AU13" s="420" t="str">
        <f t="shared" si="15"/>
        <v>M</v>
      </c>
      <c r="AV13" s="421" t="str">
        <f t="shared" si="10"/>
        <v>GM</v>
      </c>
      <c r="AZ13" s="423">
        <f t="shared" si="16"/>
        <v>64.48333333333332</v>
      </c>
      <c r="BA13" s="424">
        <f t="shared" si="17"/>
        <v>26.650000000000002</v>
      </c>
      <c r="BB13" s="424">
        <f t="shared" si="18"/>
        <v>8.8666666666666671</v>
      </c>
      <c r="BC13" s="425" t="e">
        <f ca="1">+[10]!USDA(BB13,AZ13,BA13)</f>
        <v>#NAME?</v>
      </c>
      <c r="BD13" s="422" t="e">
        <f t="shared" ca="1" si="19"/>
        <v>#NAME?</v>
      </c>
    </row>
    <row r="14" spans="2:56" s="422" customFormat="1" ht="34.950000000000003" customHeight="1" x14ac:dyDescent="0.3">
      <c r="B14" s="395">
        <v>25</v>
      </c>
      <c r="C14" s="426">
        <v>30</v>
      </c>
      <c r="D14" s="397" t="s">
        <v>533</v>
      </c>
      <c r="E14" s="398"/>
      <c r="F14" s="399" t="s">
        <v>59</v>
      </c>
      <c r="G14" s="400"/>
      <c r="H14" s="396"/>
      <c r="I14" s="398">
        <v>2</v>
      </c>
      <c r="J14" s="399">
        <v>83</v>
      </c>
      <c r="K14" s="400">
        <v>10</v>
      </c>
      <c r="L14" s="396">
        <v>5</v>
      </c>
      <c r="M14" s="397" t="s">
        <v>523</v>
      </c>
      <c r="N14" s="427">
        <f t="shared" si="0"/>
        <v>2</v>
      </c>
      <c r="O14" s="402">
        <f t="shared" si="0"/>
        <v>82.09</v>
      </c>
      <c r="P14" s="402">
        <f t="shared" si="0"/>
        <v>9.1900000000000013</v>
      </c>
      <c r="Q14" s="403">
        <f t="shared" si="0"/>
        <v>6.7200000000000024</v>
      </c>
      <c r="R14" s="404"/>
      <c r="S14" s="400" t="s">
        <v>59</v>
      </c>
      <c r="T14" s="396" t="s">
        <v>59</v>
      </c>
      <c r="U14" s="399" t="s">
        <v>59</v>
      </c>
      <c r="V14" s="399"/>
      <c r="W14" s="399"/>
      <c r="X14" s="405"/>
      <c r="Y14" s="406"/>
      <c r="Z14" s="407"/>
      <c r="AA14" s="407" t="s">
        <v>59</v>
      </c>
      <c r="AB14" s="408"/>
      <c r="AC14" s="409" t="e">
        <f t="shared" ca="1" si="11"/>
        <v>#NAME?</v>
      </c>
      <c r="AD14" s="410" t="str">
        <f t="shared" si="12"/>
        <v>SM</v>
      </c>
      <c r="AE14" s="411" t="s">
        <v>524</v>
      </c>
      <c r="AF14" s="409" t="s">
        <v>534</v>
      </c>
      <c r="AH14" s="414">
        <f t="shared" si="1"/>
        <v>15</v>
      </c>
      <c r="AI14" s="415">
        <f t="shared" si="2"/>
        <v>2</v>
      </c>
      <c r="AJ14" s="416">
        <f t="shared" si="3"/>
        <v>82.09</v>
      </c>
      <c r="AK14" s="416">
        <f t="shared" si="13"/>
        <v>9.1900000000000013</v>
      </c>
      <c r="AL14" s="416">
        <f t="shared" si="4"/>
        <v>6.7200000000000024</v>
      </c>
      <c r="AM14" s="416">
        <f t="shared" si="14"/>
        <v>15.910000000000004</v>
      </c>
      <c r="AN14" s="417">
        <f t="shared" si="5"/>
        <v>100</v>
      </c>
      <c r="AO14" s="418"/>
      <c r="AP14" s="419" t="b">
        <f t="shared" si="6"/>
        <v>0</v>
      </c>
      <c r="AQ14" s="357" t="str">
        <f t="shared" si="7"/>
        <v>SM</v>
      </c>
      <c r="AR14" s="357" t="str">
        <f t="shared" si="8"/>
        <v>SM</v>
      </c>
      <c r="AS14" s="357" t="str">
        <f t="shared" si="9"/>
        <v>ML</v>
      </c>
      <c r="AT14" s="420">
        <v>27</v>
      </c>
      <c r="AU14" s="420" t="str">
        <f t="shared" si="15"/>
        <v>M</v>
      </c>
      <c r="AV14" s="421" t="str">
        <f t="shared" si="10"/>
        <v>SM</v>
      </c>
      <c r="AZ14" s="423">
        <f t="shared" si="16"/>
        <v>83.765306122448976</v>
      </c>
      <c r="BA14" s="424">
        <f t="shared" si="17"/>
        <v>9.3775510204081645</v>
      </c>
      <c r="BB14" s="424">
        <f t="shared" si="18"/>
        <v>6.8571428571428603</v>
      </c>
      <c r="BC14" s="425" t="e">
        <f ca="1">+[10]!USDA(BB14,AZ14,BA14)</f>
        <v>#NAME?</v>
      </c>
      <c r="BD14" s="422" t="e">
        <f t="shared" ca="1" si="19"/>
        <v>#NAME?</v>
      </c>
    </row>
    <row r="15" spans="2:56" s="422" customFormat="1" ht="34.950000000000003" customHeight="1" x14ac:dyDescent="0.3">
      <c r="B15" s="395">
        <v>30</v>
      </c>
      <c r="C15" s="426">
        <v>35</v>
      </c>
      <c r="D15" s="397" t="s">
        <v>522</v>
      </c>
      <c r="E15" s="398"/>
      <c r="F15" s="399" t="s">
        <v>59</v>
      </c>
      <c r="G15" s="400"/>
      <c r="H15" s="396"/>
      <c r="I15" s="398">
        <v>5</v>
      </c>
      <c r="J15" s="399">
        <v>70</v>
      </c>
      <c r="K15" s="400">
        <v>18</v>
      </c>
      <c r="L15" s="396">
        <v>7</v>
      </c>
      <c r="M15" s="397" t="s">
        <v>523</v>
      </c>
      <c r="N15" s="427">
        <f t="shared" si="0"/>
        <v>5</v>
      </c>
      <c r="O15" s="402">
        <f t="shared" si="0"/>
        <v>68.289999999999992</v>
      </c>
      <c r="P15" s="402">
        <f t="shared" si="0"/>
        <v>20.07</v>
      </c>
      <c r="Q15" s="403">
        <f t="shared" si="0"/>
        <v>6.6400000000000006</v>
      </c>
      <c r="R15" s="404"/>
      <c r="S15" s="400" t="s">
        <v>59</v>
      </c>
      <c r="T15" s="396"/>
      <c r="U15" s="399"/>
      <c r="V15" s="399" t="s">
        <v>59</v>
      </c>
      <c r="W15" s="399"/>
      <c r="X15" s="405"/>
      <c r="Y15" s="406"/>
      <c r="Z15" s="407" t="s">
        <v>59</v>
      </c>
      <c r="AA15" s="407"/>
      <c r="AB15" s="408"/>
      <c r="AC15" s="409" t="e">
        <f t="shared" ca="1" si="11"/>
        <v>#NAME?</v>
      </c>
      <c r="AD15" s="410" t="str">
        <f t="shared" si="12"/>
        <v>SM</v>
      </c>
      <c r="AE15" s="411" t="s">
        <v>524</v>
      </c>
      <c r="AF15" s="409" t="s">
        <v>535</v>
      </c>
      <c r="AH15" s="414">
        <f t="shared" si="1"/>
        <v>25</v>
      </c>
      <c r="AI15" s="415">
        <f t="shared" si="2"/>
        <v>5</v>
      </c>
      <c r="AJ15" s="416">
        <f t="shared" si="3"/>
        <v>68.289999999999992</v>
      </c>
      <c r="AK15" s="416">
        <f t="shared" si="13"/>
        <v>20.07</v>
      </c>
      <c r="AL15" s="416">
        <f t="shared" si="4"/>
        <v>6.6400000000000006</v>
      </c>
      <c r="AM15" s="416">
        <f t="shared" si="14"/>
        <v>26.71</v>
      </c>
      <c r="AN15" s="417">
        <f t="shared" si="5"/>
        <v>100</v>
      </c>
      <c r="AO15" s="418"/>
      <c r="AP15" s="419" t="b">
        <f t="shared" si="6"/>
        <v>0</v>
      </c>
      <c r="AQ15" s="357" t="str">
        <f t="shared" si="7"/>
        <v>SM</v>
      </c>
      <c r="AR15" s="357" t="str">
        <f t="shared" si="8"/>
        <v>SM</v>
      </c>
      <c r="AS15" s="357" t="str">
        <f t="shared" si="9"/>
        <v>ML</v>
      </c>
      <c r="AT15" s="420">
        <v>27</v>
      </c>
      <c r="AU15" s="420" t="str">
        <f t="shared" si="15"/>
        <v>M</v>
      </c>
      <c r="AV15" s="421" t="str">
        <f t="shared" si="10"/>
        <v>SM</v>
      </c>
      <c r="AZ15" s="423">
        <f t="shared" si="16"/>
        <v>71.884210526315798</v>
      </c>
      <c r="BA15" s="424">
        <f t="shared" si="17"/>
        <v>21.126315789473686</v>
      </c>
      <c r="BB15" s="424">
        <f t="shared" si="18"/>
        <v>6.9894736842105276</v>
      </c>
      <c r="BC15" s="425" t="e">
        <f ca="1">+[10]!USDA(BB15,AZ15,BA15)</f>
        <v>#NAME?</v>
      </c>
      <c r="BD15" s="422" t="e">
        <f t="shared" ca="1" si="19"/>
        <v>#NAME?</v>
      </c>
    </row>
    <row r="16" spans="2:56" s="422" customFormat="1" ht="34.950000000000003" customHeight="1" x14ac:dyDescent="0.3">
      <c r="B16" s="395">
        <v>35</v>
      </c>
      <c r="C16" s="426">
        <v>40</v>
      </c>
      <c r="D16" s="397" t="s">
        <v>522</v>
      </c>
      <c r="E16" s="398"/>
      <c r="F16" s="399" t="s">
        <v>59</v>
      </c>
      <c r="G16" s="400"/>
      <c r="H16" s="396"/>
      <c r="I16" s="398">
        <v>5</v>
      </c>
      <c r="J16" s="399">
        <v>70</v>
      </c>
      <c r="K16" s="400">
        <v>18</v>
      </c>
      <c r="L16" s="396">
        <v>7</v>
      </c>
      <c r="M16" s="397" t="s">
        <v>523</v>
      </c>
      <c r="N16" s="427">
        <f t="shared" si="0"/>
        <v>5</v>
      </c>
      <c r="O16" s="402">
        <f t="shared" si="0"/>
        <v>68.289999999999992</v>
      </c>
      <c r="P16" s="402">
        <f t="shared" si="0"/>
        <v>20.07</v>
      </c>
      <c r="Q16" s="403">
        <f t="shared" si="0"/>
        <v>6.6400000000000006</v>
      </c>
      <c r="R16" s="404"/>
      <c r="S16" s="400" t="s">
        <v>59</v>
      </c>
      <c r="T16" s="396"/>
      <c r="U16" s="399"/>
      <c r="V16" s="399" t="s">
        <v>59</v>
      </c>
      <c r="W16" s="399"/>
      <c r="X16" s="405"/>
      <c r="Y16" s="406"/>
      <c r="Z16" s="407" t="s">
        <v>59</v>
      </c>
      <c r="AA16" s="407"/>
      <c r="AB16" s="408"/>
      <c r="AC16" s="409" t="e">
        <f t="shared" ca="1" si="11"/>
        <v>#NAME?</v>
      </c>
      <c r="AD16" s="410" t="str">
        <f t="shared" si="12"/>
        <v>SM</v>
      </c>
      <c r="AE16" s="411" t="s">
        <v>524</v>
      </c>
      <c r="AF16" s="409" t="s">
        <v>536</v>
      </c>
      <c r="AH16" s="414">
        <f t="shared" si="1"/>
        <v>25</v>
      </c>
      <c r="AI16" s="415">
        <f t="shared" si="2"/>
        <v>5</v>
      </c>
      <c r="AJ16" s="416">
        <f t="shared" si="3"/>
        <v>68.289999999999992</v>
      </c>
      <c r="AK16" s="416">
        <f t="shared" si="13"/>
        <v>20.07</v>
      </c>
      <c r="AL16" s="416">
        <f t="shared" si="4"/>
        <v>6.6400000000000006</v>
      </c>
      <c r="AM16" s="416">
        <f t="shared" si="14"/>
        <v>26.71</v>
      </c>
      <c r="AN16" s="417">
        <f t="shared" si="5"/>
        <v>100</v>
      </c>
      <c r="AO16" s="418"/>
      <c r="AP16" s="419" t="b">
        <f t="shared" si="6"/>
        <v>0</v>
      </c>
      <c r="AQ16" s="357" t="str">
        <f t="shared" si="7"/>
        <v>SM</v>
      </c>
      <c r="AR16" s="357" t="str">
        <f t="shared" si="8"/>
        <v>SM</v>
      </c>
      <c r="AS16" s="357" t="str">
        <f t="shared" si="9"/>
        <v>ML</v>
      </c>
      <c r="AT16" s="420">
        <v>27</v>
      </c>
      <c r="AU16" s="420" t="str">
        <f t="shared" si="15"/>
        <v>M</v>
      </c>
      <c r="AV16" s="421" t="str">
        <f t="shared" si="10"/>
        <v>SM</v>
      </c>
      <c r="AZ16" s="423">
        <f t="shared" si="16"/>
        <v>71.884210526315798</v>
      </c>
      <c r="BA16" s="424">
        <f t="shared" si="17"/>
        <v>21.126315789473686</v>
      </c>
      <c r="BB16" s="424">
        <f t="shared" si="18"/>
        <v>6.9894736842105276</v>
      </c>
      <c r="BC16" s="425" t="e">
        <f ca="1">+[10]!USDA(BB16,AZ16,BA16)</f>
        <v>#NAME?</v>
      </c>
      <c r="BD16" s="422" t="e">
        <f t="shared" ca="1" si="19"/>
        <v>#NAME?</v>
      </c>
    </row>
    <row r="17" spans="2:56" s="422" customFormat="1" ht="34.950000000000003" customHeight="1" x14ac:dyDescent="0.3">
      <c r="B17" s="395">
        <v>40</v>
      </c>
      <c r="C17" s="426">
        <v>45</v>
      </c>
      <c r="D17" s="397" t="s">
        <v>522</v>
      </c>
      <c r="E17" s="398"/>
      <c r="F17" s="399" t="s">
        <v>59</v>
      </c>
      <c r="G17" s="400"/>
      <c r="H17" s="396"/>
      <c r="I17" s="398">
        <v>5</v>
      </c>
      <c r="J17" s="399">
        <v>70</v>
      </c>
      <c r="K17" s="400">
        <v>18</v>
      </c>
      <c r="L17" s="396">
        <v>7</v>
      </c>
      <c r="M17" s="397" t="s">
        <v>523</v>
      </c>
      <c r="N17" s="427">
        <f t="shared" si="0"/>
        <v>5</v>
      </c>
      <c r="O17" s="402">
        <f t="shared" si="0"/>
        <v>68.289999999999992</v>
      </c>
      <c r="P17" s="402">
        <f t="shared" si="0"/>
        <v>20.07</v>
      </c>
      <c r="Q17" s="403">
        <f t="shared" si="0"/>
        <v>6.6400000000000006</v>
      </c>
      <c r="R17" s="404"/>
      <c r="S17" s="400" t="s">
        <v>59</v>
      </c>
      <c r="T17" s="396"/>
      <c r="U17" s="399"/>
      <c r="V17" s="399" t="s">
        <v>59</v>
      </c>
      <c r="W17" s="399"/>
      <c r="X17" s="405"/>
      <c r="Y17" s="406"/>
      <c r="Z17" s="407" t="s">
        <v>59</v>
      </c>
      <c r="AA17" s="407"/>
      <c r="AB17" s="408"/>
      <c r="AC17" s="409" t="e">
        <f t="shared" ca="1" si="11"/>
        <v>#NAME?</v>
      </c>
      <c r="AD17" s="410" t="str">
        <f t="shared" si="12"/>
        <v>SM</v>
      </c>
      <c r="AE17" s="411" t="s">
        <v>524</v>
      </c>
      <c r="AF17" s="409"/>
      <c r="AH17" s="414">
        <f t="shared" si="1"/>
        <v>25</v>
      </c>
      <c r="AI17" s="415">
        <f t="shared" si="2"/>
        <v>5</v>
      </c>
      <c r="AJ17" s="416">
        <f t="shared" si="3"/>
        <v>68.289999999999992</v>
      </c>
      <c r="AK17" s="416">
        <f t="shared" si="13"/>
        <v>20.07</v>
      </c>
      <c r="AL17" s="416">
        <f t="shared" si="4"/>
        <v>6.6400000000000006</v>
      </c>
      <c r="AM17" s="416">
        <f t="shared" si="14"/>
        <v>26.71</v>
      </c>
      <c r="AN17" s="417">
        <f t="shared" si="5"/>
        <v>100</v>
      </c>
      <c r="AO17" s="418"/>
      <c r="AP17" s="419" t="b">
        <f t="shared" si="6"/>
        <v>0</v>
      </c>
      <c r="AQ17" s="357" t="str">
        <f t="shared" si="7"/>
        <v>SM</v>
      </c>
      <c r="AR17" s="357" t="str">
        <f t="shared" si="8"/>
        <v>SM</v>
      </c>
      <c r="AS17" s="357" t="str">
        <f t="shared" si="9"/>
        <v>ML</v>
      </c>
      <c r="AT17" s="420">
        <v>27</v>
      </c>
      <c r="AU17" s="420" t="str">
        <f t="shared" si="15"/>
        <v>M</v>
      </c>
      <c r="AV17" s="421" t="str">
        <f t="shared" si="10"/>
        <v>SM</v>
      </c>
      <c r="AZ17" s="423">
        <f t="shared" si="16"/>
        <v>71.884210526315798</v>
      </c>
      <c r="BA17" s="424">
        <f t="shared" si="17"/>
        <v>21.126315789473686</v>
      </c>
      <c r="BB17" s="424">
        <f t="shared" si="18"/>
        <v>6.9894736842105276</v>
      </c>
      <c r="BC17" s="425" t="e">
        <f ca="1">+[10]!USDA(BB17,AZ17,BA17)</f>
        <v>#NAME?</v>
      </c>
      <c r="BD17" s="422" t="e">
        <f t="shared" ca="1" si="19"/>
        <v>#NAME?</v>
      </c>
    </row>
    <row r="18" spans="2:56" s="422" customFormat="1" ht="34.950000000000003" customHeight="1" x14ac:dyDescent="0.3">
      <c r="B18" s="395">
        <v>45</v>
      </c>
      <c r="C18" s="426">
        <v>50</v>
      </c>
      <c r="D18" s="397" t="s">
        <v>522</v>
      </c>
      <c r="E18" s="404"/>
      <c r="F18" s="429" t="s">
        <v>59</v>
      </c>
      <c r="G18" s="429"/>
      <c r="H18" s="430"/>
      <c r="I18" s="398">
        <v>5</v>
      </c>
      <c r="J18" s="399">
        <v>80</v>
      </c>
      <c r="K18" s="400">
        <v>12</v>
      </c>
      <c r="L18" s="396">
        <v>3</v>
      </c>
      <c r="M18" s="397" t="s">
        <v>523</v>
      </c>
      <c r="N18" s="427">
        <f t="shared" si="0"/>
        <v>5</v>
      </c>
      <c r="O18" s="402">
        <f t="shared" si="0"/>
        <v>79.09</v>
      </c>
      <c r="P18" s="402">
        <f t="shared" si="0"/>
        <v>11.91</v>
      </c>
      <c r="Q18" s="403">
        <f t="shared" si="0"/>
        <v>4.0000000000000036</v>
      </c>
      <c r="R18" s="404"/>
      <c r="S18" s="400" t="s">
        <v>59</v>
      </c>
      <c r="T18" s="396"/>
      <c r="U18" s="399" t="s">
        <v>59</v>
      </c>
      <c r="V18" s="400"/>
      <c r="W18" s="399"/>
      <c r="X18" s="405"/>
      <c r="Y18" s="406"/>
      <c r="Z18" s="407" t="s">
        <v>59</v>
      </c>
      <c r="AA18" s="407"/>
      <c r="AB18" s="408"/>
      <c r="AC18" s="409" t="e">
        <f t="shared" ca="1" si="11"/>
        <v>#NAME?</v>
      </c>
      <c r="AD18" s="410" t="str">
        <f t="shared" si="12"/>
        <v>SM</v>
      </c>
      <c r="AE18" s="411" t="s">
        <v>524</v>
      </c>
      <c r="AF18" s="409" t="s">
        <v>537</v>
      </c>
      <c r="AH18" s="414">
        <f t="shared" si="1"/>
        <v>15</v>
      </c>
      <c r="AI18" s="415">
        <f t="shared" si="2"/>
        <v>5</v>
      </c>
      <c r="AJ18" s="416">
        <f t="shared" si="3"/>
        <v>79.09</v>
      </c>
      <c r="AK18" s="416">
        <f t="shared" si="13"/>
        <v>11.91</v>
      </c>
      <c r="AL18" s="416">
        <f t="shared" si="4"/>
        <v>4.0000000000000036</v>
      </c>
      <c r="AM18" s="416">
        <f t="shared" si="14"/>
        <v>15.910000000000004</v>
      </c>
      <c r="AN18" s="417">
        <f t="shared" si="5"/>
        <v>100</v>
      </c>
      <c r="AO18" s="418"/>
      <c r="AP18" s="419" t="b">
        <f t="shared" si="6"/>
        <v>0</v>
      </c>
      <c r="AQ18" s="357" t="str">
        <f t="shared" si="7"/>
        <v>SM</v>
      </c>
      <c r="AR18" s="357" t="str">
        <f t="shared" si="8"/>
        <v>SM</v>
      </c>
      <c r="AS18" s="357" t="str">
        <f t="shared" si="9"/>
        <v>ML</v>
      </c>
      <c r="AT18" s="420">
        <v>27</v>
      </c>
      <c r="AU18" s="420" t="str">
        <f t="shared" si="15"/>
        <v>M</v>
      </c>
      <c r="AV18" s="421" t="str">
        <f t="shared" si="10"/>
        <v>SM</v>
      </c>
      <c r="AZ18" s="423">
        <f t="shared" si="16"/>
        <v>83.252631578947373</v>
      </c>
      <c r="BA18" s="424">
        <f t="shared" si="17"/>
        <v>12.536842105263158</v>
      </c>
      <c r="BB18" s="424">
        <f t="shared" si="18"/>
        <v>4.2105263157894779</v>
      </c>
      <c r="BC18" s="425" t="e">
        <f ca="1">+[10]!USDA(BB18,AZ18,BA18)</f>
        <v>#NAME?</v>
      </c>
      <c r="BD18" s="422" t="e">
        <f t="shared" ca="1" si="19"/>
        <v>#NAME?</v>
      </c>
    </row>
    <row r="19" spans="2:56" s="422" customFormat="1" ht="34.950000000000003" customHeight="1" x14ac:dyDescent="0.3">
      <c r="B19" s="395">
        <v>50</v>
      </c>
      <c r="C19" s="426">
        <v>55</v>
      </c>
      <c r="D19" s="431" t="s">
        <v>522</v>
      </c>
      <c r="E19" s="404"/>
      <c r="F19" s="429" t="s">
        <v>59</v>
      </c>
      <c r="G19" s="429"/>
      <c r="H19" s="430"/>
      <c r="I19" s="398">
        <v>2</v>
      </c>
      <c r="J19" s="399">
        <v>73</v>
      </c>
      <c r="K19" s="400">
        <v>18</v>
      </c>
      <c r="L19" s="396">
        <v>7</v>
      </c>
      <c r="M19" s="397" t="s">
        <v>523</v>
      </c>
      <c r="N19" s="427">
        <f t="shared" si="0"/>
        <v>2</v>
      </c>
      <c r="O19" s="402">
        <f t="shared" si="0"/>
        <v>71.289999999999992</v>
      </c>
      <c r="P19" s="402">
        <f t="shared" si="0"/>
        <v>20.07</v>
      </c>
      <c r="Q19" s="403">
        <f t="shared" si="0"/>
        <v>6.6400000000000006</v>
      </c>
      <c r="R19" s="432"/>
      <c r="S19" s="400" t="s">
        <v>59</v>
      </c>
      <c r="T19" s="396"/>
      <c r="U19" s="399"/>
      <c r="V19" s="400" t="s">
        <v>59</v>
      </c>
      <c r="W19" s="399"/>
      <c r="X19" s="405"/>
      <c r="Y19" s="398"/>
      <c r="Z19" s="429" t="s">
        <v>59</v>
      </c>
      <c r="AA19" s="429"/>
      <c r="AB19" s="426"/>
      <c r="AC19" s="409" t="e">
        <f t="shared" ca="1" si="11"/>
        <v>#NAME?</v>
      </c>
      <c r="AD19" s="410" t="str">
        <f t="shared" si="12"/>
        <v>SM</v>
      </c>
      <c r="AE19" s="411" t="s">
        <v>524</v>
      </c>
      <c r="AF19" s="409" t="s">
        <v>527</v>
      </c>
      <c r="AG19" s="420"/>
      <c r="AH19" s="414">
        <f t="shared" si="1"/>
        <v>25</v>
      </c>
      <c r="AI19" s="415">
        <f t="shared" si="2"/>
        <v>2</v>
      </c>
      <c r="AJ19" s="416">
        <f t="shared" si="3"/>
        <v>71.289999999999992</v>
      </c>
      <c r="AK19" s="416">
        <f t="shared" si="13"/>
        <v>20.07</v>
      </c>
      <c r="AL19" s="416">
        <f t="shared" si="4"/>
        <v>6.6400000000000006</v>
      </c>
      <c r="AM19" s="416">
        <f t="shared" si="14"/>
        <v>26.71</v>
      </c>
      <c r="AN19" s="417">
        <f t="shared" si="5"/>
        <v>100</v>
      </c>
      <c r="AO19" s="418"/>
      <c r="AP19" s="419" t="b">
        <f t="shared" si="6"/>
        <v>0</v>
      </c>
      <c r="AQ19" s="357" t="str">
        <f t="shared" si="7"/>
        <v>SM</v>
      </c>
      <c r="AR19" s="357" t="str">
        <f t="shared" si="8"/>
        <v>SM</v>
      </c>
      <c r="AS19" s="357" t="str">
        <f t="shared" si="9"/>
        <v>ML</v>
      </c>
      <c r="AT19" s="420">
        <v>27</v>
      </c>
      <c r="AU19" s="420" t="str">
        <f t="shared" si="15"/>
        <v>M</v>
      </c>
      <c r="AV19" s="421" t="str">
        <f t="shared" si="10"/>
        <v>SM</v>
      </c>
      <c r="AZ19" s="423">
        <f t="shared" si="16"/>
        <v>72.744897959183675</v>
      </c>
      <c r="BA19" s="424">
        <f t="shared" si="17"/>
        <v>20.479591836734699</v>
      </c>
      <c r="BB19" s="424">
        <f t="shared" si="18"/>
        <v>6.7755102040816348</v>
      </c>
      <c r="BC19" s="425" t="e">
        <f ca="1">+[10]!USDA(BB19,AZ19,BA19)</f>
        <v>#NAME?</v>
      </c>
      <c r="BD19" s="422" t="e">
        <f t="shared" ca="1" si="19"/>
        <v>#NAME?</v>
      </c>
    </row>
    <row r="20" spans="2:56" s="422" customFormat="1" ht="34.950000000000003" customHeight="1" x14ac:dyDescent="0.3">
      <c r="B20" s="395">
        <v>55</v>
      </c>
      <c r="C20" s="426">
        <v>60</v>
      </c>
      <c r="D20" s="431" t="s">
        <v>522</v>
      </c>
      <c r="E20" s="398"/>
      <c r="F20" s="429" t="s">
        <v>59</v>
      </c>
      <c r="G20" s="429"/>
      <c r="H20" s="433"/>
      <c r="I20" s="398">
        <v>2</v>
      </c>
      <c r="J20" s="428">
        <v>68</v>
      </c>
      <c r="K20" s="429">
        <v>20</v>
      </c>
      <c r="L20" s="426">
        <v>10</v>
      </c>
      <c r="M20" s="397" t="s">
        <v>523</v>
      </c>
      <c r="N20" s="427">
        <f t="shared" si="0"/>
        <v>2</v>
      </c>
      <c r="O20" s="402">
        <f t="shared" si="0"/>
        <v>65.889999999999986</v>
      </c>
      <c r="P20" s="402">
        <f t="shared" si="0"/>
        <v>22.790000000000003</v>
      </c>
      <c r="Q20" s="403">
        <f t="shared" si="0"/>
        <v>9.3200000000000038</v>
      </c>
      <c r="R20" s="434"/>
      <c r="S20" s="400" t="s">
        <v>59</v>
      </c>
      <c r="T20" s="433"/>
      <c r="U20" s="428"/>
      <c r="V20" s="400"/>
      <c r="W20" s="428" t="s">
        <v>59</v>
      </c>
      <c r="X20" s="435"/>
      <c r="Y20" s="404"/>
      <c r="Z20" s="400" t="s">
        <v>59</v>
      </c>
      <c r="AA20" s="400"/>
      <c r="AB20" s="396"/>
      <c r="AC20" s="409" t="e">
        <f t="shared" ca="1" si="11"/>
        <v>#NAME?</v>
      </c>
      <c r="AD20" s="410" t="str">
        <f t="shared" si="12"/>
        <v>SM</v>
      </c>
      <c r="AE20" s="411" t="s">
        <v>524</v>
      </c>
      <c r="AF20" s="397" t="s">
        <v>527</v>
      </c>
      <c r="AG20" s="420"/>
      <c r="AH20" s="414">
        <f t="shared" si="1"/>
        <v>30</v>
      </c>
      <c r="AI20" s="415">
        <f t="shared" si="2"/>
        <v>2</v>
      </c>
      <c r="AJ20" s="416">
        <f t="shared" si="3"/>
        <v>65.889999999999986</v>
      </c>
      <c r="AK20" s="416">
        <f t="shared" si="13"/>
        <v>22.790000000000003</v>
      </c>
      <c r="AL20" s="416">
        <f t="shared" si="4"/>
        <v>9.3200000000000038</v>
      </c>
      <c r="AM20" s="416">
        <f t="shared" si="14"/>
        <v>32.110000000000007</v>
      </c>
      <c r="AN20" s="417">
        <f t="shared" si="5"/>
        <v>100</v>
      </c>
      <c r="AO20" s="418"/>
      <c r="AP20" s="419" t="b">
        <f t="shared" si="6"/>
        <v>0</v>
      </c>
      <c r="AQ20" s="357" t="str">
        <f t="shared" si="7"/>
        <v>SM</v>
      </c>
      <c r="AR20" s="357" t="str">
        <f t="shared" si="8"/>
        <v>SM</v>
      </c>
      <c r="AS20" s="357" t="str">
        <f t="shared" si="9"/>
        <v>ML</v>
      </c>
      <c r="AT20" s="420">
        <v>27</v>
      </c>
      <c r="AU20" s="420" t="str">
        <f t="shared" si="15"/>
        <v>M</v>
      </c>
      <c r="AV20" s="421" t="str">
        <f t="shared" si="10"/>
        <v>SM</v>
      </c>
      <c r="AZ20" s="423">
        <f t="shared" si="16"/>
        <v>67.23469387755101</v>
      </c>
      <c r="BA20" s="424">
        <f t="shared" si="17"/>
        <v>23.255102040816329</v>
      </c>
      <c r="BB20" s="424">
        <f t="shared" si="18"/>
        <v>9.5102040816326578</v>
      </c>
      <c r="BC20" s="425" t="e">
        <f ca="1">+[10]!USDA(BB20,AZ20,BA20)</f>
        <v>#NAME?</v>
      </c>
      <c r="BD20" s="422" t="e">
        <f t="shared" ca="1" si="19"/>
        <v>#NAME?</v>
      </c>
    </row>
    <row r="21" spans="2:56" s="422" customFormat="1" ht="34.950000000000003" customHeight="1" x14ac:dyDescent="0.3">
      <c r="B21" s="395">
        <v>60</v>
      </c>
      <c r="C21" s="426">
        <v>65</v>
      </c>
      <c r="D21" s="431" t="s">
        <v>522</v>
      </c>
      <c r="E21" s="398"/>
      <c r="F21" s="429" t="s">
        <v>59</v>
      </c>
      <c r="G21" s="429"/>
      <c r="H21" s="433"/>
      <c r="I21" s="398"/>
      <c r="J21" s="429">
        <v>75</v>
      </c>
      <c r="K21" s="429">
        <v>18</v>
      </c>
      <c r="L21" s="426">
        <v>7</v>
      </c>
      <c r="M21" s="397" t="s">
        <v>523</v>
      </c>
      <c r="N21" s="427">
        <f t="shared" si="0"/>
        <v>0</v>
      </c>
      <c r="O21" s="402">
        <f t="shared" si="0"/>
        <v>73.289999999999992</v>
      </c>
      <c r="P21" s="402">
        <f t="shared" si="0"/>
        <v>20.07</v>
      </c>
      <c r="Q21" s="403">
        <f t="shared" si="0"/>
        <v>6.6400000000000006</v>
      </c>
      <c r="R21" s="434"/>
      <c r="S21" s="400" t="s">
        <v>59</v>
      </c>
      <c r="T21" s="396"/>
      <c r="U21" s="428"/>
      <c r="V21" s="400" t="s">
        <v>59</v>
      </c>
      <c r="W21" s="428"/>
      <c r="X21" s="435"/>
      <c r="Y21" s="398"/>
      <c r="Z21" s="429" t="s">
        <v>59</v>
      </c>
      <c r="AA21" s="429"/>
      <c r="AB21" s="426"/>
      <c r="AC21" s="409" t="e">
        <f t="shared" ca="1" si="11"/>
        <v>#NAME?</v>
      </c>
      <c r="AD21" s="410" t="str">
        <f t="shared" si="12"/>
        <v>SM</v>
      </c>
      <c r="AE21" s="411" t="s">
        <v>524</v>
      </c>
      <c r="AF21" s="409" t="s">
        <v>538</v>
      </c>
      <c r="AG21" s="420"/>
      <c r="AH21" s="414">
        <f t="shared" si="1"/>
        <v>25</v>
      </c>
      <c r="AI21" s="415">
        <f t="shared" si="2"/>
        <v>0</v>
      </c>
      <c r="AJ21" s="416">
        <f t="shared" si="3"/>
        <v>73.289999999999992</v>
      </c>
      <c r="AK21" s="416">
        <f t="shared" si="13"/>
        <v>20.07</v>
      </c>
      <c r="AL21" s="416">
        <f t="shared" si="4"/>
        <v>6.6400000000000006</v>
      </c>
      <c r="AM21" s="416">
        <f t="shared" si="14"/>
        <v>26.71</v>
      </c>
      <c r="AN21" s="417">
        <f t="shared" si="5"/>
        <v>100</v>
      </c>
      <c r="AO21" s="418"/>
      <c r="AP21" s="419" t="b">
        <f t="shared" si="6"/>
        <v>0</v>
      </c>
      <c r="AQ21" s="357" t="str">
        <f t="shared" si="7"/>
        <v>SM</v>
      </c>
      <c r="AR21" s="357" t="str">
        <f t="shared" si="8"/>
        <v>SM</v>
      </c>
      <c r="AS21" s="357" t="str">
        <f t="shared" si="9"/>
        <v>ML</v>
      </c>
      <c r="AT21" s="420">
        <v>27</v>
      </c>
      <c r="AU21" s="420" t="str">
        <f t="shared" si="15"/>
        <v>M</v>
      </c>
      <c r="AV21" s="421" t="str">
        <f t="shared" si="10"/>
        <v>SM</v>
      </c>
      <c r="AZ21" s="423">
        <f t="shared" si="16"/>
        <v>73.290000000000006</v>
      </c>
      <c r="BA21" s="424">
        <f t="shared" si="17"/>
        <v>20.070000000000004</v>
      </c>
      <c r="BB21" s="424">
        <f t="shared" si="18"/>
        <v>6.6400000000000015</v>
      </c>
      <c r="BC21" s="425" t="e">
        <f ca="1">+[10]!USDA(BB21,AZ21,BA21)</f>
        <v>#NAME?</v>
      </c>
      <c r="BD21" s="422" t="e">
        <f t="shared" ca="1" si="19"/>
        <v>#NAME?</v>
      </c>
    </row>
    <row r="22" spans="2:56" s="422" customFormat="1" ht="34.950000000000003" customHeight="1" x14ac:dyDescent="0.3">
      <c r="B22" s="395">
        <v>65</v>
      </c>
      <c r="C22" s="426">
        <v>70</v>
      </c>
      <c r="D22" s="431" t="s">
        <v>522</v>
      </c>
      <c r="E22" s="398"/>
      <c r="F22" s="429" t="s">
        <v>59</v>
      </c>
      <c r="G22" s="429"/>
      <c r="H22" s="433"/>
      <c r="I22" s="398">
        <v>2</v>
      </c>
      <c r="J22" s="429">
        <v>73</v>
      </c>
      <c r="K22" s="429">
        <v>18</v>
      </c>
      <c r="L22" s="426">
        <v>7</v>
      </c>
      <c r="M22" s="397" t="s">
        <v>523</v>
      </c>
      <c r="N22" s="427">
        <f t="shared" si="0"/>
        <v>2</v>
      </c>
      <c r="O22" s="402">
        <f t="shared" si="0"/>
        <v>71.289999999999992</v>
      </c>
      <c r="P22" s="402">
        <f t="shared" si="0"/>
        <v>20.07</v>
      </c>
      <c r="Q22" s="403">
        <f t="shared" si="0"/>
        <v>6.6400000000000006</v>
      </c>
      <c r="R22" s="434"/>
      <c r="S22" s="400" t="s">
        <v>59</v>
      </c>
      <c r="T22" s="433"/>
      <c r="U22" s="428"/>
      <c r="V22" s="400" t="s">
        <v>59</v>
      </c>
      <c r="W22" s="429"/>
      <c r="X22" s="435"/>
      <c r="Y22" s="398"/>
      <c r="Z22" s="429" t="s">
        <v>59</v>
      </c>
      <c r="AA22" s="429"/>
      <c r="AB22" s="426"/>
      <c r="AC22" s="409" t="e">
        <f t="shared" ca="1" si="11"/>
        <v>#NAME?</v>
      </c>
      <c r="AD22" s="410" t="str">
        <f t="shared" si="12"/>
        <v>SM</v>
      </c>
      <c r="AE22" s="411" t="s">
        <v>524</v>
      </c>
      <c r="AF22" s="397"/>
      <c r="AG22" s="420"/>
      <c r="AH22" s="414">
        <f t="shared" si="1"/>
        <v>25</v>
      </c>
      <c r="AI22" s="415">
        <f t="shared" si="2"/>
        <v>2</v>
      </c>
      <c r="AJ22" s="416">
        <f t="shared" si="3"/>
        <v>71.289999999999992</v>
      </c>
      <c r="AK22" s="416">
        <f t="shared" si="13"/>
        <v>20.07</v>
      </c>
      <c r="AL22" s="416">
        <f t="shared" si="4"/>
        <v>6.6400000000000006</v>
      </c>
      <c r="AM22" s="416">
        <f t="shared" si="14"/>
        <v>26.71</v>
      </c>
      <c r="AN22" s="417">
        <f t="shared" si="5"/>
        <v>100</v>
      </c>
      <c r="AO22" s="418"/>
      <c r="AP22" s="419" t="b">
        <f t="shared" si="6"/>
        <v>0</v>
      </c>
      <c r="AQ22" s="357" t="str">
        <f t="shared" si="7"/>
        <v>SM</v>
      </c>
      <c r="AR22" s="357" t="str">
        <f t="shared" si="8"/>
        <v>SM</v>
      </c>
      <c r="AS22" s="357" t="str">
        <f t="shared" si="9"/>
        <v>ML</v>
      </c>
      <c r="AT22" s="420">
        <v>27</v>
      </c>
      <c r="AU22" s="420" t="str">
        <f t="shared" si="15"/>
        <v>M</v>
      </c>
      <c r="AV22" s="421" t="str">
        <f t="shared" si="10"/>
        <v>SM</v>
      </c>
      <c r="AZ22" s="423">
        <f t="shared" si="16"/>
        <v>72.744897959183675</v>
      </c>
      <c r="BA22" s="424">
        <f t="shared" si="17"/>
        <v>20.479591836734699</v>
      </c>
      <c r="BB22" s="424">
        <f t="shared" si="18"/>
        <v>6.7755102040816348</v>
      </c>
      <c r="BC22" s="425" t="e">
        <f ca="1">+[10]!USDA(BB22,AZ22,BA22)</f>
        <v>#NAME?</v>
      </c>
      <c r="BD22" s="422" t="e">
        <f t="shared" ca="1" si="19"/>
        <v>#NAME?</v>
      </c>
    </row>
    <row r="23" spans="2:56" ht="34.950000000000003" customHeight="1" x14ac:dyDescent="0.3">
      <c r="B23" s="395">
        <v>70</v>
      </c>
      <c r="C23" s="426">
        <v>75</v>
      </c>
      <c r="D23" s="431" t="s">
        <v>522</v>
      </c>
      <c r="E23" s="398"/>
      <c r="F23" s="428" t="s">
        <v>59</v>
      </c>
      <c r="G23" s="429"/>
      <c r="H23" s="426"/>
      <c r="I23" s="398"/>
      <c r="J23" s="429">
        <v>70</v>
      </c>
      <c r="K23" s="429">
        <v>20</v>
      </c>
      <c r="L23" s="426">
        <v>10</v>
      </c>
      <c r="M23" s="397" t="s">
        <v>523</v>
      </c>
      <c r="N23" s="427">
        <f t="shared" si="0"/>
        <v>0</v>
      </c>
      <c r="O23" s="402">
        <f t="shared" si="0"/>
        <v>67.889999999999986</v>
      </c>
      <c r="P23" s="402">
        <f t="shared" si="0"/>
        <v>22.790000000000003</v>
      </c>
      <c r="Q23" s="403">
        <f t="shared" si="0"/>
        <v>9.3200000000000038</v>
      </c>
      <c r="R23" s="434"/>
      <c r="S23" s="400" t="s">
        <v>59</v>
      </c>
      <c r="T23" s="426"/>
      <c r="U23" s="428"/>
      <c r="V23" s="400"/>
      <c r="W23" s="399" t="s">
        <v>59</v>
      </c>
      <c r="X23" s="435"/>
      <c r="Y23" s="398"/>
      <c r="Z23" s="429" t="s">
        <v>59</v>
      </c>
      <c r="AA23" s="429"/>
      <c r="AB23" s="426"/>
      <c r="AC23" s="409" t="e">
        <f t="shared" ca="1" si="11"/>
        <v>#NAME?</v>
      </c>
      <c r="AD23" s="410" t="str">
        <f t="shared" si="12"/>
        <v>SM</v>
      </c>
      <c r="AE23" s="411" t="s">
        <v>524</v>
      </c>
      <c r="AF23" s="397" t="s">
        <v>527</v>
      </c>
      <c r="AG23" s="350"/>
      <c r="AH23" s="414">
        <f t="shared" si="1"/>
        <v>30</v>
      </c>
      <c r="AI23" s="415">
        <f t="shared" si="2"/>
        <v>0</v>
      </c>
      <c r="AJ23" s="416">
        <f t="shared" si="3"/>
        <v>67.889999999999986</v>
      </c>
      <c r="AK23" s="416">
        <f t="shared" si="13"/>
        <v>22.790000000000003</v>
      </c>
      <c r="AL23" s="416">
        <f t="shared" si="4"/>
        <v>9.3200000000000038</v>
      </c>
      <c r="AM23" s="416">
        <f t="shared" si="14"/>
        <v>32.110000000000007</v>
      </c>
      <c r="AN23" s="417">
        <f t="shared" si="5"/>
        <v>100</v>
      </c>
      <c r="AO23" s="436"/>
      <c r="AP23" s="419" t="b">
        <f t="shared" si="6"/>
        <v>0</v>
      </c>
      <c r="AQ23" s="357" t="str">
        <f t="shared" si="7"/>
        <v>SM</v>
      </c>
      <c r="AR23" s="357" t="str">
        <f t="shared" si="8"/>
        <v>SM</v>
      </c>
      <c r="AS23" s="357" t="str">
        <f t="shared" si="9"/>
        <v>ML</v>
      </c>
      <c r="AT23" s="420">
        <v>27</v>
      </c>
      <c r="AU23" s="420" t="str">
        <f t="shared" si="15"/>
        <v>M</v>
      </c>
      <c r="AV23" s="421" t="str">
        <f t="shared" si="10"/>
        <v>SM</v>
      </c>
      <c r="AZ23" s="423">
        <f t="shared" si="16"/>
        <v>67.889999999999986</v>
      </c>
      <c r="BA23" s="424">
        <f t="shared" si="17"/>
        <v>22.790000000000003</v>
      </c>
      <c r="BB23" s="424">
        <f t="shared" si="18"/>
        <v>9.3200000000000038</v>
      </c>
      <c r="BC23" s="425" t="e">
        <f ca="1">+[10]!USDA(BB23,AZ23,BA23)</f>
        <v>#NAME?</v>
      </c>
      <c r="BD23" s="422" t="e">
        <f t="shared" ca="1" si="19"/>
        <v>#NAME?</v>
      </c>
    </row>
    <row r="24" spans="2:56" ht="34.950000000000003" customHeight="1" x14ac:dyDescent="0.3">
      <c r="B24" s="395">
        <v>75</v>
      </c>
      <c r="C24" s="426">
        <v>80</v>
      </c>
      <c r="D24" s="431" t="s">
        <v>522</v>
      </c>
      <c r="E24" s="398"/>
      <c r="F24" s="428" t="s">
        <v>59</v>
      </c>
      <c r="G24" s="429"/>
      <c r="H24" s="426"/>
      <c r="I24" s="398">
        <v>2</v>
      </c>
      <c r="J24" s="429">
        <v>73</v>
      </c>
      <c r="K24" s="429">
        <v>18</v>
      </c>
      <c r="L24" s="426">
        <v>7</v>
      </c>
      <c r="M24" s="397" t="s">
        <v>523</v>
      </c>
      <c r="N24" s="427">
        <f t="shared" si="0"/>
        <v>2</v>
      </c>
      <c r="O24" s="402">
        <f t="shared" si="0"/>
        <v>71.289999999999992</v>
      </c>
      <c r="P24" s="402">
        <f t="shared" si="0"/>
        <v>20.07</v>
      </c>
      <c r="Q24" s="403">
        <f t="shared" si="0"/>
        <v>6.6400000000000006</v>
      </c>
      <c r="R24" s="434"/>
      <c r="S24" s="400" t="s">
        <v>59</v>
      </c>
      <c r="T24" s="426"/>
      <c r="U24" s="428"/>
      <c r="V24" s="400" t="s">
        <v>59</v>
      </c>
      <c r="W24" s="399"/>
      <c r="X24" s="435"/>
      <c r="Y24" s="398"/>
      <c r="Z24" s="429" t="s">
        <v>59</v>
      </c>
      <c r="AA24" s="429"/>
      <c r="AB24" s="426"/>
      <c r="AC24" s="409" t="e">
        <f t="shared" ca="1" si="11"/>
        <v>#NAME?</v>
      </c>
      <c r="AD24" s="410" t="str">
        <f t="shared" si="12"/>
        <v>SM</v>
      </c>
      <c r="AE24" s="411" t="s">
        <v>524</v>
      </c>
      <c r="AF24" s="397" t="s">
        <v>528</v>
      </c>
      <c r="AG24" s="350"/>
      <c r="AH24" s="414">
        <f t="shared" si="1"/>
        <v>25</v>
      </c>
      <c r="AI24" s="415">
        <f t="shared" si="2"/>
        <v>2</v>
      </c>
      <c r="AJ24" s="416">
        <f t="shared" si="3"/>
        <v>71.289999999999992</v>
      </c>
      <c r="AK24" s="416">
        <f t="shared" si="13"/>
        <v>20.07</v>
      </c>
      <c r="AL24" s="416">
        <f t="shared" si="4"/>
        <v>6.6400000000000006</v>
      </c>
      <c r="AM24" s="416">
        <f t="shared" si="14"/>
        <v>26.71</v>
      </c>
      <c r="AN24" s="417">
        <f t="shared" si="5"/>
        <v>100</v>
      </c>
      <c r="AO24" s="436"/>
      <c r="AP24" s="419" t="b">
        <f t="shared" si="6"/>
        <v>0</v>
      </c>
      <c r="AQ24" s="357" t="str">
        <f t="shared" si="7"/>
        <v>SM</v>
      </c>
      <c r="AR24" s="357" t="str">
        <f t="shared" si="8"/>
        <v>SM</v>
      </c>
      <c r="AS24" s="357" t="str">
        <f t="shared" si="9"/>
        <v>ML</v>
      </c>
      <c r="AT24" s="420">
        <v>27</v>
      </c>
      <c r="AU24" s="420" t="str">
        <f t="shared" si="15"/>
        <v>M</v>
      </c>
      <c r="AV24" s="421" t="str">
        <f t="shared" si="10"/>
        <v>SM</v>
      </c>
      <c r="AZ24" s="423">
        <f t="shared" si="16"/>
        <v>72.744897959183675</v>
      </c>
      <c r="BA24" s="424">
        <f t="shared" si="17"/>
        <v>20.479591836734699</v>
      </c>
      <c r="BB24" s="424">
        <f t="shared" si="18"/>
        <v>6.7755102040816348</v>
      </c>
      <c r="BC24" s="425" t="e">
        <f ca="1">+[10]!USDA(BB24,AZ24,BA24)</f>
        <v>#NAME?</v>
      </c>
      <c r="BD24" s="422" t="e">
        <f t="shared" ca="1" si="19"/>
        <v>#NAME?</v>
      </c>
    </row>
    <row r="25" spans="2:56" ht="34.5" customHeight="1" x14ac:dyDescent="0.3">
      <c r="B25" s="395">
        <v>80</v>
      </c>
      <c r="C25" s="396">
        <v>85</v>
      </c>
      <c r="D25" s="397" t="s">
        <v>522</v>
      </c>
      <c r="E25" s="398"/>
      <c r="F25" s="399" t="s">
        <v>59</v>
      </c>
      <c r="G25" s="400"/>
      <c r="H25" s="396"/>
      <c r="I25" s="398">
        <v>2</v>
      </c>
      <c r="J25" s="399">
        <v>68</v>
      </c>
      <c r="K25" s="400">
        <v>20</v>
      </c>
      <c r="L25" s="396">
        <v>10</v>
      </c>
      <c r="M25" s="397" t="s">
        <v>523</v>
      </c>
      <c r="N25" s="427">
        <f t="shared" ref="N25:Q34" si="20">+AI25</f>
        <v>2</v>
      </c>
      <c r="O25" s="402">
        <f t="shared" si="20"/>
        <v>65.889999999999986</v>
      </c>
      <c r="P25" s="402">
        <f t="shared" si="20"/>
        <v>22.790000000000003</v>
      </c>
      <c r="Q25" s="403">
        <f t="shared" si="20"/>
        <v>9.3200000000000038</v>
      </c>
      <c r="R25" s="404" t="s">
        <v>59</v>
      </c>
      <c r="S25" s="400" t="s">
        <v>59</v>
      </c>
      <c r="T25" s="396"/>
      <c r="U25" s="404"/>
      <c r="V25" s="399"/>
      <c r="W25" s="399" t="s">
        <v>59</v>
      </c>
      <c r="X25" s="430"/>
      <c r="Y25" s="406"/>
      <c r="Z25" s="407" t="s">
        <v>59</v>
      </c>
      <c r="AA25" s="407"/>
      <c r="AB25" s="408"/>
      <c r="AC25" s="409" t="e">
        <f t="shared" ca="1" si="11"/>
        <v>#NAME?</v>
      </c>
      <c r="AD25" s="410" t="str">
        <f t="shared" si="12"/>
        <v>SM</v>
      </c>
      <c r="AE25" s="411" t="s">
        <v>524</v>
      </c>
      <c r="AF25" s="409" t="s">
        <v>539</v>
      </c>
      <c r="AH25" s="414">
        <f t="shared" si="1"/>
        <v>30</v>
      </c>
      <c r="AI25" s="415">
        <f t="shared" si="2"/>
        <v>2</v>
      </c>
      <c r="AJ25" s="416">
        <f t="shared" si="3"/>
        <v>65.889999999999986</v>
      </c>
      <c r="AK25" s="416">
        <f t="shared" si="13"/>
        <v>22.790000000000003</v>
      </c>
      <c r="AL25" s="416">
        <f t="shared" si="4"/>
        <v>9.3200000000000038</v>
      </c>
      <c r="AM25" s="416">
        <f t="shared" si="14"/>
        <v>32.110000000000007</v>
      </c>
      <c r="AN25" s="417">
        <f t="shared" si="5"/>
        <v>100</v>
      </c>
      <c r="AO25" s="436"/>
      <c r="AP25" s="419" t="b">
        <f t="shared" si="6"/>
        <v>0</v>
      </c>
      <c r="AQ25" s="357" t="str">
        <f t="shared" si="7"/>
        <v>SM</v>
      </c>
      <c r="AR25" s="357" t="str">
        <f t="shared" si="8"/>
        <v>SM</v>
      </c>
      <c r="AS25" s="357" t="str">
        <f t="shared" si="9"/>
        <v>ML</v>
      </c>
      <c r="AT25" s="420">
        <v>27</v>
      </c>
      <c r="AU25" s="420" t="str">
        <f t="shared" si="15"/>
        <v>M</v>
      </c>
      <c r="AV25" s="421" t="str">
        <f t="shared" si="10"/>
        <v>SM</v>
      </c>
      <c r="AZ25" s="423">
        <f t="shared" si="16"/>
        <v>67.23469387755101</v>
      </c>
      <c r="BA25" s="424">
        <f t="shared" si="17"/>
        <v>23.255102040816329</v>
      </c>
      <c r="BB25" s="424">
        <f t="shared" si="18"/>
        <v>9.5102040816326578</v>
      </c>
      <c r="BC25" s="425" t="e">
        <f ca="1">+[10]!USDA(BB25,AZ25,BA25)</f>
        <v>#NAME?</v>
      </c>
      <c r="BD25" s="422" t="e">
        <f t="shared" ca="1" si="19"/>
        <v>#NAME?</v>
      </c>
    </row>
    <row r="26" spans="2:56" ht="34.5" customHeight="1" x14ac:dyDescent="0.3">
      <c r="B26" s="395">
        <v>86</v>
      </c>
      <c r="C26" s="426">
        <v>87</v>
      </c>
      <c r="D26" s="397" t="s">
        <v>540</v>
      </c>
      <c r="E26" s="398"/>
      <c r="F26" s="399" t="s">
        <v>59</v>
      </c>
      <c r="G26" s="400"/>
      <c r="H26" s="396"/>
      <c r="I26" s="398">
        <v>2</v>
      </c>
      <c r="J26" s="399">
        <v>63</v>
      </c>
      <c r="K26" s="400">
        <v>25</v>
      </c>
      <c r="L26" s="396">
        <v>10</v>
      </c>
      <c r="M26" s="397" t="s">
        <v>523</v>
      </c>
      <c r="N26" s="427">
        <f t="shared" si="20"/>
        <v>2</v>
      </c>
      <c r="O26" s="402">
        <f t="shared" si="20"/>
        <v>60.489999999999995</v>
      </c>
      <c r="P26" s="402">
        <f t="shared" si="20"/>
        <v>29.59</v>
      </c>
      <c r="Q26" s="403">
        <f t="shared" si="20"/>
        <v>7.9200000000000053</v>
      </c>
      <c r="R26" s="404" t="s">
        <v>59</v>
      </c>
      <c r="S26" s="400" t="s">
        <v>59</v>
      </c>
      <c r="T26" s="396"/>
      <c r="U26" s="404"/>
      <c r="V26" s="399"/>
      <c r="W26" s="399" t="s">
        <v>59</v>
      </c>
      <c r="X26" s="430"/>
      <c r="Y26" s="406"/>
      <c r="Z26" s="407"/>
      <c r="AA26" s="407" t="s">
        <v>59</v>
      </c>
      <c r="AB26" s="408"/>
      <c r="AC26" s="409" t="e">
        <f t="shared" ca="1" si="11"/>
        <v>#NAME?</v>
      </c>
      <c r="AD26" s="410" t="str">
        <f t="shared" si="12"/>
        <v>SM</v>
      </c>
      <c r="AE26" s="411" t="s">
        <v>526</v>
      </c>
      <c r="AF26" s="409" t="s">
        <v>541</v>
      </c>
      <c r="AH26" s="414">
        <f t="shared" si="1"/>
        <v>35</v>
      </c>
      <c r="AI26" s="415">
        <f t="shared" si="2"/>
        <v>2</v>
      </c>
      <c r="AJ26" s="416">
        <f t="shared" si="3"/>
        <v>60.489999999999995</v>
      </c>
      <c r="AK26" s="416">
        <f t="shared" si="13"/>
        <v>29.59</v>
      </c>
      <c r="AL26" s="416">
        <f t="shared" si="4"/>
        <v>7.9200000000000053</v>
      </c>
      <c r="AM26" s="416">
        <f t="shared" si="14"/>
        <v>37.510000000000005</v>
      </c>
      <c r="AN26" s="417">
        <f t="shared" si="5"/>
        <v>100</v>
      </c>
      <c r="AO26" s="436"/>
      <c r="AP26" s="419" t="b">
        <f t="shared" si="6"/>
        <v>0</v>
      </c>
      <c r="AQ26" s="357" t="str">
        <f t="shared" si="7"/>
        <v>SM</v>
      </c>
      <c r="AR26" s="357" t="str">
        <f t="shared" si="8"/>
        <v>SM</v>
      </c>
      <c r="AS26" s="357" t="str">
        <f t="shared" si="9"/>
        <v>ML</v>
      </c>
      <c r="AT26" s="420">
        <v>27</v>
      </c>
      <c r="AU26" s="420" t="str">
        <f t="shared" si="15"/>
        <v>M</v>
      </c>
      <c r="AV26" s="421" t="str">
        <f t="shared" si="10"/>
        <v>SM</v>
      </c>
      <c r="AZ26" s="423">
        <f t="shared" si="16"/>
        <v>61.724489795918359</v>
      </c>
      <c r="BA26" s="424">
        <f t="shared" si="17"/>
        <v>30.19387755102041</v>
      </c>
      <c r="BB26" s="424">
        <f t="shared" si="18"/>
        <v>8.081632653061229</v>
      </c>
      <c r="BC26" s="425" t="e">
        <f ca="1">+[10]!USDA(BB26,AZ26,BA26)</f>
        <v>#NAME?</v>
      </c>
      <c r="BD26" s="422" t="e">
        <f t="shared" ca="1" si="19"/>
        <v>#NAME?</v>
      </c>
    </row>
    <row r="27" spans="2:56" ht="34.5" customHeight="1" x14ac:dyDescent="0.3">
      <c r="B27" s="395">
        <v>85</v>
      </c>
      <c r="C27" s="426">
        <v>90</v>
      </c>
      <c r="D27" s="397" t="s">
        <v>533</v>
      </c>
      <c r="E27" s="398"/>
      <c r="F27" s="399" t="s">
        <v>59</v>
      </c>
      <c r="G27" s="400"/>
      <c r="H27" s="396"/>
      <c r="I27" s="398">
        <v>2</v>
      </c>
      <c r="J27" s="399">
        <v>63</v>
      </c>
      <c r="K27" s="400">
        <v>25</v>
      </c>
      <c r="L27" s="396">
        <v>10</v>
      </c>
      <c r="M27" s="397" t="s">
        <v>523</v>
      </c>
      <c r="N27" s="427">
        <f t="shared" si="20"/>
        <v>2</v>
      </c>
      <c r="O27" s="402">
        <f t="shared" si="20"/>
        <v>60.489999999999995</v>
      </c>
      <c r="P27" s="402">
        <f t="shared" si="20"/>
        <v>29.59</v>
      </c>
      <c r="Q27" s="403">
        <f t="shared" si="20"/>
        <v>7.9200000000000053</v>
      </c>
      <c r="R27" s="404" t="s">
        <v>59</v>
      </c>
      <c r="S27" s="400" t="s">
        <v>59</v>
      </c>
      <c r="T27" s="396"/>
      <c r="U27" s="404"/>
      <c r="V27" s="399"/>
      <c r="W27" s="399" t="s">
        <v>59</v>
      </c>
      <c r="X27" s="430"/>
      <c r="Y27" s="406"/>
      <c r="Z27" s="407"/>
      <c r="AA27" s="407" t="s">
        <v>59</v>
      </c>
      <c r="AB27" s="408"/>
      <c r="AC27" s="409" t="e">
        <f t="shared" ca="1" si="11"/>
        <v>#NAME?</v>
      </c>
      <c r="AD27" s="410" t="str">
        <f t="shared" si="12"/>
        <v>SM</v>
      </c>
      <c r="AE27" s="411" t="s">
        <v>524</v>
      </c>
      <c r="AF27" s="409"/>
      <c r="AH27" s="414">
        <f t="shared" si="1"/>
        <v>35</v>
      </c>
      <c r="AI27" s="415">
        <f t="shared" si="2"/>
        <v>2</v>
      </c>
      <c r="AJ27" s="416">
        <f t="shared" si="3"/>
        <v>60.489999999999995</v>
      </c>
      <c r="AK27" s="416">
        <f t="shared" si="13"/>
        <v>29.59</v>
      </c>
      <c r="AL27" s="416">
        <f t="shared" si="4"/>
        <v>7.9200000000000053</v>
      </c>
      <c r="AM27" s="416">
        <f t="shared" si="14"/>
        <v>37.510000000000005</v>
      </c>
      <c r="AN27" s="417">
        <f t="shared" si="5"/>
        <v>100</v>
      </c>
      <c r="AO27" s="436"/>
      <c r="AP27" s="419" t="b">
        <f t="shared" si="6"/>
        <v>0</v>
      </c>
      <c r="AQ27" s="357" t="str">
        <f t="shared" si="7"/>
        <v>SM</v>
      </c>
      <c r="AR27" s="357" t="str">
        <f t="shared" si="8"/>
        <v>SM</v>
      </c>
      <c r="AS27" s="357" t="str">
        <f t="shared" si="9"/>
        <v>ML</v>
      </c>
      <c r="AT27" s="420">
        <v>27</v>
      </c>
      <c r="AU27" s="420" t="str">
        <f t="shared" si="15"/>
        <v>M</v>
      </c>
      <c r="AV27" s="421" t="str">
        <f t="shared" si="10"/>
        <v>SM</v>
      </c>
      <c r="AZ27" s="423">
        <f t="shared" si="16"/>
        <v>61.724489795918359</v>
      </c>
      <c r="BA27" s="424">
        <f t="shared" si="17"/>
        <v>30.19387755102041</v>
      </c>
      <c r="BB27" s="424">
        <f t="shared" si="18"/>
        <v>8.081632653061229</v>
      </c>
      <c r="BC27" s="425" t="e">
        <f ca="1">+[10]!USDA(BB27,AZ27,BA27)</f>
        <v>#NAME?</v>
      </c>
      <c r="BD27" s="422" t="e">
        <f t="shared" ca="1" si="19"/>
        <v>#NAME?</v>
      </c>
    </row>
    <row r="28" spans="2:56" ht="34.5" customHeight="1" x14ac:dyDescent="0.3">
      <c r="B28" s="395">
        <v>90</v>
      </c>
      <c r="C28" s="426">
        <v>95</v>
      </c>
      <c r="D28" s="397" t="s">
        <v>522</v>
      </c>
      <c r="E28" s="398"/>
      <c r="F28" s="399" t="s">
        <v>59</v>
      </c>
      <c r="G28" s="400"/>
      <c r="H28" s="396"/>
      <c r="I28" s="398">
        <v>2</v>
      </c>
      <c r="J28" s="399">
        <v>68</v>
      </c>
      <c r="K28" s="400">
        <v>20</v>
      </c>
      <c r="L28" s="396">
        <v>10</v>
      </c>
      <c r="M28" s="397" t="s">
        <v>523</v>
      </c>
      <c r="N28" s="427">
        <f t="shared" si="20"/>
        <v>2</v>
      </c>
      <c r="O28" s="402">
        <f t="shared" si="20"/>
        <v>65.889999999999986</v>
      </c>
      <c r="P28" s="402">
        <f t="shared" si="20"/>
        <v>22.790000000000003</v>
      </c>
      <c r="Q28" s="403">
        <f t="shared" si="20"/>
        <v>9.3200000000000038</v>
      </c>
      <c r="R28" s="404" t="s">
        <v>59</v>
      </c>
      <c r="S28" s="400" t="s">
        <v>59</v>
      </c>
      <c r="T28" s="396"/>
      <c r="U28" s="404"/>
      <c r="V28" s="399"/>
      <c r="W28" s="399" t="s">
        <v>59</v>
      </c>
      <c r="X28" s="430"/>
      <c r="Y28" s="406"/>
      <c r="Z28" s="407" t="s">
        <v>59</v>
      </c>
      <c r="AA28" s="407"/>
      <c r="AB28" s="408"/>
      <c r="AC28" s="409" t="e">
        <f t="shared" ca="1" si="11"/>
        <v>#NAME?</v>
      </c>
      <c r="AD28" s="410" t="str">
        <f t="shared" si="12"/>
        <v>SM</v>
      </c>
      <c r="AE28" s="411" t="s">
        <v>524</v>
      </c>
      <c r="AF28" s="409" t="s">
        <v>542</v>
      </c>
      <c r="AH28" s="414">
        <f t="shared" si="1"/>
        <v>30</v>
      </c>
      <c r="AI28" s="415">
        <f t="shared" si="2"/>
        <v>2</v>
      </c>
      <c r="AJ28" s="416">
        <f t="shared" si="3"/>
        <v>65.889999999999986</v>
      </c>
      <c r="AK28" s="416">
        <f t="shared" si="13"/>
        <v>22.790000000000003</v>
      </c>
      <c r="AL28" s="416">
        <f t="shared" si="4"/>
        <v>9.3200000000000038</v>
      </c>
      <c r="AM28" s="416">
        <f t="shared" si="14"/>
        <v>32.110000000000007</v>
      </c>
      <c r="AN28" s="417">
        <f t="shared" si="5"/>
        <v>100</v>
      </c>
      <c r="AO28" s="436"/>
      <c r="AP28" s="419" t="b">
        <f t="shared" si="6"/>
        <v>0</v>
      </c>
      <c r="AQ28" s="357" t="str">
        <f t="shared" si="7"/>
        <v>SM</v>
      </c>
      <c r="AR28" s="357" t="str">
        <f t="shared" si="8"/>
        <v>SM</v>
      </c>
      <c r="AS28" s="357" t="str">
        <f t="shared" si="9"/>
        <v>ML</v>
      </c>
      <c r="AT28" s="420">
        <v>27</v>
      </c>
      <c r="AU28" s="420" t="str">
        <f t="shared" si="15"/>
        <v>M</v>
      </c>
      <c r="AV28" s="421" t="str">
        <f t="shared" si="10"/>
        <v>SM</v>
      </c>
      <c r="AZ28" s="423">
        <f t="shared" si="16"/>
        <v>67.23469387755101</v>
      </c>
      <c r="BA28" s="424">
        <f t="shared" si="17"/>
        <v>23.255102040816329</v>
      </c>
      <c r="BB28" s="424">
        <f t="shared" si="18"/>
        <v>9.5102040816326578</v>
      </c>
      <c r="BC28" s="425" t="e">
        <f ca="1">+[10]!USDA(BB28,AZ28,BA28)</f>
        <v>#NAME?</v>
      </c>
      <c r="BD28" s="422" t="e">
        <f t="shared" ca="1" si="19"/>
        <v>#NAME?</v>
      </c>
    </row>
    <row r="29" spans="2:56" ht="34.5" customHeight="1" x14ac:dyDescent="0.3">
      <c r="B29" s="395">
        <v>95</v>
      </c>
      <c r="C29" s="426">
        <v>100</v>
      </c>
      <c r="D29" s="397" t="s">
        <v>522</v>
      </c>
      <c r="E29" s="398"/>
      <c r="F29" s="399" t="s">
        <v>59</v>
      </c>
      <c r="G29" s="400"/>
      <c r="H29" s="396"/>
      <c r="I29" s="398">
        <v>10</v>
      </c>
      <c r="J29" s="399">
        <v>60</v>
      </c>
      <c r="K29" s="400">
        <v>20</v>
      </c>
      <c r="L29" s="396">
        <v>10</v>
      </c>
      <c r="M29" s="397" t="s">
        <v>523</v>
      </c>
      <c r="N29" s="427">
        <f t="shared" si="20"/>
        <v>10</v>
      </c>
      <c r="O29" s="402">
        <f t="shared" si="20"/>
        <v>57.889999999999986</v>
      </c>
      <c r="P29" s="402">
        <f t="shared" si="20"/>
        <v>22.790000000000003</v>
      </c>
      <c r="Q29" s="403">
        <f t="shared" si="20"/>
        <v>9.3200000000000038</v>
      </c>
      <c r="R29" s="404"/>
      <c r="S29" s="400" t="s">
        <v>59</v>
      </c>
      <c r="T29" s="396"/>
      <c r="U29" s="404"/>
      <c r="V29" s="399"/>
      <c r="W29" s="399" t="s">
        <v>59</v>
      </c>
      <c r="X29" s="430"/>
      <c r="Y29" s="406"/>
      <c r="Z29" s="407" t="s">
        <v>59</v>
      </c>
      <c r="AA29" s="407"/>
      <c r="AB29" s="408"/>
      <c r="AC29" s="409" t="e">
        <f t="shared" ca="1" si="11"/>
        <v>#NAME?</v>
      </c>
      <c r="AD29" s="410" t="str">
        <f t="shared" si="12"/>
        <v>SM</v>
      </c>
      <c r="AE29" s="411" t="s">
        <v>529</v>
      </c>
      <c r="AF29" s="409" t="s">
        <v>543</v>
      </c>
      <c r="AH29" s="414">
        <f t="shared" si="1"/>
        <v>30</v>
      </c>
      <c r="AI29" s="415">
        <f t="shared" si="2"/>
        <v>10</v>
      </c>
      <c r="AJ29" s="416">
        <f t="shared" si="3"/>
        <v>57.889999999999986</v>
      </c>
      <c r="AK29" s="416">
        <f t="shared" si="13"/>
        <v>22.790000000000003</v>
      </c>
      <c r="AL29" s="416">
        <f t="shared" si="4"/>
        <v>9.3200000000000038</v>
      </c>
      <c r="AM29" s="416">
        <f t="shared" si="14"/>
        <v>32.110000000000007</v>
      </c>
      <c r="AN29" s="417">
        <f t="shared" si="5"/>
        <v>100</v>
      </c>
      <c r="AO29" s="436"/>
      <c r="AP29" s="419" t="b">
        <f t="shared" si="6"/>
        <v>0</v>
      </c>
      <c r="AQ29" s="357" t="str">
        <f t="shared" si="7"/>
        <v>SM</v>
      </c>
      <c r="AR29" s="357" t="str">
        <f t="shared" si="8"/>
        <v>SM</v>
      </c>
      <c r="AS29" s="357" t="str">
        <f t="shared" si="9"/>
        <v>ML</v>
      </c>
      <c r="AT29" s="420">
        <v>27</v>
      </c>
      <c r="AU29" s="420" t="str">
        <f t="shared" si="15"/>
        <v>M</v>
      </c>
      <c r="AV29" s="421" t="str">
        <f t="shared" si="10"/>
        <v>SM</v>
      </c>
      <c r="AZ29" s="423">
        <f t="shared" si="16"/>
        <v>64.322222222222209</v>
      </c>
      <c r="BA29" s="424">
        <f t="shared" si="17"/>
        <v>25.322222222222223</v>
      </c>
      <c r="BB29" s="424">
        <f t="shared" si="18"/>
        <v>10.35555555555556</v>
      </c>
      <c r="BC29" s="425" t="e">
        <f ca="1">+[10]!USDA(BB29,AZ29,BA29)</f>
        <v>#NAME?</v>
      </c>
      <c r="BD29" s="422" t="e">
        <f t="shared" ca="1" si="19"/>
        <v>#NAME?</v>
      </c>
    </row>
    <row r="30" spans="2:56" ht="34.5" customHeight="1" x14ac:dyDescent="0.3">
      <c r="B30" s="395">
        <v>100</v>
      </c>
      <c r="C30" s="426">
        <v>105</v>
      </c>
      <c r="D30" s="397"/>
      <c r="E30" s="398"/>
      <c r="F30" s="399"/>
      <c r="G30" s="400"/>
      <c r="H30" s="396"/>
      <c r="I30" s="398"/>
      <c r="J30" s="399"/>
      <c r="K30" s="400"/>
      <c r="L30" s="396"/>
      <c r="M30" s="397"/>
      <c r="N30" s="427"/>
      <c r="O30" s="402"/>
      <c r="P30" s="402"/>
      <c r="Q30" s="403"/>
      <c r="R30" s="404"/>
      <c r="S30" s="400"/>
      <c r="T30" s="396"/>
      <c r="U30" s="404"/>
      <c r="V30" s="399"/>
      <c r="W30" s="399"/>
      <c r="X30" s="430"/>
      <c r="Y30" s="406"/>
      <c r="Z30" s="407"/>
      <c r="AA30" s="407"/>
      <c r="AB30" s="408"/>
      <c r="AC30" s="409"/>
      <c r="AD30" s="410"/>
      <c r="AE30" s="411"/>
      <c r="AF30" s="409" t="s">
        <v>544</v>
      </c>
      <c r="AH30" s="414"/>
      <c r="AI30" s="415"/>
      <c r="AJ30" s="416"/>
      <c r="AK30" s="416"/>
      <c r="AL30" s="416"/>
      <c r="AM30" s="416"/>
      <c r="AN30" s="417"/>
      <c r="AO30" s="436"/>
      <c r="AP30" s="419"/>
      <c r="AQ30" s="357"/>
      <c r="AR30" s="357"/>
      <c r="AS30" s="357"/>
      <c r="AT30" s="420"/>
      <c r="AU30" s="420"/>
      <c r="AV30" s="421"/>
      <c r="AZ30" s="423"/>
      <c r="BA30" s="424"/>
      <c r="BB30" s="424"/>
      <c r="BC30" s="425"/>
      <c r="BD30" s="422"/>
    </row>
    <row r="31" spans="2:56" ht="34.5" customHeight="1" x14ac:dyDescent="0.3">
      <c r="B31" s="395">
        <v>105</v>
      </c>
      <c r="C31" s="426">
        <v>110</v>
      </c>
      <c r="D31" s="397" t="s">
        <v>522</v>
      </c>
      <c r="E31" s="398"/>
      <c r="F31" s="399"/>
      <c r="G31" s="399" t="s">
        <v>59</v>
      </c>
      <c r="H31" s="396"/>
      <c r="I31" s="398">
        <v>5</v>
      </c>
      <c r="J31" s="428">
        <v>55</v>
      </c>
      <c r="K31" s="429">
        <v>25</v>
      </c>
      <c r="L31" s="426">
        <v>15</v>
      </c>
      <c r="M31" s="397" t="s">
        <v>523</v>
      </c>
      <c r="N31" s="427">
        <f t="shared" si="20"/>
        <v>5</v>
      </c>
      <c r="O31" s="402">
        <f t="shared" si="20"/>
        <v>52.089999999999996</v>
      </c>
      <c r="P31" s="402">
        <f t="shared" si="20"/>
        <v>29.59</v>
      </c>
      <c r="Q31" s="403">
        <f t="shared" si="20"/>
        <v>13.320000000000004</v>
      </c>
      <c r="R31" s="404" t="s">
        <v>59</v>
      </c>
      <c r="S31" s="400" t="s">
        <v>59</v>
      </c>
      <c r="T31" s="396"/>
      <c r="U31" s="404"/>
      <c r="V31" s="399"/>
      <c r="W31" s="399"/>
      <c r="X31" s="430" t="s">
        <v>59</v>
      </c>
      <c r="Y31" s="406" t="s">
        <v>59</v>
      </c>
      <c r="Z31" s="407"/>
      <c r="AA31" s="407"/>
      <c r="AB31" s="408"/>
      <c r="AC31" s="409" t="e">
        <f t="shared" ca="1" si="11"/>
        <v>#NAME?</v>
      </c>
      <c r="AD31" s="410" t="str">
        <f t="shared" si="12"/>
        <v>SM</v>
      </c>
      <c r="AE31" s="411" t="s">
        <v>524</v>
      </c>
      <c r="AF31" s="409" t="s">
        <v>545</v>
      </c>
      <c r="AH31" s="414">
        <f t="shared" si="1"/>
        <v>40</v>
      </c>
      <c r="AI31" s="415">
        <f t="shared" si="2"/>
        <v>5</v>
      </c>
      <c r="AJ31" s="416">
        <f t="shared" si="3"/>
        <v>52.089999999999996</v>
      </c>
      <c r="AK31" s="416">
        <f t="shared" si="13"/>
        <v>29.59</v>
      </c>
      <c r="AL31" s="416">
        <f t="shared" si="4"/>
        <v>13.320000000000004</v>
      </c>
      <c r="AM31" s="416">
        <f t="shared" si="14"/>
        <v>42.910000000000004</v>
      </c>
      <c r="AN31" s="417">
        <f t="shared" si="5"/>
        <v>100</v>
      </c>
      <c r="AO31" s="436"/>
      <c r="AP31" s="419" t="b">
        <f t="shared" si="6"/>
        <v>0</v>
      </c>
      <c r="AQ31" s="357" t="str">
        <f t="shared" si="7"/>
        <v>SM</v>
      </c>
      <c r="AR31" s="357" t="str">
        <f t="shared" si="8"/>
        <v>SM</v>
      </c>
      <c r="AS31" s="357" t="str">
        <f t="shared" si="9"/>
        <v>ML</v>
      </c>
      <c r="AT31" s="420">
        <v>27</v>
      </c>
      <c r="AU31" s="420" t="str">
        <f t="shared" si="15"/>
        <v>M</v>
      </c>
      <c r="AV31" s="421" t="str">
        <f t="shared" si="10"/>
        <v>SM</v>
      </c>
      <c r="AZ31" s="423">
        <f t="shared" si="16"/>
        <v>54.831578947368421</v>
      </c>
      <c r="BA31" s="424">
        <f t="shared" si="17"/>
        <v>31.147368421052629</v>
      </c>
      <c r="BB31" s="424">
        <f t="shared" si="18"/>
        <v>14.02105263157895</v>
      </c>
      <c r="BC31" s="425" t="e">
        <f ca="1">+[10]!USDA(BB31,AZ31,BA31)</f>
        <v>#NAME?</v>
      </c>
      <c r="BD31" s="422" t="e">
        <f t="shared" ca="1" si="19"/>
        <v>#NAME?</v>
      </c>
    </row>
    <row r="32" spans="2:56" ht="34.5" customHeight="1" x14ac:dyDescent="0.3">
      <c r="B32" s="395">
        <v>110</v>
      </c>
      <c r="C32" s="426">
        <v>118</v>
      </c>
      <c r="D32" s="397" t="s">
        <v>522</v>
      </c>
      <c r="E32" s="398"/>
      <c r="F32" s="399"/>
      <c r="G32" s="399" t="s">
        <v>59</v>
      </c>
      <c r="H32" s="396"/>
      <c r="I32" s="398">
        <v>2</v>
      </c>
      <c r="J32" s="399">
        <v>73</v>
      </c>
      <c r="K32" s="429">
        <v>18</v>
      </c>
      <c r="L32" s="426">
        <v>7</v>
      </c>
      <c r="M32" s="397" t="s">
        <v>523</v>
      </c>
      <c r="N32" s="427">
        <f t="shared" si="20"/>
        <v>2</v>
      </c>
      <c r="O32" s="402">
        <f t="shared" si="20"/>
        <v>71.289999999999992</v>
      </c>
      <c r="P32" s="402">
        <f t="shared" si="20"/>
        <v>20.07</v>
      </c>
      <c r="Q32" s="403">
        <f t="shared" si="20"/>
        <v>6.6400000000000006</v>
      </c>
      <c r="R32" s="404" t="s">
        <v>59</v>
      </c>
      <c r="S32" s="400" t="s">
        <v>59</v>
      </c>
      <c r="T32" s="396"/>
      <c r="U32" s="404"/>
      <c r="V32" s="399"/>
      <c r="W32" s="399"/>
      <c r="X32" s="430" t="s">
        <v>59</v>
      </c>
      <c r="Y32" s="406" t="s">
        <v>59</v>
      </c>
      <c r="Z32" s="407"/>
      <c r="AA32" s="407"/>
      <c r="AB32" s="408"/>
      <c r="AC32" s="409" t="e">
        <f t="shared" ca="1" si="11"/>
        <v>#NAME?</v>
      </c>
      <c r="AD32" s="410" t="str">
        <f t="shared" si="12"/>
        <v>SM</v>
      </c>
      <c r="AE32" s="411" t="s">
        <v>524</v>
      </c>
      <c r="AF32" s="409" t="s">
        <v>546</v>
      </c>
      <c r="AH32" s="414">
        <f t="shared" si="1"/>
        <v>25</v>
      </c>
      <c r="AI32" s="415">
        <f t="shared" si="2"/>
        <v>2</v>
      </c>
      <c r="AJ32" s="416">
        <f t="shared" si="3"/>
        <v>71.289999999999992</v>
      </c>
      <c r="AK32" s="416">
        <f t="shared" si="13"/>
        <v>20.07</v>
      </c>
      <c r="AL32" s="416">
        <f t="shared" si="4"/>
        <v>6.6400000000000006</v>
      </c>
      <c r="AM32" s="416">
        <f t="shared" si="14"/>
        <v>26.71</v>
      </c>
      <c r="AN32" s="417">
        <f t="shared" si="5"/>
        <v>100</v>
      </c>
      <c r="AO32" s="436"/>
      <c r="AP32" s="419" t="b">
        <f t="shared" si="6"/>
        <v>0</v>
      </c>
      <c r="AQ32" s="357" t="str">
        <f t="shared" si="7"/>
        <v>SM</v>
      </c>
      <c r="AR32" s="357" t="str">
        <f t="shared" si="8"/>
        <v>SM</v>
      </c>
      <c r="AS32" s="357" t="str">
        <f t="shared" si="9"/>
        <v>ML</v>
      </c>
      <c r="AT32" s="420">
        <v>27</v>
      </c>
      <c r="AU32" s="420" t="str">
        <f t="shared" si="15"/>
        <v>M</v>
      </c>
      <c r="AV32" s="421" t="str">
        <f t="shared" si="10"/>
        <v>SM</v>
      </c>
      <c r="AZ32" s="423">
        <f t="shared" si="16"/>
        <v>72.744897959183675</v>
      </c>
      <c r="BA32" s="424">
        <f t="shared" si="17"/>
        <v>20.479591836734699</v>
      </c>
      <c r="BB32" s="424">
        <f t="shared" si="18"/>
        <v>6.7755102040816348</v>
      </c>
      <c r="BC32" s="425" t="e">
        <f ca="1">+[10]!USDA(BB32,AZ32,BA32)</f>
        <v>#NAME?</v>
      </c>
      <c r="BD32" s="422" t="e">
        <f t="shared" ca="1" si="19"/>
        <v>#NAME?</v>
      </c>
    </row>
    <row r="33" spans="2:56" ht="34.5" customHeight="1" x14ac:dyDescent="0.3">
      <c r="B33" s="395">
        <v>118</v>
      </c>
      <c r="C33" s="426">
        <v>120</v>
      </c>
      <c r="D33" s="397" t="s">
        <v>522</v>
      </c>
      <c r="E33" s="398"/>
      <c r="F33" s="399"/>
      <c r="G33" s="399" t="s">
        <v>59</v>
      </c>
      <c r="H33" s="396"/>
      <c r="I33" s="398">
        <v>2</v>
      </c>
      <c r="J33" s="399">
        <v>78</v>
      </c>
      <c r="K33" s="400">
        <v>10</v>
      </c>
      <c r="L33" s="396">
        <v>5</v>
      </c>
      <c r="M33" s="397" t="s">
        <v>523</v>
      </c>
      <c r="N33" s="427">
        <f t="shared" si="20"/>
        <v>2</v>
      </c>
      <c r="O33" s="402">
        <f t="shared" si="20"/>
        <v>82.09</v>
      </c>
      <c r="P33" s="402">
        <f t="shared" si="20"/>
        <v>9.1900000000000013</v>
      </c>
      <c r="Q33" s="403">
        <f t="shared" si="20"/>
        <v>6.7200000000000024</v>
      </c>
      <c r="R33" s="404" t="s">
        <v>59</v>
      </c>
      <c r="S33" s="400" t="s">
        <v>59</v>
      </c>
      <c r="T33" s="396"/>
      <c r="U33" s="404"/>
      <c r="V33" s="399"/>
      <c r="W33" s="399" t="s">
        <v>59</v>
      </c>
      <c r="X33" s="430"/>
      <c r="Y33" s="406" t="s">
        <v>59</v>
      </c>
      <c r="Z33" s="407"/>
      <c r="AA33" s="407"/>
      <c r="AB33" s="408"/>
      <c r="AC33" s="409" t="e">
        <f t="shared" ca="1" si="11"/>
        <v>#NAME?</v>
      </c>
      <c r="AD33" s="410" t="str">
        <f t="shared" si="12"/>
        <v>SM</v>
      </c>
      <c r="AE33" s="411" t="s">
        <v>524</v>
      </c>
      <c r="AF33" s="409" t="s">
        <v>528</v>
      </c>
      <c r="AH33" s="414">
        <f t="shared" si="1"/>
        <v>15</v>
      </c>
      <c r="AI33" s="415">
        <f t="shared" si="2"/>
        <v>2</v>
      </c>
      <c r="AJ33" s="416">
        <f t="shared" si="3"/>
        <v>82.09</v>
      </c>
      <c r="AK33" s="416">
        <f t="shared" si="13"/>
        <v>9.1900000000000013</v>
      </c>
      <c r="AL33" s="416">
        <f t="shared" si="4"/>
        <v>6.7200000000000024</v>
      </c>
      <c r="AM33" s="416">
        <f t="shared" si="14"/>
        <v>15.910000000000004</v>
      </c>
      <c r="AN33" s="417">
        <f t="shared" si="5"/>
        <v>100</v>
      </c>
      <c r="AO33" s="436"/>
      <c r="AP33" s="419" t="b">
        <f t="shared" si="6"/>
        <v>0</v>
      </c>
      <c r="AQ33" s="357" t="str">
        <f t="shared" si="7"/>
        <v>SM</v>
      </c>
      <c r="AR33" s="357" t="str">
        <f t="shared" si="8"/>
        <v>SM</v>
      </c>
      <c r="AS33" s="357" t="str">
        <f t="shared" si="9"/>
        <v>ML</v>
      </c>
      <c r="AT33" s="420">
        <v>27</v>
      </c>
      <c r="AU33" s="420" t="str">
        <f t="shared" si="15"/>
        <v>M</v>
      </c>
      <c r="AV33" s="421" t="str">
        <f t="shared" si="10"/>
        <v>SM</v>
      </c>
      <c r="AZ33" s="423">
        <f t="shared" si="16"/>
        <v>83.765306122448976</v>
      </c>
      <c r="BA33" s="424">
        <f t="shared" si="17"/>
        <v>9.3775510204081645</v>
      </c>
      <c r="BB33" s="424">
        <f t="shared" si="18"/>
        <v>6.8571428571428603</v>
      </c>
      <c r="BC33" s="425" t="e">
        <f ca="1">+[10]!USDA(BB33,AZ33,BA33)</f>
        <v>#NAME?</v>
      </c>
      <c r="BD33" s="422" t="e">
        <f t="shared" ca="1" si="19"/>
        <v>#NAME?</v>
      </c>
    </row>
    <row r="34" spans="2:56" ht="34.5" customHeight="1" x14ac:dyDescent="0.3">
      <c r="B34" s="395">
        <v>120</v>
      </c>
      <c r="C34" s="426">
        <v>125</v>
      </c>
      <c r="D34" s="397" t="s">
        <v>522</v>
      </c>
      <c r="E34" s="398"/>
      <c r="F34" s="399"/>
      <c r="G34" s="399" t="s">
        <v>59</v>
      </c>
      <c r="H34" s="396"/>
      <c r="I34" s="398">
        <v>2</v>
      </c>
      <c r="J34" s="399">
        <v>78</v>
      </c>
      <c r="K34" s="400">
        <v>18</v>
      </c>
      <c r="L34" s="396">
        <v>7</v>
      </c>
      <c r="M34" s="397" t="s">
        <v>523</v>
      </c>
      <c r="N34" s="427">
        <f t="shared" si="20"/>
        <v>2</v>
      </c>
      <c r="O34" s="402">
        <f t="shared" si="20"/>
        <v>71.289999999999992</v>
      </c>
      <c r="P34" s="402">
        <f t="shared" si="20"/>
        <v>20.07</v>
      </c>
      <c r="Q34" s="403">
        <f t="shared" si="20"/>
        <v>6.6400000000000006</v>
      </c>
      <c r="R34" s="404" t="s">
        <v>59</v>
      </c>
      <c r="S34" s="400" t="s">
        <v>59</v>
      </c>
      <c r="T34" s="396"/>
      <c r="U34" s="404"/>
      <c r="V34" s="399"/>
      <c r="W34" s="399" t="s">
        <v>59</v>
      </c>
      <c r="X34" s="430"/>
      <c r="Y34" s="406" t="s">
        <v>59</v>
      </c>
      <c r="Z34" s="407"/>
      <c r="AA34" s="407"/>
      <c r="AB34" s="408"/>
      <c r="AC34" s="409" t="e">
        <f t="shared" ca="1" si="11"/>
        <v>#NAME?</v>
      </c>
      <c r="AD34" s="410" t="str">
        <f t="shared" si="12"/>
        <v>SM</v>
      </c>
      <c r="AE34" s="411" t="s">
        <v>524</v>
      </c>
      <c r="AF34" s="409"/>
      <c r="AH34" s="414">
        <f t="shared" si="1"/>
        <v>25</v>
      </c>
      <c r="AI34" s="415">
        <f t="shared" si="2"/>
        <v>2</v>
      </c>
      <c r="AJ34" s="416">
        <f t="shared" si="3"/>
        <v>71.289999999999992</v>
      </c>
      <c r="AK34" s="416">
        <f t="shared" si="13"/>
        <v>20.07</v>
      </c>
      <c r="AL34" s="416">
        <f t="shared" si="4"/>
        <v>6.6400000000000006</v>
      </c>
      <c r="AM34" s="416">
        <f t="shared" si="14"/>
        <v>26.71</v>
      </c>
      <c r="AN34" s="417">
        <f t="shared" si="5"/>
        <v>100</v>
      </c>
      <c r="AO34" s="436"/>
      <c r="AP34" s="419" t="b">
        <f t="shared" si="6"/>
        <v>0</v>
      </c>
      <c r="AQ34" s="357" t="str">
        <f t="shared" si="7"/>
        <v>SM</v>
      </c>
      <c r="AR34" s="357" t="str">
        <f t="shared" si="8"/>
        <v>SM</v>
      </c>
      <c r="AS34" s="357" t="str">
        <f t="shared" si="9"/>
        <v>ML</v>
      </c>
      <c r="AT34" s="420">
        <v>27</v>
      </c>
      <c r="AU34" s="420" t="str">
        <f t="shared" si="15"/>
        <v>M</v>
      </c>
      <c r="AV34" s="421" t="str">
        <f t="shared" si="10"/>
        <v>SM</v>
      </c>
      <c r="AZ34" s="423">
        <f t="shared" si="16"/>
        <v>72.744897959183675</v>
      </c>
      <c r="BA34" s="424">
        <f t="shared" si="17"/>
        <v>20.479591836734699</v>
      </c>
      <c r="BB34" s="424">
        <f t="shared" si="18"/>
        <v>6.7755102040816348</v>
      </c>
      <c r="BC34" s="425" t="e">
        <f ca="1">+[10]!USDA(BB34,AZ34,BA34)</f>
        <v>#NAME?</v>
      </c>
      <c r="BD34" s="422" t="e">
        <f t="shared" ca="1" si="19"/>
        <v>#NAME?</v>
      </c>
    </row>
    <row r="35" spans="2:56" ht="34.5" customHeight="1" x14ac:dyDescent="0.3">
      <c r="B35" s="395">
        <v>125</v>
      </c>
      <c r="C35" s="426">
        <v>135</v>
      </c>
      <c r="D35" s="397"/>
      <c r="E35" s="398"/>
      <c r="F35" s="399"/>
      <c r="G35" s="399"/>
      <c r="H35" s="396"/>
      <c r="I35" s="398"/>
      <c r="J35" s="399"/>
      <c r="K35" s="400"/>
      <c r="L35" s="396"/>
      <c r="M35" s="397"/>
      <c r="N35" s="427"/>
      <c r="O35" s="402"/>
      <c r="P35" s="402"/>
      <c r="Q35" s="403"/>
      <c r="R35" s="404"/>
      <c r="S35" s="400"/>
      <c r="T35" s="396"/>
      <c r="U35" s="404"/>
      <c r="V35" s="399"/>
      <c r="W35" s="399"/>
      <c r="X35" s="430"/>
      <c r="Y35" s="406"/>
      <c r="Z35" s="407"/>
      <c r="AA35" s="407"/>
      <c r="AB35" s="408"/>
      <c r="AC35" s="409"/>
      <c r="AD35" s="410"/>
      <c r="AE35" s="411"/>
      <c r="AF35" s="409" t="s">
        <v>544</v>
      </c>
      <c r="AH35" s="414"/>
      <c r="AI35" s="415"/>
      <c r="AJ35" s="416"/>
      <c r="AK35" s="416"/>
      <c r="AL35" s="416"/>
      <c r="AM35" s="416"/>
      <c r="AN35" s="417"/>
      <c r="AO35" s="436"/>
      <c r="AP35" s="419"/>
      <c r="AQ35" s="357"/>
      <c r="AR35" s="357"/>
      <c r="AS35" s="357"/>
      <c r="AT35" s="420"/>
      <c r="AU35" s="420"/>
      <c r="AV35" s="421"/>
      <c r="AZ35" s="423"/>
      <c r="BA35" s="424"/>
      <c r="BB35" s="424"/>
      <c r="BC35" s="425"/>
      <c r="BD35" s="422"/>
    </row>
    <row r="36" spans="2:56" ht="34.5" customHeight="1" x14ac:dyDescent="0.3">
      <c r="B36" s="395">
        <v>135</v>
      </c>
      <c r="C36" s="426">
        <v>145</v>
      </c>
      <c r="D36" s="397" t="s">
        <v>522</v>
      </c>
      <c r="E36" s="404"/>
      <c r="F36" s="429"/>
      <c r="G36" s="429" t="s">
        <v>59</v>
      </c>
      <c r="H36" s="430"/>
      <c r="I36" s="398">
        <v>5</v>
      </c>
      <c r="J36" s="399">
        <v>75</v>
      </c>
      <c r="K36" s="400">
        <v>15</v>
      </c>
      <c r="L36" s="396">
        <v>5</v>
      </c>
      <c r="M36" s="397" t="s">
        <v>523</v>
      </c>
      <c r="N36" s="427">
        <f t="shared" ref="N36:Q37" si="21">+AI36</f>
        <v>5</v>
      </c>
      <c r="O36" s="402">
        <f t="shared" si="21"/>
        <v>73.69</v>
      </c>
      <c r="P36" s="402">
        <f t="shared" si="21"/>
        <v>15.990000000000002</v>
      </c>
      <c r="Q36" s="403">
        <f t="shared" si="21"/>
        <v>5.32</v>
      </c>
      <c r="R36" s="404"/>
      <c r="S36" s="400" t="s">
        <v>59</v>
      </c>
      <c r="T36" s="396" t="s">
        <v>59</v>
      </c>
      <c r="U36" s="404" t="s">
        <v>59</v>
      </c>
      <c r="V36" s="400"/>
      <c r="W36" s="399"/>
      <c r="X36" s="430"/>
      <c r="Y36" s="406" t="s">
        <v>59</v>
      </c>
      <c r="Z36" s="407"/>
      <c r="AA36" s="407"/>
      <c r="AB36" s="408"/>
      <c r="AC36" s="409" t="e">
        <f t="shared" ca="1" si="11"/>
        <v>#NAME?</v>
      </c>
      <c r="AD36" s="410" t="str">
        <f t="shared" si="12"/>
        <v>SM</v>
      </c>
      <c r="AE36" s="411" t="s">
        <v>524</v>
      </c>
      <c r="AF36" s="409" t="s">
        <v>547</v>
      </c>
      <c r="AH36" s="414">
        <f t="shared" si="1"/>
        <v>20</v>
      </c>
      <c r="AI36" s="415">
        <f t="shared" si="2"/>
        <v>5</v>
      </c>
      <c r="AJ36" s="416">
        <f t="shared" si="3"/>
        <v>73.69</v>
      </c>
      <c r="AK36" s="416">
        <f t="shared" si="13"/>
        <v>15.990000000000002</v>
      </c>
      <c r="AL36" s="416">
        <f t="shared" si="4"/>
        <v>5.32</v>
      </c>
      <c r="AM36" s="416">
        <f t="shared" si="14"/>
        <v>21.310000000000002</v>
      </c>
      <c r="AN36" s="417">
        <f t="shared" si="5"/>
        <v>100</v>
      </c>
      <c r="AO36" s="436"/>
      <c r="AP36" s="419" t="b">
        <f t="shared" si="6"/>
        <v>0</v>
      </c>
      <c r="AQ36" s="357" t="str">
        <f t="shared" si="7"/>
        <v>SM</v>
      </c>
      <c r="AR36" s="357" t="str">
        <f t="shared" si="8"/>
        <v>SM</v>
      </c>
      <c r="AS36" s="357" t="str">
        <f t="shared" si="9"/>
        <v>ML</v>
      </c>
      <c r="AT36" s="420">
        <v>27</v>
      </c>
      <c r="AU36" s="420" t="str">
        <f t="shared" si="15"/>
        <v>M</v>
      </c>
      <c r="AV36" s="421" t="str">
        <f t="shared" si="10"/>
        <v>SM</v>
      </c>
      <c r="AZ36" s="423">
        <f t="shared" si="16"/>
        <v>77.568421052631578</v>
      </c>
      <c r="BA36" s="424">
        <f t="shared" si="17"/>
        <v>16.831578947368424</v>
      </c>
      <c r="BB36" s="424">
        <f t="shared" si="18"/>
        <v>5.6000000000000005</v>
      </c>
      <c r="BC36" s="425" t="e">
        <f ca="1">+[10]!USDA(BB36,AZ36,BA36)</f>
        <v>#NAME?</v>
      </c>
      <c r="BD36" s="422" t="e">
        <f t="shared" ca="1" si="19"/>
        <v>#NAME?</v>
      </c>
    </row>
    <row r="37" spans="2:56" ht="34.5" customHeight="1" thickBot="1" x14ac:dyDescent="0.35">
      <c r="B37" s="437">
        <v>145</v>
      </c>
      <c r="C37" s="438">
        <v>150</v>
      </c>
      <c r="D37" s="439" t="s">
        <v>540</v>
      </c>
      <c r="E37" s="440"/>
      <c r="F37" s="441" t="s">
        <v>59</v>
      </c>
      <c r="G37" s="442"/>
      <c r="H37" s="438"/>
      <c r="I37" s="440">
        <v>5</v>
      </c>
      <c r="J37" s="442">
        <v>70</v>
      </c>
      <c r="K37" s="442">
        <v>18</v>
      </c>
      <c r="L37" s="438">
        <v>7</v>
      </c>
      <c r="M37" s="443" t="s">
        <v>523</v>
      </c>
      <c r="N37" s="444">
        <f t="shared" si="21"/>
        <v>5</v>
      </c>
      <c r="O37" s="445">
        <f t="shared" si="21"/>
        <v>68.289999999999992</v>
      </c>
      <c r="P37" s="445">
        <f t="shared" si="21"/>
        <v>20.07</v>
      </c>
      <c r="Q37" s="446">
        <f t="shared" si="21"/>
        <v>6.6400000000000006</v>
      </c>
      <c r="R37" s="440" t="s">
        <v>59</v>
      </c>
      <c r="S37" s="442" t="s">
        <v>59</v>
      </c>
      <c r="T37" s="438"/>
      <c r="U37" s="441"/>
      <c r="V37" s="442"/>
      <c r="W37" s="441" t="s">
        <v>59</v>
      </c>
      <c r="X37" s="447"/>
      <c r="Y37" s="440" t="s">
        <v>59</v>
      </c>
      <c r="Z37" s="442"/>
      <c r="AA37" s="442"/>
      <c r="AB37" s="438"/>
      <c r="AC37" s="443" t="e">
        <f t="shared" ca="1" si="11"/>
        <v>#NAME?</v>
      </c>
      <c r="AD37" s="448" t="str">
        <f t="shared" si="12"/>
        <v>SM</v>
      </c>
      <c r="AE37" s="448" t="s">
        <v>524</v>
      </c>
      <c r="AF37" s="443" t="s">
        <v>548</v>
      </c>
      <c r="AH37" s="414">
        <f t="shared" si="1"/>
        <v>25</v>
      </c>
      <c r="AI37" s="449">
        <f t="shared" si="2"/>
        <v>5</v>
      </c>
      <c r="AJ37" s="450">
        <f t="shared" si="3"/>
        <v>68.289999999999992</v>
      </c>
      <c r="AK37" s="450">
        <f t="shared" si="13"/>
        <v>20.07</v>
      </c>
      <c r="AL37" s="450">
        <f t="shared" si="4"/>
        <v>6.6400000000000006</v>
      </c>
      <c r="AM37" s="450">
        <f t="shared" si="14"/>
        <v>26.71</v>
      </c>
      <c r="AN37" s="451">
        <f t="shared" si="5"/>
        <v>100</v>
      </c>
      <c r="AO37" s="436"/>
      <c r="AP37" s="452" t="b">
        <f t="shared" si="6"/>
        <v>0</v>
      </c>
      <c r="AQ37" s="453" t="str">
        <f t="shared" si="7"/>
        <v>SM</v>
      </c>
      <c r="AR37" s="453" t="str">
        <f t="shared" si="8"/>
        <v>SM</v>
      </c>
      <c r="AS37" s="453" t="str">
        <f t="shared" si="9"/>
        <v>ML</v>
      </c>
      <c r="AT37" s="454">
        <v>27</v>
      </c>
      <c r="AU37" s="454" t="str">
        <f t="shared" si="15"/>
        <v>M</v>
      </c>
      <c r="AV37" s="455" t="str">
        <f t="shared" si="10"/>
        <v>SM</v>
      </c>
      <c r="AZ37" s="423">
        <f t="shared" si="16"/>
        <v>71.884210526315798</v>
      </c>
      <c r="BA37" s="424">
        <f t="shared" si="17"/>
        <v>21.126315789473686</v>
      </c>
      <c r="BB37" s="424">
        <f t="shared" si="18"/>
        <v>6.9894736842105276</v>
      </c>
      <c r="BC37" s="425" t="e">
        <f ca="1">+[10]!USDA(BB37,AZ37,BA37)</f>
        <v>#NAME?</v>
      </c>
      <c r="BD37" s="422" t="e">
        <f t="shared" ca="1" si="19"/>
        <v>#NAME?</v>
      </c>
    </row>
    <row r="38" spans="2:56" x14ac:dyDescent="0.3">
      <c r="AZ38" s="423"/>
      <c r="BA38" s="424"/>
      <c r="BB38" s="424"/>
      <c r="BC38" s="425"/>
    </row>
    <row r="39" spans="2:56" x14ac:dyDescent="0.3">
      <c r="AZ39" s="423"/>
      <c r="BA39" s="424"/>
      <c r="BB39" s="424"/>
      <c r="BC39" s="425"/>
    </row>
    <row r="40" spans="2:56" x14ac:dyDescent="0.3">
      <c r="AZ40" s="423"/>
      <c r="BA40" s="424"/>
      <c r="BB40" s="424"/>
      <c r="BC40" s="425"/>
    </row>
    <row r="41" spans="2:56" x14ac:dyDescent="0.3">
      <c r="AZ41" s="423"/>
      <c r="BA41" s="424"/>
      <c r="BB41" s="424"/>
      <c r="BC41" s="425"/>
    </row>
    <row r="42" spans="2:56" x14ac:dyDescent="0.3">
      <c r="AZ42" s="423"/>
      <c r="BA42" s="424"/>
      <c r="BB42" s="424"/>
      <c r="BC42" s="425"/>
    </row>
    <row r="43" spans="2:56" x14ac:dyDescent="0.3">
      <c r="AZ43" s="423"/>
      <c r="BA43" s="424"/>
      <c r="BB43" s="424"/>
      <c r="BC43" s="425"/>
    </row>
    <row r="44" spans="2:56" x14ac:dyDescent="0.3">
      <c r="AZ44" s="423"/>
      <c r="BA44" s="424"/>
      <c r="BB44" s="424"/>
      <c r="BC44" s="425"/>
    </row>
    <row r="45" spans="2:56" x14ac:dyDescent="0.3">
      <c r="AZ45" s="423"/>
      <c r="BA45" s="424"/>
      <c r="BB45" s="424"/>
      <c r="BC45" s="425"/>
    </row>
    <row r="46" spans="2:56" x14ac:dyDescent="0.3">
      <c r="AZ46" s="423"/>
      <c r="BA46" s="424"/>
      <c r="BB46" s="424"/>
      <c r="BC46" s="425"/>
    </row>
    <row r="47" spans="2:56" x14ac:dyDescent="0.3">
      <c r="AZ47" s="423"/>
      <c r="BA47" s="424"/>
      <c r="BB47" s="424"/>
      <c r="BC47" s="425"/>
    </row>
    <row r="48" spans="2:56" x14ac:dyDescent="0.3">
      <c r="AZ48" s="423"/>
      <c r="BA48" s="424"/>
      <c r="BB48" s="424"/>
      <c r="BC48" s="425"/>
    </row>
    <row r="49" spans="52:55" x14ac:dyDescent="0.3">
      <c r="AZ49" s="423"/>
      <c r="BA49" s="424"/>
      <c r="BB49" s="424"/>
      <c r="BC49" s="425"/>
    </row>
    <row r="50" spans="52:55" x14ac:dyDescent="0.3">
      <c r="AZ50" s="423"/>
      <c r="BA50" s="424"/>
      <c r="BB50" s="424"/>
      <c r="BC50" s="425"/>
    </row>
    <row r="51" spans="52:55" x14ac:dyDescent="0.3">
      <c r="AZ51" s="423"/>
      <c r="BA51" s="424"/>
      <c r="BB51" s="424"/>
      <c r="BC51" s="425"/>
    </row>
    <row r="52" spans="52:55" x14ac:dyDescent="0.3">
      <c r="AZ52" s="423"/>
      <c r="BA52" s="424"/>
      <c r="BB52" s="424"/>
      <c r="BC52" s="425"/>
    </row>
    <row r="53" spans="52:55" x14ac:dyDescent="0.3">
      <c r="AZ53" s="423"/>
      <c r="BA53" s="424"/>
      <c r="BB53" s="424"/>
      <c r="BC53" s="425"/>
    </row>
    <row r="54" spans="52:55" x14ac:dyDescent="0.3">
      <c r="AZ54" s="423"/>
      <c r="BA54" s="424"/>
      <c r="BB54" s="424"/>
      <c r="BC54" s="425"/>
    </row>
    <row r="55" spans="52:55" x14ac:dyDescent="0.3">
      <c r="AZ55" s="423"/>
      <c r="BA55" s="424"/>
      <c r="BB55" s="424"/>
      <c r="BC55" s="425"/>
    </row>
    <row r="56" spans="52:55" x14ac:dyDescent="0.3">
      <c r="AZ56" s="423"/>
      <c r="BA56" s="424"/>
      <c r="BB56" s="424"/>
      <c r="BC56" s="425"/>
    </row>
    <row r="57" spans="52:55" x14ac:dyDescent="0.3">
      <c r="AZ57" s="423"/>
      <c r="BA57" s="424"/>
      <c r="BB57" s="424"/>
      <c r="BC57" s="425"/>
    </row>
    <row r="58" spans="52:55" x14ac:dyDescent="0.3">
      <c r="AZ58" s="423"/>
      <c r="BA58" s="424"/>
      <c r="BB58" s="424"/>
      <c r="BC58" s="425"/>
    </row>
    <row r="59" spans="52:55" x14ac:dyDescent="0.3">
      <c r="AZ59" s="423"/>
      <c r="BA59" s="424"/>
      <c r="BB59" s="424"/>
      <c r="BC59" s="425"/>
    </row>
    <row r="60" spans="52:55" x14ac:dyDescent="0.3">
      <c r="AZ60" s="423"/>
      <c r="BA60" s="424"/>
      <c r="BB60" s="424"/>
      <c r="BC60" s="425"/>
    </row>
    <row r="61" spans="52:55" x14ac:dyDescent="0.3">
      <c r="AZ61" s="423"/>
      <c r="BA61" s="424"/>
      <c r="BB61" s="424"/>
      <c r="BC61" s="425"/>
    </row>
    <row r="62" spans="52:55" x14ac:dyDescent="0.3">
      <c r="AZ62" s="423"/>
      <c r="BA62" s="424"/>
      <c r="BB62" s="424"/>
      <c r="BC62" s="425"/>
    </row>
    <row r="63" spans="52:55" x14ac:dyDescent="0.3">
      <c r="AZ63" s="423"/>
      <c r="BA63" s="424"/>
      <c r="BB63" s="424"/>
      <c r="BC63" s="425"/>
    </row>
    <row r="64" spans="52:55" x14ac:dyDescent="0.3">
      <c r="AZ64" s="423"/>
      <c r="BA64" s="424"/>
      <c r="BB64" s="424"/>
      <c r="BC64" s="425"/>
    </row>
    <row r="65" spans="52:55" x14ac:dyDescent="0.3">
      <c r="AZ65" s="423"/>
      <c r="BA65" s="424"/>
      <c r="BB65" s="424"/>
      <c r="BC65" s="425"/>
    </row>
    <row r="66" spans="52:55" x14ac:dyDescent="0.3">
      <c r="AZ66" s="423"/>
      <c r="BA66" s="424"/>
      <c r="BB66" s="424"/>
      <c r="BC66" s="425"/>
    </row>
    <row r="67" spans="52:55" x14ac:dyDescent="0.3">
      <c r="AZ67" s="423"/>
      <c r="BA67" s="424"/>
      <c r="BB67" s="424"/>
      <c r="BC67" s="425"/>
    </row>
    <row r="68" spans="52:55" x14ac:dyDescent="0.3">
      <c r="AZ68" s="423"/>
      <c r="BA68" s="424"/>
      <c r="BB68" s="424"/>
      <c r="BC68" s="425"/>
    </row>
    <row r="69" spans="52:55" x14ac:dyDescent="0.3">
      <c r="AZ69" s="423"/>
      <c r="BA69" s="424"/>
      <c r="BB69" s="424"/>
      <c r="BC69" s="425"/>
    </row>
    <row r="70" spans="52:55" x14ac:dyDescent="0.3">
      <c r="AZ70" s="423"/>
      <c r="BA70" s="424"/>
      <c r="BB70" s="424"/>
      <c r="BC70" s="425"/>
    </row>
    <row r="71" spans="52:55" x14ac:dyDescent="0.3">
      <c r="AZ71" s="423"/>
      <c r="BA71" s="424"/>
      <c r="BB71" s="424"/>
      <c r="BC71" s="425"/>
    </row>
    <row r="72" spans="52:55" x14ac:dyDescent="0.3">
      <c r="AZ72" s="423"/>
      <c r="BA72" s="424"/>
      <c r="BB72" s="424"/>
      <c r="BC72" s="425"/>
    </row>
    <row r="73" spans="52:55" x14ac:dyDescent="0.3">
      <c r="AZ73" s="423"/>
      <c r="BA73" s="424"/>
      <c r="BB73" s="424"/>
      <c r="BC73" s="425"/>
    </row>
    <row r="74" spans="52:55" x14ac:dyDescent="0.3">
      <c r="AZ74" s="423"/>
      <c r="BA74" s="424"/>
      <c r="BB74" s="424"/>
      <c r="BC74" s="425"/>
    </row>
    <row r="75" spans="52:55" x14ac:dyDescent="0.3">
      <c r="AZ75" s="423"/>
      <c r="BA75" s="424"/>
      <c r="BB75" s="424"/>
      <c r="BC75" s="425"/>
    </row>
    <row r="76" spans="52:55" x14ac:dyDescent="0.3">
      <c r="AZ76" s="423"/>
      <c r="BA76" s="424"/>
      <c r="BB76" s="424"/>
      <c r="BC76" s="425"/>
    </row>
    <row r="77" spans="52:55" x14ac:dyDescent="0.3">
      <c r="AZ77" s="423"/>
      <c r="BA77" s="424"/>
      <c r="BB77" s="424"/>
      <c r="BC77" s="425"/>
    </row>
    <row r="78" spans="52:55" x14ac:dyDescent="0.3">
      <c r="AZ78" s="423"/>
      <c r="BA78" s="424"/>
      <c r="BB78" s="424"/>
      <c r="BC78" s="425"/>
    </row>
    <row r="79" spans="52:55" x14ac:dyDescent="0.3">
      <c r="AZ79" s="423"/>
      <c r="BA79" s="424"/>
      <c r="BB79" s="424"/>
      <c r="BC79" s="425"/>
    </row>
    <row r="80" spans="52:55" x14ac:dyDescent="0.3">
      <c r="AZ80" s="423"/>
      <c r="BA80" s="424"/>
      <c r="BB80" s="424"/>
      <c r="BC80" s="425"/>
    </row>
    <row r="81" spans="52:55" x14ac:dyDescent="0.3">
      <c r="AZ81" s="423"/>
      <c r="BA81" s="424"/>
      <c r="BB81" s="424"/>
      <c r="BC81" s="425"/>
    </row>
    <row r="82" spans="52:55" x14ac:dyDescent="0.3">
      <c r="AZ82" s="423"/>
      <c r="BA82" s="424"/>
      <c r="BB82" s="424"/>
      <c r="BC82" s="425"/>
    </row>
    <row r="83" spans="52:55" x14ac:dyDescent="0.3">
      <c r="AZ83" s="423"/>
      <c r="BA83" s="424"/>
      <c r="BB83" s="424"/>
      <c r="BC83" s="425"/>
    </row>
    <row r="84" spans="52:55" x14ac:dyDescent="0.3">
      <c r="AZ84" s="423"/>
      <c r="BA84" s="424"/>
      <c r="BB84" s="424"/>
      <c r="BC84" s="425"/>
    </row>
    <row r="85" spans="52:55" x14ac:dyDescent="0.3">
      <c r="AZ85" s="423"/>
      <c r="BA85" s="424"/>
      <c r="BB85" s="424"/>
      <c r="BC85" s="425"/>
    </row>
    <row r="86" spans="52:55" x14ac:dyDescent="0.3">
      <c r="AZ86" s="423"/>
      <c r="BA86" s="424"/>
      <c r="BB86" s="424"/>
      <c r="BC86" s="425"/>
    </row>
    <row r="87" spans="52:55" x14ac:dyDescent="0.3">
      <c r="AZ87" s="423"/>
      <c r="BA87" s="424"/>
      <c r="BB87" s="424"/>
      <c r="BC87" s="425"/>
    </row>
    <row r="88" spans="52:55" x14ac:dyDescent="0.3">
      <c r="AZ88" s="423"/>
      <c r="BA88" s="424"/>
      <c r="BB88" s="424"/>
      <c r="BC88" s="425"/>
    </row>
    <row r="89" spans="52:55" x14ac:dyDescent="0.3">
      <c r="AZ89" s="423"/>
      <c r="BA89" s="424"/>
      <c r="BB89" s="424"/>
      <c r="BC89" s="425"/>
    </row>
    <row r="90" spans="52:55" x14ac:dyDescent="0.3">
      <c r="AZ90" s="423"/>
      <c r="BA90" s="424"/>
      <c r="BB90" s="424"/>
      <c r="BC90" s="425"/>
    </row>
    <row r="91" spans="52:55" x14ac:dyDescent="0.3">
      <c r="AZ91" s="423"/>
      <c r="BA91" s="424"/>
      <c r="BB91" s="424"/>
      <c r="BC91" s="425"/>
    </row>
    <row r="92" spans="52:55" x14ac:dyDescent="0.3">
      <c r="AZ92" s="423"/>
      <c r="BA92" s="424"/>
      <c r="BB92" s="424"/>
      <c r="BC92" s="425"/>
    </row>
    <row r="93" spans="52:55" x14ac:dyDescent="0.3">
      <c r="AZ93" s="423"/>
      <c r="BA93" s="424"/>
      <c r="BB93" s="424"/>
      <c r="BC93" s="425"/>
    </row>
    <row r="94" spans="52:55" x14ac:dyDescent="0.3">
      <c r="AZ94" s="423"/>
      <c r="BA94" s="424"/>
      <c r="BB94" s="424"/>
      <c r="BC94" s="425"/>
    </row>
    <row r="95" spans="52:55" x14ac:dyDescent="0.3">
      <c r="AZ95" s="423"/>
      <c r="BA95" s="424"/>
      <c r="BB95" s="424"/>
      <c r="BC95" s="425"/>
    </row>
    <row r="96" spans="52:55" x14ac:dyDescent="0.3">
      <c r="AZ96" s="423"/>
      <c r="BA96" s="424"/>
      <c r="BB96" s="424"/>
      <c r="BC96" s="425"/>
    </row>
    <row r="97" spans="52:55" x14ac:dyDescent="0.3">
      <c r="AZ97" s="423"/>
      <c r="BA97" s="424"/>
      <c r="BB97" s="424"/>
      <c r="BC97" s="425"/>
    </row>
    <row r="98" spans="52:55" x14ac:dyDescent="0.3">
      <c r="AZ98" s="423"/>
      <c r="BA98" s="424"/>
      <c r="BB98" s="424"/>
      <c r="BC98" s="425"/>
    </row>
    <row r="99" spans="52:55" x14ac:dyDescent="0.3">
      <c r="AZ99" s="423"/>
      <c r="BA99" s="424"/>
      <c r="BB99" s="424"/>
      <c r="BC99" s="425"/>
    </row>
    <row r="100" spans="52:55" x14ac:dyDescent="0.3">
      <c r="AZ100" s="423"/>
      <c r="BA100" s="424"/>
      <c r="BB100" s="424"/>
      <c r="BC100" s="425"/>
    </row>
    <row r="101" spans="52:55" x14ac:dyDescent="0.3">
      <c r="AZ101" s="423"/>
      <c r="BA101" s="424"/>
      <c r="BB101" s="424"/>
      <c r="BC101" s="425"/>
    </row>
    <row r="102" spans="52:55" ht="16.2" thickBot="1" x14ac:dyDescent="0.35">
      <c r="AZ102" s="456"/>
      <c r="BA102" s="457"/>
      <c r="BB102" s="457"/>
      <c r="BC102" s="458"/>
    </row>
  </sheetData>
  <mergeCells count="36">
    <mergeCell ref="B5:C5"/>
    <mergeCell ref="D5:D6"/>
    <mergeCell ref="S1:AB1"/>
    <mergeCell ref="AC1:AE1"/>
    <mergeCell ref="B2:D2"/>
    <mergeCell ref="E2:I2"/>
    <mergeCell ref="J2:M2"/>
    <mergeCell ref="N2:T2"/>
    <mergeCell ref="U2:X2"/>
    <mergeCell ref="Y2:AA2"/>
    <mergeCell ref="AB2:AC2"/>
    <mergeCell ref="E5:H5"/>
    <mergeCell ref="I5:L5"/>
    <mergeCell ref="N5:Q5"/>
    <mergeCell ref="R5:T5"/>
    <mergeCell ref="AH3:AK3"/>
    <mergeCell ref="B4:D4"/>
    <mergeCell ref="E4:L4"/>
    <mergeCell ref="R4:T4"/>
    <mergeCell ref="U4:X4"/>
    <mergeCell ref="Y4:AC4"/>
    <mergeCell ref="AH4:AK4"/>
    <mergeCell ref="B3:D3"/>
    <mergeCell ref="E3:I3"/>
    <mergeCell ref="J3:M3"/>
    <mergeCell ref="N3:T3"/>
    <mergeCell ref="U3:X3"/>
    <mergeCell ref="Y3:AC3"/>
    <mergeCell ref="AP5:AV5"/>
    <mergeCell ref="AZ5:BC5"/>
    <mergeCell ref="U5:X5"/>
    <mergeCell ref="Y5:AB5"/>
    <mergeCell ref="AC5:AC6"/>
    <mergeCell ref="AD5:AD6"/>
    <mergeCell ref="AF5:AF6"/>
    <mergeCell ref="AI5:AN5"/>
  </mergeCells>
  <pageMargins left="0.25" right="0.25" top="0.5" bottom="0.5" header="0" footer="0"/>
  <pageSetup scale="49" orientation="landscape" verticalDpi="1200" r:id="rId1"/>
  <headerFooter alignWithMargins="0"/>
  <colBreaks count="1" manualBreakCount="1">
    <brk id="32" max="30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F58C2-11B9-48DE-AC08-C20A9E2469E4}">
  <sheetPr>
    <pageSetUpPr fitToPage="1"/>
  </sheetPr>
  <dimension ref="B1:BH103"/>
  <sheetViews>
    <sheetView topLeftCell="A61" zoomScale="70" zoomScaleNormal="70" zoomScaleSheetLayoutView="75" workbookViewId="0">
      <selection activeCell="I59" sqref="I59"/>
    </sheetView>
  </sheetViews>
  <sheetFormatPr defaultColWidth="8" defaultRowHeight="15.6" x14ac:dyDescent="0.3"/>
  <cols>
    <col min="1" max="1" width="8" style="352"/>
    <col min="2" max="2" width="8" style="352" customWidth="1"/>
    <col min="3" max="3" width="6.5546875" style="348" customWidth="1"/>
    <col min="4" max="4" width="9.6640625" style="348" customWidth="1"/>
    <col min="5" max="8" width="4.33203125" style="348" customWidth="1"/>
    <col min="9" max="12" width="6.6640625" style="348" customWidth="1"/>
    <col min="13" max="13" width="5.5546875" style="348" customWidth="1"/>
    <col min="14" max="17" width="6.6640625" style="348" customWidth="1"/>
    <col min="18" max="18" width="6.44140625" style="348" customWidth="1"/>
    <col min="19" max="20" width="4.6640625" style="348" customWidth="1"/>
    <col min="21" max="23" width="4.33203125" style="348" customWidth="1"/>
    <col min="24" max="24" width="5.33203125" style="348" customWidth="1"/>
    <col min="25" max="28" width="4.33203125" style="348" customWidth="1"/>
    <col min="29" max="29" width="17" style="348" customWidth="1"/>
    <col min="30" max="30" width="9.6640625" style="348" bestFit="1" customWidth="1"/>
    <col min="31" max="36" width="9.6640625" style="348" customWidth="1"/>
    <col min="37" max="37" width="10" style="348" bestFit="1" customWidth="1"/>
    <col min="38" max="38" width="81.6640625" style="352" customWidth="1"/>
    <col min="39" max="39" width="15.88671875" style="352" customWidth="1"/>
    <col min="40" max="40" width="8.33203125" style="352" customWidth="1"/>
    <col min="41" max="41" width="8" style="352" customWidth="1"/>
    <col min="42" max="42" width="11.109375" style="352" customWidth="1"/>
    <col min="43" max="44" width="10.109375" style="352" customWidth="1"/>
    <col min="45" max="45" width="8.33203125" style="352" customWidth="1"/>
    <col min="46" max="47" width="9" style="352" customWidth="1"/>
    <col min="48" max="48" width="11.5546875" style="352" customWidth="1"/>
    <col min="49" max="49" width="9.6640625" style="352" customWidth="1"/>
    <col min="50" max="50" width="8" style="352" customWidth="1"/>
    <col min="51" max="51" width="12.109375" style="352" customWidth="1"/>
    <col min="52" max="53" width="8" style="352"/>
    <col min="54" max="54" width="8.5546875" style="352" bestFit="1" customWidth="1"/>
    <col min="55" max="59" width="8" style="352"/>
    <col min="60" max="60" width="12" style="352" bestFit="1" customWidth="1"/>
    <col min="61" max="16384" width="8" style="352"/>
  </cols>
  <sheetData>
    <row r="1" spans="2:60" ht="110.25" customHeight="1" thickBot="1" x14ac:dyDescent="0.35"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S1" s="688" t="s">
        <v>549</v>
      </c>
      <c r="T1" s="688"/>
      <c r="U1" s="688"/>
      <c r="V1" s="688"/>
      <c r="W1" s="688"/>
      <c r="X1" s="688"/>
      <c r="Y1" s="688"/>
      <c r="Z1" s="688"/>
      <c r="AA1" s="688"/>
      <c r="AB1" s="688"/>
      <c r="AC1" s="689"/>
      <c r="AD1" s="689"/>
      <c r="AE1" s="689"/>
      <c r="AF1" s="689"/>
      <c r="AG1" s="689"/>
      <c r="AH1" s="689"/>
      <c r="AI1" s="689"/>
      <c r="AJ1" s="689"/>
      <c r="AK1" s="689"/>
      <c r="AL1" s="349"/>
      <c r="AM1" s="350"/>
      <c r="AN1" s="351"/>
      <c r="AO1" s="351"/>
      <c r="AP1" s="351"/>
      <c r="AR1" s="357" t="s">
        <v>465</v>
      </c>
      <c r="AS1" s="357" t="s">
        <v>466</v>
      </c>
    </row>
    <row r="2" spans="2:60" ht="30" customHeight="1" x14ac:dyDescent="0.3">
      <c r="B2" s="690" t="s">
        <v>459</v>
      </c>
      <c r="C2" s="691"/>
      <c r="D2" s="691"/>
      <c r="E2" s="692" t="s">
        <v>460</v>
      </c>
      <c r="F2" s="692"/>
      <c r="G2" s="692"/>
      <c r="H2" s="692"/>
      <c r="I2" s="693"/>
      <c r="J2" s="694" t="s">
        <v>461</v>
      </c>
      <c r="K2" s="691"/>
      <c r="L2" s="691"/>
      <c r="M2" s="691"/>
      <c r="N2" s="695" t="s">
        <v>550</v>
      </c>
      <c r="O2" s="695"/>
      <c r="P2" s="695"/>
      <c r="Q2" s="695"/>
      <c r="R2" s="695"/>
      <c r="S2" s="695"/>
      <c r="T2" s="695"/>
      <c r="U2" s="691" t="s">
        <v>463</v>
      </c>
      <c r="V2" s="691"/>
      <c r="W2" s="691"/>
      <c r="X2" s="691"/>
      <c r="Y2" s="691"/>
      <c r="Z2" s="691"/>
      <c r="AA2" s="691"/>
      <c r="AB2" s="695" t="s">
        <v>551</v>
      </c>
      <c r="AC2" s="695"/>
      <c r="AD2" s="353"/>
      <c r="AE2" s="353"/>
      <c r="AF2" s="353"/>
      <c r="AG2" s="353"/>
      <c r="AH2" s="353"/>
      <c r="AI2" s="353"/>
      <c r="AJ2" s="353"/>
      <c r="AK2" s="354"/>
      <c r="AL2" s="355"/>
      <c r="AM2" s="356"/>
      <c r="AN2" s="669" t="s">
        <v>552</v>
      </c>
      <c r="AO2" s="669"/>
      <c r="AP2" s="669"/>
      <c r="AQ2" s="669"/>
      <c r="AR2" s="357">
        <v>0.73499999999999999</v>
      </c>
      <c r="AS2" s="357">
        <v>17.62</v>
      </c>
    </row>
    <row r="3" spans="2:60" ht="30" customHeight="1" x14ac:dyDescent="0.3">
      <c r="B3" s="677" t="s">
        <v>467</v>
      </c>
      <c r="C3" s="678"/>
      <c r="D3" s="678"/>
      <c r="E3" s="679">
        <v>1947</v>
      </c>
      <c r="F3" s="679"/>
      <c r="G3" s="679"/>
      <c r="H3" s="679"/>
      <c r="I3" s="679"/>
      <c r="J3" s="680" t="s">
        <v>468</v>
      </c>
      <c r="K3" s="681"/>
      <c r="L3" s="681"/>
      <c r="M3" s="681"/>
      <c r="N3" s="682" t="s">
        <v>553</v>
      </c>
      <c r="O3" s="682"/>
      <c r="P3" s="682"/>
      <c r="Q3" s="682"/>
      <c r="R3" s="682"/>
      <c r="S3" s="682"/>
      <c r="T3" s="683"/>
      <c r="U3" s="703" t="s">
        <v>469</v>
      </c>
      <c r="V3" s="685"/>
      <c r="W3" s="685"/>
      <c r="X3" s="685"/>
      <c r="Y3" s="685"/>
      <c r="Z3" s="685"/>
      <c r="AA3" s="685"/>
      <c r="AB3" s="685" t="s">
        <v>554</v>
      </c>
      <c r="AC3" s="685"/>
      <c r="AD3" s="358"/>
      <c r="AE3" s="358"/>
      <c r="AF3" s="358"/>
      <c r="AG3" s="358"/>
      <c r="AH3" s="358"/>
      <c r="AI3" s="358"/>
      <c r="AJ3" s="358"/>
      <c r="AK3" s="358"/>
      <c r="AL3" s="359"/>
      <c r="AM3" s="350"/>
      <c r="AN3" s="669" t="s">
        <v>555</v>
      </c>
      <c r="AO3" s="669"/>
      <c r="AP3" s="669"/>
      <c r="AQ3" s="669"/>
      <c r="AR3" s="357">
        <v>1.03</v>
      </c>
      <c r="AS3" s="357">
        <v>0</v>
      </c>
      <c r="AU3" s="352" t="s">
        <v>472</v>
      </c>
    </row>
    <row r="4" spans="2:60" ht="27.75" customHeight="1" thickBot="1" x14ac:dyDescent="0.35">
      <c r="B4" s="670" t="s">
        <v>473</v>
      </c>
      <c r="C4" s="671"/>
      <c r="D4" s="671"/>
      <c r="E4" s="672" t="s">
        <v>389</v>
      </c>
      <c r="F4" s="672"/>
      <c r="G4" s="672"/>
      <c r="H4" s="672"/>
      <c r="I4" s="672"/>
      <c r="J4" s="671" t="s">
        <v>474</v>
      </c>
      <c r="K4" s="671"/>
      <c r="L4" s="671"/>
      <c r="M4" s="671"/>
      <c r="N4" s="676" t="s">
        <v>475</v>
      </c>
      <c r="O4" s="676"/>
      <c r="P4" s="676"/>
      <c r="Q4" s="676"/>
      <c r="R4" s="676"/>
      <c r="S4" s="676"/>
      <c r="T4" s="676"/>
      <c r="U4" s="676"/>
      <c r="V4" s="676"/>
      <c r="W4" s="676"/>
      <c r="X4" s="676"/>
      <c r="Y4" s="676"/>
      <c r="Z4" s="676"/>
      <c r="AA4" s="676"/>
      <c r="AB4" s="676"/>
      <c r="AC4" s="676"/>
      <c r="AD4" s="676"/>
      <c r="AE4" s="676"/>
      <c r="AF4" s="676"/>
      <c r="AG4" s="676"/>
      <c r="AH4" s="676"/>
      <c r="AI4" s="676"/>
      <c r="AJ4" s="676"/>
      <c r="AK4" s="676"/>
      <c r="AL4" s="704"/>
      <c r="AM4" s="350"/>
      <c r="AN4" s="669" t="s">
        <v>476</v>
      </c>
      <c r="AO4" s="669"/>
      <c r="AP4" s="669"/>
      <c r="AQ4" s="669"/>
      <c r="AR4" s="357">
        <v>0.71799999999999997</v>
      </c>
      <c r="AS4" s="357">
        <v>7.5469999999999997</v>
      </c>
    </row>
    <row r="5" spans="2:60" ht="81.75" customHeight="1" x14ac:dyDescent="0.3">
      <c r="B5" s="686" t="s">
        <v>477</v>
      </c>
      <c r="C5" s="687"/>
      <c r="D5" s="662" t="s">
        <v>478</v>
      </c>
      <c r="E5" s="686" t="s">
        <v>479</v>
      </c>
      <c r="F5" s="658"/>
      <c r="G5" s="658"/>
      <c r="H5" s="687"/>
      <c r="I5" s="686" t="s">
        <v>480</v>
      </c>
      <c r="J5" s="658"/>
      <c r="K5" s="658"/>
      <c r="L5" s="687"/>
      <c r="M5" s="364" t="s">
        <v>481</v>
      </c>
      <c r="N5" s="686" t="s">
        <v>482</v>
      </c>
      <c r="O5" s="658"/>
      <c r="P5" s="658"/>
      <c r="Q5" s="687"/>
      <c r="R5" s="659" t="s">
        <v>483</v>
      </c>
      <c r="S5" s="660"/>
      <c r="T5" s="661"/>
      <c r="U5" s="658" t="s">
        <v>484</v>
      </c>
      <c r="V5" s="658"/>
      <c r="W5" s="658"/>
      <c r="X5" s="658"/>
      <c r="Y5" s="659" t="s">
        <v>485</v>
      </c>
      <c r="Z5" s="660"/>
      <c r="AA5" s="660"/>
      <c r="AB5" s="661"/>
      <c r="AC5" s="662" t="s">
        <v>486</v>
      </c>
      <c r="AD5" s="662" t="s">
        <v>487</v>
      </c>
      <c r="AE5" s="701" t="s">
        <v>556</v>
      </c>
      <c r="AF5" s="699" t="s">
        <v>557</v>
      </c>
      <c r="AG5" s="697" t="s">
        <v>558</v>
      </c>
      <c r="AH5" s="699" t="s">
        <v>559</v>
      </c>
      <c r="AI5" s="701" t="s">
        <v>560</v>
      </c>
      <c r="AJ5" s="701" t="s">
        <v>561</v>
      </c>
      <c r="AK5" s="662" t="s">
        <v>509</v>
      </c>
      <c r="AL5" s="664" t="s">
        <v>103</v>
      </c>
      <c r="AM5" s="350"/>
      <c r="AN5" s="366"/>
      <c r="AO5" s="666" t="s">
        <v>488</v>
      </c>
      <c r="AP5" s="667"/>
      <c r="AQ5" s="667"/>
      <c r="AR5" s="667"/>
      <c r="AS5" s="667"/>
      <c r="AT5" s="668"/>
      <c r="AV5" s="652" t="s">
        <v>489</v>
      </c>
      <c r="AW5" s="653"/>
      <c r="AX5" s="653"/>
      <c r="AY5" s="653"/>
      <c r="AZ5" s="653"/>
      <c r="BA5" s="653"/>
      <c r="BB5" s="654"/>
      <c r="BE5" s="655" t="s">
        <v>490</v>
      </c>
      <c r="BF5" s="656"/>
      <c r="BG5" s="656"/>
      <c r="BH5" s="657"/>
    </row>
    <row r="6" spans="2:60" s="391" customFormat="1" ht="134.25" customHeight="1" thickBot="1" x14ac:dyDescent="0.35">
      <c r="B6" s="367" t="s">
        <v>4</v>
      </c>
      <c r="C6" s="368" t="s">
        <v>5</v>
      </c>
      <c r="D6" s="663"/>
      <c r="E6" s="369" t="s">
        <v>491</v>
      </c>
      <c r="F6" s="370" t="s">
        <v>492</v>
      </c>
      <c r="G6" s="371" t="s">
        <v>493</v>
      </c>
      <c r="H6" s="372" t="s">
        <v>494</v>
      </c>
      <c r="I6" s="369" t="s">
        <v>495</v>
      </c>
      <c r="J6" s="370" t="s">
        <v>496</v>
      </c>
      <c r="K6" s="371" t="s">
        <v>497</v>
      </c>
      <c r="L6" s="372" t="s">
        <v>498</v>
      </c>
      <c r="M6" s="373" t="s">
        <v>499</v>
      </c>
      <c r="N6" s="369" t="s">
        <v>495</v>
      </c>
      <c r="O6" s="370" t="s">
        <v>496</v>
      </c>
      <c r="P6" s="371" t="s">
        <v>497</v>
      </c>
      <c r="Q6" s="372" t="s">
        <v>498</v>
      </c>
      <c r="R6" s="374" t="s">
        <v>500</v>
      </c>
      <c r="S6" s="375" t="s">
        <v>501</v>
      </c>
      <c r="T6" s="376" t="s">
        <v>502</v>
      </c>
      <c r="U6" s="370" t="s">
        <v>503</v>
      </c>
      <c r="V6" s="370" t="s">
        <v>504</v>
      </c>
      <c r="W6" s="371" t="s">
        <v>501</v>
      </c>
      <c r="X6" s="377" t="s">
        <v>505</v>
      </c>
      <c r="Y6" s="378" t="s">
        <v>503</v>
      </c>
      <c r="Z6" s="379" t="s">
        <v>506</v>
      </c>
      <c r="AA6" s="379" t="s">
        <v>507</v>
      </c>
      <c r="AB6" s="380" t="s">
        <v>508</v>
      </c>
      <c r="AC6" s="663"/>
      <c r="AD6" s="663"/>
      <c r="AE6" s="702"/>
      <c r="AF6" s="700"/>
      <c r="AG6" s="698"/>
      <c r="AH6" s="700"/>
      <c r="AI6" s="702"/>
      <c r="AJ6" s="702"/>
      <c r="AK6" s="663"/>
      <c r="AL6" s="665"/>
      <c r="AM6" s="382"/>
      <c r="AN6" s="383" t="s">
        <v>510</v>
      </c>
      <c r="AO6" s="384" t="s">
        <v>511</v>
      </c>
      <c r="AP6" s="385" t="s">
        <v>512</v>
      </c>
      <c r="AQ6" s="386" t="s">
        <v>513</v>
      </c>
      <c r="AR6" s="386" t="s">
        <v>514</v>
      </c>
      <c r="AS6" s="386" t="s">
        <v>515</v>
      </c>
      <c r="AT6" s="387" t="s">
        <v>516</v>
      </c>
      <c r="AU6" s="388"/>
      <c r="AV6" s="389" t="s">
        <v>517</v>
      </c>
      <c r="AW6" s="388" t="s">
        <v>76</v>
      </c>
      <c r="AX6" s="388" t="s">
        <v>518</v>
      </c>
      <c r="AY6" s="388" t="s">
        <v>519</v>
      </c>
      <c r="AZ6" s="388" t="s">
        <v>520</v>
      </c>
      <c r="BA6" s="386" t="s">
        <v>521</v>
      </c>
      <c r="BB6" s="390" t="s">
        <v>68</v>
      </c>
      <c r="BE6" s="459" t="s">
        <v>355</v>
      </c>
      <c r="BF6" s="460" t="s">
        <v>356</v>
      </c>
      <c r="BG6" s="460" t="s">
        <v>357</v>
      </c>
      <c r="BH6" s="394" t="s">
        <v>70</v>
      </c>
    </row>
    <row r="7" spans="2:60" s="422" customFormat="1" ht="34.950000000000003" customHeight="1" x14ac:dyDescent="0.3">
      <c r="B7" s="395">
        <v>0</v>
      </c>
      <c r="C7" s="396">
        <v>2.5</v>
      </c>
      <c r="D7" s="397"/>
      <c r="E7" s="398"/>
      <c r="F7" s="399" t="s">
        <v>59</v>
      </c>
      <c r="G7" s="400"/>
      <c r="H7" s="396"/>
      <c r="I7" s="398">
        <v>20</v>
      </c>
      <c r="J7" s="399">
        <v>70</v>
      </c>
      <c r="K7" s="400">
        <v>7</v>
      </c>
      <c r="L7" s="396">
        <v>3</v>
      </c>
      <c r="M7" s="397" t="s">
        <v>562</v>
      </c>
      <c r="N7" s="401">
        <f t="shared" ref="N7:Q26" si="0">+AO7</f>
        <v>16.203000000000007</v>
      </c>
      <c r="O7" s="402">
        <f t="shared" si="0"/>
        <v>69.069999999999993</v>
      </c>
      <c r="P7" s="402">
        <f t="shared" si="0"/>
        <v>11.637</v>
      </c>
      <c r="Q7" s="403">
        <f t="shared" si="0"/>
        <v>3.09</v>
      </c>
      <c r="R7" s="404"/>
      <c r="S7" s="400"/>
      <c r="T7" s="396"/>
      <c r="U7" s="399"/>
      <c r="V7" s="399"/>
      <c r="W7" s="399"/>
      <c r="X7" s="405"/>
      <c r="Y7" s="406"/>
      <c r="Z7" s="407"/>
      <c r="AA7" s="407"/>
      <c r="AB7" s="408"/>
      <c r="AC7" s="409" t="e">
        <f ca="1">+BH7</f>
        <v>#NAME?</v>
      </c>
      <c r="AD7" s="410" t="str">
        <f>+BB7</f>
        <v>SM</v>
      </c>
      <c r="AE7" s="461"/>
      <c r="AF7" s="461"/>
      <c r="AG7" s="461"/>
      <c r="AH7" s="461">
        <v>5.5</v>
      </c>
      <c r="AI7" s="461"/>
      <c r="AJ7" s="461"/>
      <c r="AK7" s="411" t="s">
        <v>524</v>
      </c>
      <c r="AL7" s="412"/>
      <c r="AM7" s="413"/>
      <c r="AN7" s="414">
        <f t="shared" ref="AN7:AN70" si="1">+L7+K7</f>
        <v>10</v>
      </c>
      <c r="AO7" s="415">
        <f>100-AP7-AS7</f>
        <v>16.203000000000007</v>
      </c>
      <c r="AP7" s="416">
        <f>+J7*$AR$2+$AS$2</f>
        <v>69.069999999999993</v>
      </c>
      <c r="AQ7" s="416">
        <f>+AS7-AR7</f>
        <v>11.637</v>
      </c>
      <c r="AR7" s="416">
        <f>+L7*$AR$3</f>
        <v>3.09</v>
      </c>
      <c r="AS7" s="416">
        <f>+AN7*$AR$4+$AS$4</f>
        <v>14.727</v>
      </c>
      <c r="AT7" s="417">
        <f>+P7+Q7+O7+N7</f>
        <v>100</v>
      </c>
      <c r="AU7" s="418"/>
      <c r="AV7" s="419" t="b">
        <f t="shared" ref="AV7:AV35" si="2">+IF(N7&gt;AP7,(IF(AS7&gt;12,CONCATENATE("G",BA7),(IF(AS7&gt;=5,CONCATENATE("G",M7,"-G",BA7),CONCATENATE("G",M7))))))</f>
        <v>0</v>
      </c>
      <c r="AW7" s="357" t="str">
        <f t="shared" ref="AW7:AW35" si="3">+IF(N7&lt;=AP7,(IF(AS7&gt;12,CONCATENATE("S",BA7),(IF(AS7&gt;5,CONCATENATE("S",M7,"-S",BA7),CONCATENATE("S",M7))))))</f>
        <v>SM</v>
      </c>
      <c r="AX7" s="357" t="str">
        <f t="shared" ref="AX7:AX35" si="4">+IF(N7&gt;AP7,AV7,AW7)</f>
        <v>SM</v>
      </c>
      <c r="AY7" s="357" t="str">
        <f t="shared" ref="AY7:AY70" si="5">+IF(AZ7&gt;50,CONCATENATE(BA7,"H"),CONCATENATE(BA7,"L"))</f>
        <v>ML</v>
      </c>
      <c r="AZ7" s="420">
        <v>30</v>
      </c>
      <c r="BA7" s="420" t="str">
        <f>IF(AZ7&lt;50, "M","C")</f>
        <v>M</v>
      </c>
      <c r="BB7" s="421" t="str">
        <f t="shared" ref="BB7:BB70" si="6">+IF(AS7&gt;=50,AY7,AX7)</f>
        <v>SM</v>
      </c>
      <c r="BE7" s="423">
        <f>+O7/SUM(O7:Q7)*100</f>
        <v>82.425385156986522</v>
      </c>
      <c r="BF7" s="424">
        <f>+P7/SUM(O7:Q7)*100</f>
        <v>13.887131997565547</v>
      </c>
      <c r="BG7" s="424">
        <f>+Q7/SUM(O7:Q7)*100</f>
        <v>3.6874828454479278</v>
      </c>
      <c r="BH7" s="425" t="e">
        <f ca="1">+[10]!USDA(BG7,BE7,BF7)</f>
        <v>#NAME?</v>
      </c>
    </row>
    <row r="8" spans="2:60" s="422" customFormat="1" ht="34.950000000000003" customHeight="1" x14ac:dyDescent="0.3">
      <c r="B8" s="395">
        <v>2.5</v>
      </c>
      <c r="C8" s="426">
        <v>5</v>
      </c>
      <c r="D8" s="397"/>
      <c r="E8" s="398"/>
      <c r="F8" s="399" t="s">
        <v>59</v>
      </c>
      <c r="G8" s="400"/>
      <c r="H8" s="396"/>
      <c r="I8" s="398">
        <v>15</v>
      </c>
      <c r="J8" s="399">
        <v>82</v>
      </c>
      <c r="K8" s="400">
        <v>2</v>
      </c>
      <c r="L8" s="396">
        <v>1</v>
      </c>
      <c r="M8" s="397" t="s">
        <v>562</v>
      </c>
      <c r="N8" s="427">
        <f t="shared" si="0"/>
        <v>12.408999999999999</v>
      </c>
      <c r="O8" s="402">
        <f t="shared" si="0"/>
        <v>77.89</v>
      </c>
      <c r="P8" s="402">
        <f t="shared" si="0"/>
        <v>8.6710000000000012</v>
      </c>
      <c r="Q8" s="403">
        <f t="shared" si="0"/>
        <v>1.03</v>
      </c>
      <c r="R8" s="404"/>
      <c r="S8" s="400"/>
      <c r="T8" s="396"/>
      <c r="U8" s="399"/>
      <c r="V8" s="399"/>
      <c r="W8" s="399"/>
      <c r="X8" s="405"/>
      <c r="Y8" s="406"/>
      <c r="Z8" s="407"/>
      <c r="AA8" s="407"/>
      <c r="AB8" s="408"/>
      <c r="AC8" s="409" t="e">
        <f t="shared" ref="AC8:AC71" ca="1" si="7">+BH8</f>
        <v>#NAME?</v>
      </c>
      <c r="AD8" s="410" t="str">
        <f t="shared" ref="AD8:AD71" si="8">+BB8</f>
        <v>SW -SM</v>
      </c>
      <c r="AE8" s="461"/>
      <c r="AF8" s="461"/>
      <c r="AG8" s="461"/>
      <c r="AH8" s="461">
        <v>5.5</v>
      </c>
      <c r="AI8" s="461"/>
      <c r="AJ8" s="461"/>
      <c r="AK8" s="411" t="s">
        <v>524</v>
      </c>
      <c r="AL8" s="409"/>
      <c r="AM8" s="413"/>
      <c r="AN8" s="414">
        <f t="shared" si="1"/>
        <v>3</v>
      </c>
      <c r="AO8" s="415">
        <f t="shared" ref="AO8:AO71" si="9">100-AP8-AS8</f>
        <v>12.408999999999999</v>
      </c>
      <c r="AP8" s="416">
        <f t="shared" ref="AP8:AP71" si="10">+J8*$AR$2+$AS$2</f>
        <v>77.89</v>
      </c>
      <c r="AQ8" s="416">
        <f t="shared" ref="AQ8:AQ71" si="11">+AS8-AR8</f>
        <v>8.6710000000000012</v>
      </c>
      <c r="AR8" s="416">
        <f t="shared" ref="AR8:AR71" si="12">+L8*$AR$3</f>
        <v>1.03</v>
      </c>
      <c r="AS8" s="416">
        <f t="shared" ref="AS8:AS71" si="13">+AN8*$AR$4+$AS$4</f>
        <v>9.7010000000000005</v>
      </c>
      <c r="AT8" s="417">
        <f t="shared" ref="AT8:AT71" si="14">+P8+Q8+O8+N8</f>
        <v>100</v>
      </c>
      <c r="AU8" s="418"/>
      <c r="AV8" s="419" t="b">
        <f t="shared" si="2"/>
        <v>0</v>
      </c>
      <c r="AW8" s="357" t="str">
        <f t="shared" si="3"/>
        <v>SW -SM</v>
      </c>
      <c r="AX8" s="357" t="str">
        <f t="shared" si="4"/>
        <v>SW -SM</v>
      </c>
      <c r="AY8" s="357" t="str">
        <f t="shared" si="5"/>
        <v>ML</v>
      </c>
      <c r="AZ8" s="420">
        <v>30</v>
      </c>
      <c r="BA8" s="420" t="str">
        <f t="shared" ref="BA8:BA71" si="15">IF(AZ8&lt;50, "M","C")</f>
        <v>M</v>
      </c>
      <c r="BB8" s="421" t="str">
        <f t="shared" si="6"/>
        <v>SW -SM</v>
      </c>
      <c r="BE8" s="423">
        <f t="shared" ref="BE8:BE71" si="16">+O8/SUM(O8:Q8)*100</f>
        <v>88.924661209484995</v>
      </c>
      <c r="BF8" s="424">
        <f t="shared" ref="BF8:BF71" si="17">+P8/SUM(O8:Q8)*100</f>
        <v>9.8994188900686151</v>
      </c>
      <c r="BG8" s="424">
        <f t="shared" ref="BG8:BG71" si="18">+Q8/SUM(O8:Q8)*100</f>
        <v>1.1759199004463929</v>
      </c>
      <c r="BH8" s="425" t="e">
        <f ca="1">+[10]!USDA(BG8,BE8,BF8)</f>
        <v>#NAME?</v>
      </c>
    </row>
    <row r="9" spans="2:60" s="422" customFormat="1" ht="34.950000000000003" customHeight="1" x14ac:dyDescent="0.3">
      <c r="B9" s="395">
        <v>5</v>
      </c>
      <c r="C9" s="426">
        <v>7.5</v>
      </c>
      <c r="D9" s="397"/>
      <c r="E9" s="398"/>
      <c r="F9" s="399" t="s">
        <v>59</v>
      </c>
      <c r="G9" s="400"/>
      <c r="H9" s="396"/>
      <c r="I9" s="398">
        <v>40</v>
      </c>
      <c r="J9" s="399">
        <v>50</v>
      </c>
      <c r="K9" s="400">
        <v>7</v>
      </c>
      <c r="L9" s="396">
        <v>3</v>
      </c>
      <c r="M9" s="397" t="s">
        <v>562</v>
      </c>
      <c r="N9" s="427">
        <f t="shared" si="0"/>
        <v>30.902999999999995</v>
      </c>
      <c r="O9" s="402">
        <f t="shared" si="0"/>
        <v>54.370000000000005</v>
      </c>
      <c r="P9" s="402">
        <f t="shared" si="0"/>
        <v>11.637</v>
      </c>
      <c r="Q9" s="403">
        <f t="shared" si="0"/>
        <v>3.09</v>
      </c>
      <c r="R9" s="404" t="s">
        <v>59</v>
      </c>
      <c r="S9" s="400" t="s">
        <v>59</v>
      </c>
      <c r="T9" s="396"/>
      <c r="U9" s="399" t="s">
        <v>59</v>
      </c>
      <c r="V9" s="399"/>
      <c r="W9" s="399"/>
      <c r="X9" s="405"/>
      <c r="Y9" s="406"/>
      <c r="Z9" s="407"/>
      <c r="AA9" s="407" t="s">
        <v>59</v>
      </c>
      <c r="AB9" s="408"/>
      <c r="AC9" s="409" t="e">
        <f t="shared" ca="1" si="7"/>
        <v>#NAME?</v>
      </c>
      <c r="AD9" s="410" t="str">
        <f t="shared" si="8"/>
        <v>SM</v>
      </c>
      <c r="AE9" s="461">
        <v>51.95</v>
      </c>
      <c r="AF9" s="461">
        <v>26</v>
      </c>
      <c r="AG9" s="461">
        <v>5.7167519999999999E-2</v>
      </c>
      <c r="AH9" s="461">
        <v>5.5</v>
      </c>
      <c r="AI9" s="462">
        <f>+($AE9-$AE9*$AG9)/((($AH9/2*2.54)^2*3.14159)*30*2.54)*453.592</f>
        <v>1.9021649519385708</v>
      </c>
      <c r="AJ9" s="461"/>
      <c r="AK9" s="411" t="s">
        <v>524</v>
      </c>
      <c r="AL9" s="409" t="s">
        <v>563</v>
      </c>
      <c r="AM9" s="413"/>
      <c r="AN9" s="414">
        <f t="shared" si="1"/>
        <v>10</v>
      </c>
      <c r="AO9" s="415">
        <f t="shared" si="9"/>
        <v>30.902999999999995</v>
      </c>
      <c r="AP9" s="416">
        <f t="shared" si="10"/>
        <v>54.370000000000005</v>
      </c>
      <c r="AQ9" s="416">
        <f t="shared" si="11"/>
        <v>11.637</v>
      </c>
      <c r="AR9" s="416">
        <f t="shared" si="12"/>
        <v>3.09</v>
      </c>
      <c r="AS9" s="416">
        <f t="shared" si="13"/>
        <v>14.727</v>
      </c>
      <c r="AT9" s="417">
        <f t="shared" si="14"/>
        <v>100</v>
      </c>
      <c r="AU9" s="418"/>
      <c r="AV9" s="419" t="b">
        <f t="shared" si="2"/>
        <v>0</v>
      </c>
      <c r="AW9" s="357" t="str">
        <f t="shared" si="3"/>
        <v>SM</v>
      </c>
      <c r="AX9" s="357" t="str">
        <f t="shared" si="4"/>
        <v>SM</v>
      </c>
      <c r="AY9" s="357" t="str">
        <f t="shared" si="5"/>
        <v>ML</v>
      </c>
      <c r="AZ9" s="420">
        <v>30</v>
      </c>
      <c r="BA9" s="420" t="str">
        <f t="shared" si="15"/>
        <v>M</v>
      </c>
      <c r="BB9" s="421" t="str">
        <f t="shared" si="6"/>
        <v>SM</v>
      </c>
      <c r="BE9" s="423">
        <f t="shared" si="16"/>
        <v>78.686484217838697</v>
      </c>
      <c r="BF9" s="424">
        <f t="shared" si="17"/>
        <v>16.841541600937809</v>
      </c>
      <c r="BG9" s="424">
        <f t="shared" si="18"/>
        <v>4.471974181223497</v>
      </c>
      <c r="BH9" s="425" t="e">
        <f ca="1">+[10]!USDA(BG9,BE9,BF9)</f>
        <v>#NAME?</v>
      </c>
    </row>
    <row r="10" spans="2:60" s="422" customFormat="1" ht="34.950000000000003" customHeight="1" x14ac:dyDescent="0.3">
      <c r="B10" s="395">
        <v>7.5</v>
      </c>
      <c r="C10" s="426">
        <v>10</v>
      </c>
      <c r="D10" s="397"/>
      <c r="E10" s="398"/>
      <c r="F10" s="399" t="s">
        <v>59</v>
      </c>
      <c r="G10" s="400"/>
      <c r="H10" s="396"/>
      <c r="I10" s="398">
        <v>7</v>
      </c>
      <c r="J10" s="399">
        <v>83</v>
      </c>
      <c r="K10" s="400">
        <v>4</v>
      </c>
      <c r="L10" s="396">
        <v>1</v>
      </c>
      <c r="M10" s="397" t="s">
        <v>562</v>
      </c>
      <c r="N10" s="427">
        <f t="shared" si="0"/>
        <v>10.238</v>
      </c>
      <c r="O10" s="402">
        <f t="shared" si="0"/>
        <v>78.625</v>
      </c>
      <c r="P10" s="402">
        <f t="shared" si="0"/>
        <v>10.107000000000001</v>
      </c>
      <c r="Q10" s="403">
        <f t="shared" si="0"/>
        <v>1.03</v>
      </c>
      <c r="R10" s="404" t="s">
        <v>59</v>
      </c>
      <c r="S10" s="400" t="s">
        <v>59</v>
      </c>
      <c r="T10" s="396"/>
      <c r="U10" s="399" t="s">
        <v>59</v>
      </c>
      <c r="V10" s="399"/>
      <c r="W10" s="399"/>
      <c r="X10" s="405"/>
      <c r="Y10" s="406"/>
      <c r="Z10" s="407"/>
      <c r="AA10" s="407" t="s">
        <v>59</v>
      </c>
      <c r="AB10" s="408"/>
      <c r="AC10" s="409" t="e">
        <f t="shared" ca="1" si="7"/>
        <v>#NAME?</v>
      </c>
      <c r="AD10" s="410" t="str">
        <f t="shared" si="8"/>
        <v>SW -SM</v>
      </c>
      <c r="AE10" s="461">
        <v>47</v>
      </c>
      <c r="AF10" s="461">
        <v>25</v>
      </c>
      <c r="AG10" s="461">
        <v>4.8420601000000001E-2</v>
      </c>
      <c r="AH10" s="461">
        <v>5.5</v>
      </c>
      <c r="AI10" s="462">
        <f t="shared" ref="AI10:AI73" si="19">+($AE10-$AE10*$AG10)/((($AH10/2*2.54)^2*3.14159)*30*2.54)*453.592</f>
        <v>1.7368846516393979</v>
      </c>
      <c r="AJ10" s="463">
        <f>AVERAGE(AI9:AI11)</f>
        <v>1.736440626608329</v>
      </c>
      <c r="AK10" s="411" t="s">
        <v>524</v>
      </c>
      <c r="AL10" s="409" t="s">
        <v>525</v>
      </c>
      <c r="AM10" s="413"/>
      <c r="AN10" s="414">
        <f t="shared" si="1"/>
        <v>5</v>
      </c>
      <c r="AO10" s="415">
        <f t="shared" si="9"/>
        <v>10.238</v>
      </c>
      <c r="AP10" s="416">
        <f t="shared" si="10"/>
        <v>78.625</v>
      </c>
      <c r="AQ10" s="416">
        <f t="shared" si="11"/>
        <v>10.107000000000001</v>
      </c>
      <c r="AR10" s="416">
        <f t="shared" si="12"/>
        <v>1.03</v>
      </c>
      <c r="AS10" s="416">
        <f t="shared" si="13"/>
        <v>11.137</v>
      </c>
      <c r="AT10" s="417">
        <f t="shared" si="14"/>
        <v>100</v>
      </c>
      <c r="AU10" s="418"/>
      <c r="AV10" s="419" t="b">
        <f t="shared" si="2"/>
        <v>0</v>
      </c>
      <c r="AW10" s="357" t="str">
        <f t="shared" si="3"/>
        <v>SW -SM</v>
      </c>
      <c r="AX10" s="357" t="str">
        <f t="shared" si="4"/>
        <v>SW -SM</v>
      </c>
      <c r="AY10" s="357" t="str">
        <f t="shared" si="5"/>
        <v>ML</v>
      </c>
      <c r="AZ10" s="420">
        <v>30</v>
      </c>
      <c r="BA10" s="420" t="str">
        <f t="shared" si="15"/>
        <v>M</v>
      </c>
      <c r="BB10" s="421" t="str">
        <f t="shared" si="6"/>
        <v>SW -SM</v>
      </c>
      <c r="BE10" s="423">
        <f t="shared" si="16"/>
        <v>87.592745259686723</v>
      </c>
      <c r="BF10" s="424">
        <f t="shared" si="17"/>
        <v>11.259775851696711</v>
      </c>
      <c r="BG10" s="424">
        <f t="shared" si="18"/>
        <v>1.1474788886165639</v>
      </c>
      <c r="BH10" s="425" t="e">
        <f ca="1">+[10]!USDA(BG10,BE10,BF10)</f>
        <v>#NAME?</v>
      </c>
    </row>
    <row r="11" spans="2:60" s="422" customFormat="1" ht="34.950000000000003" customHeight="1" x14ac:dyDescent="0.3">
      <c r="B11" s="395">
        <v>10</v>
      </c>
      <c r="C11" s="426">
        <v>12.5</v>
      </c>
      <c r="D11" s="397"/>
      <c r="E11" s="398"/>
      <c r="F11" s="399" t="s">
        <v>59</v>
      </c>
      <c r="G11" s="400"/>
      <c r="H11" s="396"/>
      <c r="I11" s="398">
        <v>40</v>
      </c>
      <c r="J11" s="399">
        <v>55</v>
      </c>
      <c r="K11" s="400">
        <v>4</v>
      </c>
      <c r="L11" s="396">
        <v>1</v>
      </c>
      <c r="M11" s="397" t="s">
        <v>562</v>
      </c>
      <c r="N11" s="427">
        <f t="shared" si="0"/>
        <v>30.817999999999998</v>
      </c>
      <c r="O11" s="402">
        <f t="shared" si="0"/>
        <v>58.045000000000002</v>
      </c>
      <c r="P11" s="402">
        <f t="shared" si="0"/>
        <v>10.107000000000001</v>
      </c>
      <c r="Q11" s="403">
        <f t="shared" si="0"/>
        <v>1.03</v>
      </c>
      <c r="R11" s="404" t="s">
        <v>59</v>
      </c>
      <c r="S11" s="400" t="s">
        <v>59</v>
      </c>
      <c r="T11" s="396"/>
      <c r="U11" s="399" t="s">
        <v>59</v>
      </c>
      <c r="V11" s="399"/>
      <c r="W11" s="399"/>
      <c r="X11" s="405"/>
      <c r="Y11" s="406"/>
      <c r="Z11" s="407"/>
      <c r="AA11" s="407" t="s">
        <v>59</v>
      </c>
      <c r="AB11" s="408"/>
      <c r="AC11" s="409" t="e">
        <f t="shared" ca="1" si="7"/>
        <v>#NAME?</v>
      </c>
      <c r="AD11" s="410" t="str">
        <f t="shared" si="8"/>
        <v>SW -SM</v>
      </c>
      <c r="AE11" s="461">
        <v>42.35</v>
      </c>
      <c r="AF11" s="461">
        <v>24</v>
      </c>
      <c r="AG11" s="461">
        <v>4.5241661000000002E-2</v>
      </c>
      <c r="AH11" s="461">
        <v>5.5</v>
      </c>
      <c r="AI11" s="462">
        <f t="shared" si="19"/>
        <v>1.5702722762470185</v>
      </c>
      <c r="AJ11" s="463">
        <f t="shared" ref="AJ11:AJ74" si="20">AVERAGE(AI10:AI12)</f>
        <v>1.6296059743823494</v>
      </c>
      <c r="AK11" s="411" t="s">
        <v>524</v>
      </c>
      <c r="AL11" s="409"/>
      <c r="AM11" s="413"/>
      <c r="AN11" s="414">
        <f t="shared" si="1"/>
        <v>5</v>
      </c>
      <c r="AO11" s="415">
        <f t="shared" si="9"/>
        <v>30.817999999999998</v>
      </c>
      <c r="AP11" s="416">
        <f t="shared" si="10"/>
        <v>58.045000000000002</v>
      </c>
      <c r="AQ11" s="416">
        <f t="shared" si="11"/>
        <v>10.107000000000001</v>
      </c>
      <c r="AR11" s="416">
        <f t="shared" si="12"/>
        <v>1.03</v>
      </c>
      <c r="AS11" s="416">
        <f t="shared" si="13"/>
        <v>11.137</v>
      </c>
      <c r="AT11" s="417">
        <f t="shared" si="14"/>
        <v>100</v>
      </c>
      <c r="AU11" s="418"/>
      <c r="AV11" s="419" t="b">
        <f t="shared" si="2"/>
        <v>0</v>
      </c>
      <c r="AW11" s="357" t="str">
        <f t="shared" si="3"/>
        <v>SW -SM</v>
      </c>
      <c r="AX11" s="357" t="str">
        <f t="shared" si="4"/>
        <v>SW -SM</v>
      </c>
      <c r="AY11" s="357" t="str">
        <f t="shared" si="5"/>
        <v>ML</v>
      </c>
      <c r="AZ11" s="420">
        <v>30</v>
      </c>
      <c r="BA11" s="420" t="str">
        <f t="shared" si="15"/>
        <v>M</v>
      </c>
      <c r="BB11" s="421" t="str">
        <f t="shared" si="6"/>
        <v>SW -SM</v>
      </c>
      <c r="BE11" s="423">
        <f t="shared" si="16"/>
        <v>83.901881992425771</v>
      </c>
      <c r="BF11" s="424">
        <f t="shared" si="17"/>
        <v>14.609291434188085</v>
      </c>
      <c r="BG11" s="424">
        <f t="shared" si="18"/>
        <v>1.4888265733861408</v>
      </c>
      <c r="BH11" s="425" t="e">
        <f ca="1">+[10]!USDA(BG11,BE11,BF11)</f>
        <v>#NAME?</v>
      </c>
    </row>
    <row r="12" spans="2:60" s="422" customFormat="1" ht="34.950000000000003" customHeight="1" x14ac:dyDescent="0.3">
      <c r="B12" s="395">
        <v>12.5</v>
      </c>
      <c r="C12" s="426">
        <v>15</v>
      </c>
      <c r="D12" s="397"/>
      <c r="E12" s="398"/>
      <c r="F12" s="399" t="s">
        <v>59</v>
      </c>
      <c r="G12" s="400"/>
      <c r="H12" s="396"/>
      <c r="I12" s="398">
        <v>30</v>
      </c>
      <c r="J12" s="399">
        <v>65</v>
      </c>
      <c r="K12" s="400">
        <v>4</v>
      </c>
      <c r="L12" s="396">
        <v>1</v>
      </c>
      <c r="M12" s="397" t="s">
        <v>562</v>
      </c>
      <c r="N12" s="427">
        <f t="shared" si="0"/>
        <v>23.468000000000004</v>
      </c>
      <c r="O12" s="402">
        <f t="shared" si="0"/>
        <v>65.394999999999996</v>
      </c>
      <c r="P12" s="402">
        <f t="shared" si="0"/>
        <v>10.107000000000001</v>
      </c>
      <c r="Q12" s="403">
        <f t="shared" si="0"/>
        <v>1.03</v>
      </c>
      <c r="R12" s="404"/>
      <c r="S12" s="400" t="s">
        <v>59</v>
      </c>
      <c r="T12" s="396"/>
      <c r="U12" s="399" t="s">
        <v>59</v>
      </c>
      <c r="V12" s="399"/>
      <c r="W12" s="399"/>
      <c r="X12" s="405"/>
      <c r="Y12" s="406"/>
      <c r="Z12" s="407"/>
      <c r="AA12" s="407" t="s">
        <v>59</v>
      </c>
      <c r="AB12" s="408"/>
      <c r="AC12" s="409" t="e">
        <f t="shared" ca="1" si="7"/>
        <v>#NAME?</v>
      </c>
      <c r="AD12" s="410" t="str">
        <f t="shared" si="8"/>
        <v>SW -SM</v>
      </c>
      <c r="AE12" s="461">
        <v>43.15</v>
      </c>
      <c r="AF12" s="461">
        <v>23.5</v>
      </c>
      <c r="AG12" s="461">
        <v>5.6146661E-2</v>
      </c>
      <c r="AH12" s="461">
        <v>5.5</v>
      </c>
      <c r="AI12" s="462">
        <f t="shared" si="19"/>
        <v>1.581660995260632</v>
      </c>
      <c r="AJ12" s="463">
        <f t="shared" si="20"/>
        <v>1.5234909944718273</v>
      </c>
      <c r="AK12" s="411" t="s">
        <v>524</v>
      </c>
      <c r="AL12" s="409"/>
      <c r="AM12" s="413"/>
      <c r="AN12" s="414">
        <f t="shared" si="1"/>
        <v>5</v>
      </c>
      <c r="AO12" s="415">
        <f t="shared" si="9"/>
        <v>23.468000000000004</v>
      </c>
      <c r="AP12" s="416">
        <f t="shared" si="10"/>
        <v>65.394999999999996</v>
      </c>
      <c r="AQ12" s="416">
        <f t="shared" si="11"/>
        <v>10.107000000000001</v>
      </c>
      <c r="AR12" s="416">
        <f t="shared" si="12"/>
        <v>1.03</v>
      </c>
      <c r="AS12" s="416">
        <f t="shared" si="13"/>
        <v>11.137</v>
      </c>
      <c r="AT12" s="417">
        <f t="shared" si="14"/>
        <v>100</v>
      </c>
      <c r="AU12" s="418"/>
      <c r="AV12" s="419" t="b">
        <f t="shared" si="2"/>
        <v>0</v>
      </c>
      <c r="AW12" s="357" t="str">
        <f t="shared" si="3"/>
        <v>SW -SM</v>
      </c>
      <c r="AX12" s="357" t="str">
        <f t="shared" si="4"/>
        <v>SW -SM</v>
      </c>
      <c r="AY12" s="357" t="str">
        <f t="shared" si="5"/>
        <v>ML</v>
      </c>
      <c r="AZ12" s="420">
        <v>30</v>
      </c>
      <c r="BA12" s="420" t="str">
        <f t="shared" si="15"/>
        <v>M</v>
      </c>
      <c r="BB12" s="421" t="str">
        <f t="shared" si="6"/>
        <v>SW -SM</v>
      </c>
      <c r="BE12" s="423">
        <f t="shared" si="16"/>
        <v>85.447917211101228</v>
      </c>
      <c r="BF12" s="424">
        <f t="shared" si="17"/>
        <v>13.206240526838448</v>
      </c>
      <c r="BG12" s="424">
        <f t="shared" si="18"/>
        <v>1.3458422620603148</v>
      </c>
      <c r="BH12" s="425" t="e">
        <f ca="1">+[10]!USDA(BG12,BE12,BF12)</f>
        <v>#NAME?</v>
      </c>
    </row>
    <row r="13" spans="2:60" s="422" customFormat="1" ht="34.950000000000003" customHeight="1" x14ac:dyDescent="0.3">
      <c r="B13" s="395">
        <v>15</v>
      </c>
      <c r="C13" s="426">
        <v>17.5</v>
      </c>
      <c r="D13" s="397"/>
      <c r="E13" s="398"/>
      <c r="F13" s="399" t="s">
        <v>59</v>
      </c>
      <c r="G13" s="400"/>
      <c r="H13" s="396"/>
      <c r="I13" s="398">
        <v>25</v>
      </c>
      <c r="J13" s="428">
        <v>55</v>
      </c>
      <c r="K13" s="429">
        <v>15</v>
      </c>
      <c r="L13" s="426">
        <v>5</v>
      </c>
      <c r="M13" s="397" t="s">
        <v>562</v>
      </c>
      <c r="N13" s="427">
        <f t="shared" si="0"/>
        <v>20.047999999999998</v>
      </c>
      <c r="O13" s="402">
        <f t="shared" si="0"/>
        <v>58.045000000000002</v>
      </c>
      <c r="P13" s="402">
        <f t="shared" si="0"/>
        <v>16.756999999999998</v>
      </c>
      <c r="Q13" s="403">
        <f t="shared" si="0"/>
        <v>5.15</v>
      </c>
      <c r="R13" s="404"/>
      <c r="S13" s="400" t="s">
        <v>59</v>
      </c>
      <c r="T13" s="396"/>
      <c r="U13" s="399"/>
      <c r="V13" s="399" t="s">
        <v>59</v>
      </c>
      <c r="W13" s="399"/>
      <c r="X13" s="405"/>
      <c r="Y13" s="406"/>
      <c r="Z13" s="407"/>
      <c r="AA13" s="407"/>
      <c r="AB13" s="408" t="s">
        <v>59</v>
      </c>
      <c r="AC13" s="409" t="e">
        <f t="shared" ca="1" si="7"/>
        <v>#NAME?</v>
      </c>
      <c r="AD13" s="410" t="str">
        <f t="shared" si="8"/>
        <v>SM</v>
      </c>
      <c r="AE13" s="461">
        <v>39.15</v>
      </c>
      <c r="AF13" s="461">
        <v>24</v>
      </c>
      <c r="AG13" s="461">
        <v>6.7000000000000004E-2</v>
      </c>
      <c r="AH13" s="461">
        <v>5.5</v>
      </c>
      <c r="AI13" s="462">
        <f t="shared" si="19"/>
        <v>1.4185397119078313</v>
      </c>
      <c r="AJ13" s="463">
        <f t="shared" si="20"/>
        <v>1.4596842871907467</v>
      </c>
      <c r="AK13" s="411" t="s">
        <v>524</v>
      </c>
      <c r="AL13" s="409"/>
      <c r="AM13" s="413"/>
      <c r="AN13" s="414">
        <f t="shared" si="1"/>
        <v>20</v>
      </c>
      <c r="AO13" s="415">
        <f t="shared" si="9"/>
        <v>20.047999999999998</v>
      </c>
      <c r="AP13" s="416">
        <f t="shared" si="10"/>
        <v>58.045000000000002</v>
      </c>
      <c r="AQ13" s="416">
        <f t="shared" si="11"/>
        <v>16.756999999999998</v>
      </c>
      <c r="AR13" s="416">
        <f t="shared" si="12"/>
        <v>5.15</v>
      </c>
      <c r="AS13" s="416">
        <f t="shared" si="13"/>
        <v>21.907</v>
      </c>
      <c r="AT13" s="417">
        <f t="shared" si="14"/>
        <v>100</v>
      </c>
      <c r="AU13" s="418"/>
      <c r="AV13" s="419" t="b">
        <f t="shared" si="2"/>
        <v>0</v>
      </c>
      <c r="AW13" s="357" t="str">
        <f t="shared" si="3"/>
        <v>SM</v>
      </c>
      <c r="AX13" s="357" t="str">
        <f t="shared" si="4"/>
        <v>SM</v>
      </c>
      <c r="AY13" s="357" t="str">
        <f t="shared" si="5"/>
        <v>ML</v>
      </c>
      <c r="AZ13" s="420">
        <v>30</v>
      </c>
      <c r="BA13" s="420" t="str">
        <f t="shared" si="15"/>
        <v>M</v>
      </c>
      <c r="BB13" s="421" t="str">
        <f t="shared" si="6"/>
        <v>SM</v>
      </c>
      <c r="BE13" s="423">
        <f t="shared" si="16"/>
        <v>72.599809885931563</v>
      </c>
      <c r="BF13" s="424">
        <f t="shared" si="17"/>
        <v>20.958825295177107</v>
      </c>
      <c r="BG13" s="424">
        <f t="shared" si="18"/>
        <v>6.4413648188913344</v>
      </c>
      <c r="BH13" s="425" t="e">
        <f ca="1">+[10]!USDA(BG13,BE13,BF13)</f>
        <v>#NAME?</v>
      </c>
    </row>
    <row r="14" spans="2:60" s="422" customFormat="1" ht="34.950000000000003" customHeight="1" x14ac:dyDescent="0.3">
      <c r="B14" s="395">
        <v>17.5</v>
      </c>
      <c r="C14" s="426">
        <v>20</v>
      </c>
      <c r="D14" s="397"/>
      <c r="E14" s="398"/>
      <c r="F14" s="399" t="s">
        <v>59</v>
      </c>
      <c r="G14" s="400"/>
      <c r="H14" s="396"/>
      <c r="I14" s="398">
        <v>10</v>
      </c>
      <c r="J14" s="399">
        <v>65</v>
      </c>
      <c r="K14" s="400">
        <v>18</v>
      </c>
      <c r="L14" s="396">
        <v>7</v>
      </c>
      <c r="M14" s="397" t="s">
        <v>562</v>
      </c>
      <c r="N14" s="427">
        <f t="shared" si="0"/>
        <v>9.1080000000000041</v>
      </c>
      <c r="O14" s="402">
        <f t="shared" si="0"/>
        <v>65.394999999999996</v>
      </c>
      <c r="P14" s="402">
        <f t="shared" si="0"/>
        <v>18.286999999999999</v>
      </c>
      <c r="Q14" s="403">
        <f t="shared" si="0"/>
        <v>7.21</v>
      </c>
      <c r="R14" s="404"/>
      <c r="S14" s="400" t="s">
        <v>59</v>
      </c>
      <c r="T14" s="396"/>
      <c r="U14" s="399"/>
      <c r="V14" s="399"/>
      <c r="W14" s="399" t="s">
        <v>59</v>
      </c>
      <c r="X14" s="405"/>
      <c r="Y14" s="406"/>
      <c r="Z14" s="407"/>
      <c r="AA14" s="407"/>
      <c r="AB14" s="408" t="s">
        <v>59</v>
      </c>
      <c r="AC14" s="409" t="e">
        <f t="shared" ca="1" si="7"/>
        <v>#NAME?</v>
      </c>
      <c r="AD14" s="410" t="str">
        <f t="shared" si="8"/>
        <v>SM</v>
      </c>
      <c r="AE14" s="461">
        <v>38.450000000000003</v>
      </c>
      <c r="AF14" s="461">
        <v>23.5</v>
      </c>
      <c r="AG14" s="461">
        <v>7.6592772000000003E-2</v>
      </c>
      <c r="AH14" s="461">
        <v>5.5</v>
      </c>
      <c r="AI14" s="462">
        <f t="shared" si="19"/>
        <v>1.3788521544037768</v>
      </c>
      <c r="AJ14" s="463">
        <f t="shared" si="20"/>
        <v>1.2566298352900385</v>
      </c>
      <c r="AK14" s="411" t="s">
        <v>524</v>
      </c>
      <c r="AL14" s="409"/>
      <c r="AN14" s="414">
        <f t="shared" si="1"/>
        <v>25</v>
      </c>
      <c r="AO14" s="415">
        <f t="shared" si="9"/>
        <v>9.1080000000000041</v>
      </c>
      <c r="AP14" s="416">
        <f t="shared" si="10"/>
        <v>65.394999999999996</v>
      </c>
      <c r="AQ14" s="416">
        <f t="shared" si="11"/>
        <v>18.286999999999999</v>
      </c>
      <c r="AR14" s="416">
        <f t="shared" si="12"/>
        <v>7.21</v>
      </c>
      <c r="AS14" s="416">
        <f t="shared" si="13"/>
        <v>25.497</v>
      </c>
      <c r="AT14" s="417">
        <f t="shared" si="14"/>
        <v>100</v>
      </c>
      <c r="AU14" s="418"/>
      <c r="AV14" s="419" t="b">
        <f t="shared" si="2"/>
        <v>0</v>
      </c>
      <c r="AW14" s="357" t="str">
        <f t="shared" si="3"/>
        <v>SM</v>
      </c>
      <c r="AX14" s="357" t="str">
        <f t="shared" si="4"/>
        <v>SM</v>
      </c>
      <c r="AY14" s="357" t="str">
        <f t="shared" si="5"/>
        <v>ML</v>
      </c>
      <c r="AZ14" s="420">
        <v>30</v>
      </c>
      <c r="BA14" s="420" t="str">
        <f t="shared" si="15"/>
        <v>M</v>
      </c>
      <c r="BB14" s="421" t="str">
        <f t="shared" si="6"/>
        <v>SM</v>
      </c>
      <c r="BE14" s="423">
        <f t="shared" si="16"/>
        <v>71.948026228931056</v>
      </c>
      <c r="BF14" s="424">
        <f t="shared" si="17"/>
        <v>20.119482462702994</v>
      </c>
      <c r="BG14" s="424">
        <f t="shared" si="18"/>
        <v>7.9324913083659743</v>
      </c>
      <c r="BH14" s="425" t="e">
        <f ca="1">+[10]!USDA(BG14,BE14,BF14)</f>
        <v>#NAME?</v>
      </c>
    </row>
    <row r="15" spans="2:60" s="422" customFormat="1" ht="34.950000000000003" customHeight="1" x14ac:dyDescent="0.3">
      <c r="B15" s="395">
        <v>20</v>
      </c>
      <c r="C15" s="426">
        <v>22.5</v>
      </c>
      <c r="D15" s="397"/>
      <c r="E15" s="398"/>
      <c r="F15" s="399" t="s">
        <v>59</v>
      </c>
      <c r="G15" s="400"/>
      <c r="H15" s="396"/>
      <c r="I15" s="398">
        <v>15</v>
      </c>
      <c r="J15" s="399">
        <v>60</v>
      </c>
      <c r="K15" s="400">
        <v>18</v>
      </c>
      <c r="L15" s="396">
        <v>7</v>
      </c>
      <c r="M15" s="397" t="s">
        <v>562</v>
      </c>
      <c r="N15" s="427">
        <f t="shared" si="0"/>
        <v>12.783000000000001</v>
      </c>
      <c r="O15" s="402">
        <f t="shared" si="0"/>
        <v>61.72</v>
      </c>
      <c r="P15" s="402">
        <f t="shared" si="0"/>
        <v>18.286999999999999</v>
      </c>
      <c r="Q15" s="403">
        <f t="shared" si="0"/>
        <v>7.21</v>
      </c>
      <c r="R15" s="404" t="s">
        <v>59</v>
      </c>
      <c r="S15" s="400" t="s">
        <v>59</v>
      </c>
      <c r="T15" s="396"/>
      <c r="U15" s="399"/>
      <c r="V15" s="399"/>
      <c r="W15" s="399" t="s">
        <v>59</v>
      </c>
      <c r="X15" s="405"/>
      <c r="Y15" s="406"/>
      <c r="Z15" s="407"/>
      <c r="AA15" s="407"/>
      <c r="AB15" s="408" t="s">
        <v>59</v>
      </c>
      <c r="AC15" s="409" t="e">
        <f t="shared" ca="1" si="7"/>
        <v>#NAME?</v>
      </c>
      <c r="AD15" s="410" t="str">
        <f t="shared" si="8"/>
        <v>SM</v>
      </c>
      <c r="AE15" s="461">
        <v>26.45</v>
      </c>
      <c r="AF15" s="461">
        <v>19.5</v>
      </c>
      <c r="AG15" s="461">
        <v>5.3251139000000003E-2</v>
      </c>
      <c r="AH15" s="461">
        <v>5.5</v>
      </c>
      <c r="AI15" s="462">
        <f t="shared" si="19"/>
        <v>0.97249763955850665</v>
      </c>
      <c r="AJ15" s="463">
        <f t="shared" si="20"/>
        <v>1.2889560978986985</v>
      </c>
      <c r="AK15" s="411" t="s">
        <v>524</v>
      </c>
      <c r="AL15" s="409"/>
      <c r="AN15" s="414">
        <f t="shared" si="1"/>
        <v>25</v>
      </c>
      <c r="AO15" s="415">
        <f t="shared" si="9"/>
        <v>12.783000000000001</v>
      </c>
      <c r="AP15" s="416">
        <f t="shared" si="10"/>
        <v>61.72</v>
      </c>
      <c r="AQ15" s="416">
        <f t="shared" si="11"/>
        <v>18.286999999999999</v>
      </c>
      <c r="AR15" s="416">
        <f t="shared" si="12"/>
        <v>7.21</v>
      </c>
      <c r="AS15" s="416">
        <f t="shared" si="13"/>
        <v>25.497</v>
      </c>
      <c r="AT15" s="417">
        <f t="shared" si="14"/>
        <v>100</v>
      </c>
      <c r="AU15" s="418"/>
      <c r="AV15" s="419" t="b">
        <f t="shared" si="2"/>
        <v>0</v>
      </c>
      <c r="AW15" s="357" t="str">
        <f t="shared" si="3"/>
        <v>SM</v>
      </c>
      <c r="AX15" s="357" t="str">
        <f t="shared" si="4"/>
        <v>SM</v>
      </c>
      <c r="AY15" s="357" t="str">
        <f t="shared" si="5"/>
        <v>ML</v>
      </c>
      <c r="AZ15" s="420">
        <v>30</v>
      </c>
      <c r="BA15" s="420" t="str">
        <f t="shared" si="15"/>
        <v>M</v>
      </c>
      <c r="BB15" s="421" t="str">
        <f t="shared" si="6"/>
        <v>SM</v>
      </c>
      <c r="BE15" s="423">
        <f t="shared" si="16"/>
        <v>70.766020385933942</v>
      </c>
      <c r="BF15" s="424">
        <f t="shared" si="17"/>
        <v>20.96724262471766</v>
      </c>
      <c r="BG15" s="424">
        <f t="shared" si="18"/>
        <v>8.2667369893484075</v>
      </c>
      <c r="BH15" s="425" t="e">
        <f ca="1">+[10]!USDA(BG15,BE15,BF15)</f>
        <v>#NAME?</v>
      </c>
    </row>
    <row r="16" spans="2:60" s="422" customFormat="1" ht="34.950000000000003" customHeight="1" x14ac:dyDescent="0.3">
      <c r="B16" s="395">
        <v>22.5</v>
      </c>
      <c r="C16" s="426">
        <v>25</v>
      </c>
      <c r="D16" s="397"/>
      <c r="E16" s="398"/>
      <c r="F16" s="399" t="s">
        <v>59</v>
      </c>
      <c r="G16" s="400" t="s">
        <v>59</v>
      </c>
      <c r="H16" s="396" t="s">
        <v>59</v>
      </c>
      <c r="I16" s="398">
        <v>40</v>
      </c>
      <c r="J16" s="399">
        <v>48</v>
      </c>
      <c r="K16" s="400">
        <v>8</v>
      </c>
      <c r="L16" s="396">
        <v>4</v>
      </c>
      <c r="M16" s="397" t="s">
        <v>562</v>
      </c>
      <c r="N16" s="427">
        <f t="shared" si="0"/>
        <v>30.936999999999994</v>
      </c>
      <c r="O16" s="402">
        <f t="shared" si="0"/>
        <v>52.900000000000006</v>
      </c>
      <c r="P16" s="402">
        <f t="shared" si="0"/>
        <v>12.042999999999999</v>
      </c>
      <c r="Q16" s="403">
        <f t="shared" si="0"/>
        <v>4.12</v>
      </c>
      <c r="R16" s="404" t="s">
        <v>59</v>
      </c>
      <c r="S16" s="400" t="s">
        <v>59</v>
      </c>
      <c r="T16" s="396"/>
      <c r="U16" s="399" t="s">
        <v>59</v>
      </c>
      <c r="V16" s="399"/>
      <c r="W16" s="399"/>
      <c r="X16" s="405"/>
      <c r="Y16" s="406"/>
      <c r="Z16" s="407"/>
      <c r="AA16" s="407" t="s">
        <v>59</v>
      </c>
      <c r="AB16" s="408"/>
      <c r="AC16" s="409" t="e">
        <f t="shared" ca="1" si="7"/>
        <v>#NAME?</v>
      </c>
      <c r="AD16" s="410" t="str">
        <f t="shared" si="8"/>
        <v>SM</v>
      </c>
      <c r="AE16" s="461">
        <v>41.25</v>
      </c>
      <c r="AF16" s="461">
        <v>25</v>
      </c>
      <c r="AG16" s="461">
        <v>5.3960649999999999E-2</v>
      </c>
      <c r="AH16" s="461">
        <v>5.5</v>
      </c>
      <c r="AI16" s="462">
        <f t="shared" si="19"/>
        <v>1.5155184997338123</v>
      </c>
      <c r="AJ16" s="463">
        <f t="shared" si="20"/>
        <v>1.2132850793744823</v>
      </c>
      <c r="AK16" s="411" t="s">
        <v>524</v>
      </c>
      <c r="AL16" s="409"/>
      <c r="AN16" s="414">
        <f t="shared" si="1"/>
        <v>12</v>
      </c>
      <c r="AO16" s="415">
        <f t="shared" si="9"/>
        <v>30.936999999999994</v>
      </c>
      <c r="AP16" s="416">
        <f t="shared" si="10"/>
        <v>52.900000000000006</v>
      </c>
      <c r="AQ16" s="416">
        <f t="shared" si="11"/>
        <v>12.042999999999999</v>
      </c>
      <c r="AR16" s="416">
        <f t="shared" si="12"/>
        <v>4.12</v>
      </c>
      <c r="AS16" s="416">
        <f t="shared" si="13"/>
        <v>16.163</v>
      </c>
      <c r="AT16" s="417">
        <f t="shared" si="14"/>
        <v>100</v>
      </c>
      <c r="AU16" s="418"/>
      <c r="AV16" s="419" t="b">
        <f t="shared" si="2"/>
        <v>0</v>
      </c>
      <c r="AW16" s="357" t="str">
        <f t="shared" si="3"/>
        <v>SM</v>
      </c>
      <c r="AX16" s="357" t="str">
        <f t="shared" si="4"/>
        <v>SM</v>
      </c>
      <c r="AY16" s="357" t="str">
        <f t="shared" si="5"/>
        <v>ML</v>
      </c>
      <c r="AZ16" s="420">
        <v>30</v>
      </c>
      <c r="BA16" s="420" t="str">
        <f t="shared" si="15"/>
        <v>M</v>
      </c>
      <c r="BB16" s="421" t="str">
        <f t="shared" si="6"/>
        <v>SM</v>
      </c>
      <c r="BE16" s="423">
        <f t="shared" si="16"/>
        <v>76.596730521407977</v>
      </c>
      <c r="BF16" s="424">
        <f t="shared" si="17"/>
        <v>17.437701808493689</v>
      </c>
      <c r="BG16" s="424">
        <f t="shared" si="18"/>
        <v>5.9655676700983147</v>
      </c>
      <c r="BH16" s="425" t="e">
        <f ca="1">+[10]!USDA(BG16,BE16,BF16)</f>
        <v>#NAME?</v>
      </c>
    </row>
    <row r="17" spans="2:60" s="422" customFormat="1" ht="34.950000000000003" customHeight="1" x14ac:dyDescent="0.3">
      <c r="B17" s="395">
        <v>25</v>
      </c>
      <c r="C17" s="426">
        <v>27.5</v>
      </c>
      <c r="D17" s="397"/>
      <c r="E17" s="398"/>
      <c r="F17" s="399" t="s">
        <v>59</v>
      </c>
      <c r="G17" s="400" t="s">
        <v>59</v>
      </c>
      <c r="H17" s="396"/>
      <c r="I17" s="398">
        <v>40</v>
      </c>
      <c r="J17" s="399">
        <v>40</v>
      </c>
      <c r="K17" s="400">
        <v>15</v>
      </c>
      <c r="L17" s="396">
        <v>5</v>
      </c>
      <c r="M17" s="397" t="s">
        <v>562</v>
      </c>
      <c r="N17" s="427">
        <f t="shared" si="0"/>
        <v>31.073000000000004</v>
      </c>
      <c r="O17" s="402">
        <f t="shared" si="0"/>
        <v>47.019999999999996</v>
      </c>
      <c r="P17" s="402">
        <f t="shared" si="0"/>
        <v>16.756999999999998</v>
      </c>
      <c r="Q17" s="403">
        <f t="shared" si="0"/>
        <v>5.15</v>
      </c>
      <c r="R17" s="404"/>
      <c r="S17" s="400" t="s">
        <v>59</v>
      </c>
      <c r="T17" s="396"/>
      <c r="U17" s="399"/>
      <c r="V17" s="399" t="s">
        <v>59</v>
      </c>
      <c r="W17" s="399"/>
      <c r="X17" s="405"/>
      <c r="Y17" s="406"/>
      <c r="Z17" s="407"/>
      <c r="AA17" s="407" t="s">
        <v>59</v>
      </c>
      <c r="AB17" s="408"/>
      <c r="AC17" s="409" t="e">
        <f t="shared" ca="1" si="7"/>
        <v>#NAME?</v>
      </c>
      <c r="AD17" s="410" t="str">
        <f t="shared" si="8"/>
        <v>SM</v>
      </c>
      <c r="AE17" s="461">
        <v>30.6</v>
      </c>
      <c r="AF17" s="461">
        <v>19.5</v>
      </c>
      <c r="AG17" s="461">
        <v>3.0735511E-2</v>
      </c>
      <c r="AH17" s="461">
        <v>5.5</v>
      </c>
      <c r="AI17" s="462">
        <f t="shared" si="19"/>
        <v>1.151839098831128</v>
      </c>
      <c r="AJ17" s="463">
        <f t="shared" si="20"/>
        <v>1.4878120807186537</v>
      </c>
      <c r="AK17" s="411" t="s">
        <v>524</v>
      </c>
      <c r="AL17" s="409"/>
      <c r="AN17" s="414">
        <f t="shared" si="1"/>
        <v>20</v>
      </c>
      <c r="AO17" s="415">
        <f t="shared" si="9"/>
        <v>31.073000000000004</v>
      </c>
      <c r="AP17" s="416">
        <f t="shared" si="10"/>
        <v>47.019999999999996</v>
      </c>
      <c r="AQ17" s="416">
        <f t="shared" si="11"/>
        <v>16.756999999999998</v>
      </c>
      <c r="AR17" s="416">
        <f t="shared" si="12"/>
        <v>5.15</v>
      </c>
      <c r="AS17" s="416">
        <f t="shared" si="13"/>
        <v>21.907</v>
      </c>
      <c r="AT17" s="417">
        <f t="shared" si="14"/>
        <v>100</v>
      </c>
      <c r="AU17" s="418"/>
      <c r="AV17" s="419" t="b">
        <f t="shared" si="2"/>
        <v>0</v>
      </c>
      <c r="AW17" s="357" t="str">
        <f t="shared" si="3"/>
        <v>SM</v>
      </c>
      <c r="AX17" s="357" t="str">
        <f t="shared" si="4"/>
        <v>SM</v>
      </c>
      <c r="AY17" s="357" t="str">
        <f t="shared" si="5"/>
        <v>ML</v>
      </c>
      <c r="AZ17" s="420">
        <v>30</v>
      </c>
      <c r="BA17" s="420" t="str">
        <f t="shared" si="15"/>
        <v>M</v>
      </c>
      <c r="BB17" s="421" t="str">
        <f t="shared" si="6"/>
        <v>SM</v>
      </c>
      <c r="BE17" s="423">
        <f t="shared" si="16"/>
        <v>68.217099249931096</v>
      </c>
      <c r="BF17" s="424">
        <f t="shared" si="17"/>
        <v>24.311227820737884</v>
      </c>
      <c r="BG17" s="424">
        <f t="shared" si="18"/>
        <v>7.4716729293310333</v>
      </c>
      <c r="BH17" s="425" t="e">
        <f ca="1">+[10]!USDA(BG17,BE17,BF17)</f>
        <v>#NAME?</v>
      </c>
    </row>
    <row r="18" spans="2:60" s="422" customFormat="1" ht="34.950000000000003" customHeight="1" x14ac:dyDescent="0.3">
      <c r="B18" s="395">
        <v>27.5</v>
      </c>
      <c r="C18" s="426">
        <v>30</v>
      </c>
      <c r="D18" s="397"/>
      <c r="E18" s="404"/>
      <c r="F18" s="429" t="s">
        <v>59</v>
      </c>
      <c r="G18" s="429" t="s">
        <v>59</v>
      </c>
      <c r="H18" s="430"/>
      <c r="I18" s="398">
        <v>17</v>
      </c>
      <c r="J18" s="399">
        <v>60</v>
      </c>
      <c r="K18" s="400">
        <v>18</v>
      </c>
      <c r="L18" s="396">
        <v>5</v>
      </c>
      <c r="M18" s="397" t="s">
        <v>562</v>
      </c>
      <c r="N18" s="427">
        <f t="shared" si="0"/>
        <v>14.219000000000001</v>
      </c>
      <c r="O18" s="402">
        <f t="shared" si="0"/>
        <v>61.72</v>
      </c>
      <c r="P18" s="402">
        <f t="shared" si="0"/>
        <v>18.911000000000001</v>
      </c>
      <c r="Q18" s="403">
        <f t="shared" si="0"/>
        <v>5.15</v>
      </c>
      <c r="R18" s="404"/>
      <c r="S18" s="400" t="s">
        <v>59</v>
      </c>
      <c r="T18" s="396"/>
      <c r="U18" s="399"/>
      <c r="V18" s="400" t="s">
        <v>59</v>
      </c>
      <c r="W18" s="399"/>
      <c r="X18" s="405"/>
      <c r="Y18" s="406"/>
      <c r="Z18" s="407"/>
      <c r="AA18" s="407" t="s">
        <v>59</v>
      </c>
      <c r="AB18" s="408"/>
      <c r="AC18" s="409" t="e">
        <f t="shared" ca="1" si="7"/>
        <v>#NAME?</v>
      </c>
      <c r="AD18" s="410" t="str">
        <f t="shared" si="8"/>
        <v>SM</v>
      </c>
      <c r="AE18" s="461">
        <v>49.9</v>
      </c>
      <c r="AF18" s="461">
        <v>26.5</v>
      </c>
      <c r="AG18" s="461">
        <v>7.3177187000000005E-2</v>
      </c>
      <c r="AH18" s="461">
        <v>5.5</v>
      </c>
      <c r="AI18" s="462">
        <f t="shared" si="19"/>
        <v>1.7960786435910208</v>
      </c>
      <c r="AJ18" s="463">
        <f t="shared" si="20"/>
        <v>1.5994635628826146</v>
      </c>
      <c r="AK18" s="411" t="s">
        <v>524</v>
      </c>
      <c r="AL18" s="409"/>
      <c r="AN18" s="414">
        <f t="shared" si="1"/>
        <v>23</v>
      </c>
      <c r="AO18" s="415">
        <f t="shared" si="9"/>
        <v>14.219000000000001</v>
      </c>
      <c r="AP18" s="416">
        <f t="shared" si="10"/>
        <v>61.72</v>
      </c>
      <c r="AQ18" s="416">
        <f t="shared" si="11"/>
        <v>18.911000000000001</v>
      </c>
      <c r="AR18" s="416">
        <f t="shared" si="12"/>
        <v>5.15</v>
      </c>
      <c r="AS18" s="416">
        <f t="shared" si="13"/>
        <v>24.061</v>
      </c>
      <c r="AT18" s="417">
        <f t="shared" si="14"/>
        <v>100</v>
      </c>
      <c r="AU18" s="418"/>
      <c r="AV18" s="419" t="b">
        <f t="shared" si="2"/>
        <v>0</v>
      </c>
      <c r="AW18" s="357" t="str">
        <f t="shared" si="3"/>
        <v>SM</v>
      </c>
      <c r="AX18" s="357" t="str">
        <f t="shared" si="4"/>
        <v>SM</v>
      </c>
      <c r="AY18" s="357" t="str">
        <f t="shared" si="5"/>
        <v>ML</v>
      </c>
      <c r="AZ18" s="420">
        <v>30</v>
      </c>
      <c r="BA18" s="420" t="str">
        <f t="shared" si="15"/>
        <v>M</v>
      </c>
      <c r="BB18" s="421" t="str">
        <f t="shared" si="6"/>
        <v>SM</v>
      </c>
      <c r="BE18" s="423">
        <f t="shared" si="16"/>
        <v>71.950665065690529</v>
      </c>
      <c r="BF18" s="424">
        <f t="shared" si="17"/>
        <v>22.045674450053042</v>
      </c>
      <c r="BG18" s="424">
        <f t="shared" si="18"/>
        <v>6.0036604842564207</v>
      </c>
      <c r="BH18" s="425" t="e">
        <f ca="1">+[10]!USDA(BG18,BE18,BF18)</f>
        <v>#NAME?</v>
      </c>
    </row>
    <row r="19" spans="2:60" s="422" customFormat="1" ht="34.950000000000003" customHeight="1" x14ac:dyDescent="0.3">
      <c r="B19" s="395">
        <v>30</v>
      </c>
      <c r="C19" s="426">
        <v>32.5</v>
      </c>
      <c r="D19" s="431"/>
      <c r="E19" s="404"/>
      <c r="F19" s="429" t="s">
        <v>59</v>
      </c>
      <c r="G19" s="429" t="s">
        <v>59</v>
      </c>
      <c r="H19" s="430"/>
      <c r="I19" s="398">
        <v>12</v>
      </c>
      <c r="J19" s="399">
        <v>65</v>
      </c>
      <c r="K19" s="400">
        <v>18</v>
      </c>
      <c r="L19" s="396">
        <v>5</v>
      </c>
      <c r="M19" s="397" t="s">
        <v>562</v>
      </c>
      <c r="N19" s="427">
        <f t="shared" si="0"/>
        <v>10.544000000000004</v>
      </c>
      <c r="O19" s="402">
        <f t="shared" si="0"/>
        <v>65.394999999999996</v>
      </c>
      <c r="P19" s="402">
        <f t="shared" si="0"/>
        <v>18.911000000000001</v>
      </c>
      <c r="Q19" s="403">
        <f t="shared" si="0"/>
        <v>5.15</v>
      </c>
      <c r="R19" s="432"/>
      <c r="S19" s="400" t="s">
        <v>59</v>
      </c>
      <c r="T19" s="396"/>
      <c r="U19" s="399"/>
      <c r="V19" s="400" t="s">
        <v>59</v>
      </c>
      <c r="W19" s="399"/>
      <c r="X19" s="405"/>
      <c r="Y19" s="398"/>
      <c r="Z19" s="429"/>
      <c r="AA19" s="429" t="s">
        <v>59</v>
      </c>
      <c r="AB19" s="426"/>
      <c r="AC19" s="409" t="e">
        <f t="shared" ca="1" si="7"/>
        <v>#NAME?</v>
      </c>
      <c r="AD19" s="410" t="str">
        <f t="shared" si="8"/>
        <v>SM</v>
      </c>
      <c r="AE19" s="461">
        <v>49.3</v>
      </c>
      <c r="AF19" s="461">
        <v>25</v>
      </c>
      <c r="AG19" s="461">
        <v>3.3486927E-2</v>
      </c>
      <c r="AH19" s="461">
        <v>5.5</v>
      </c>
      <c r="AI19" s="462">
        <f t="shared" si="19"/>
        <v>1.8504729462256948</v>
      </c>
      <c r="AJ19" s="463">
        <f t="shared" si="20"/>
        <v>1.678790508945802</v>
      </c>
      <c r="AK19" s="411" t="s">
        <v>524</v>
      </c>
      <c r="AL19" s="409"/>
      <c r="AM19" s="420"/>
      <c r="AN19" s="414">
        <f t="shared" si="1"/>
        <v>23</v>
      </c>
      <c r="AO19" s="415">
        <f t="shared" si="9"/>
        <v>10.544000000000004</v>
      </c>
      <c r="AP19" s="416">
        <f t="shared" si="10"/>
        <v>65.394999999999996</v>
      </c>
      <c r="AQ19" s="416">
        <f t="shared" si="11"/>
        <v>18.911000000000001</v>
      </c>
      <c r="AR19" s="416">
        <f t="shared" si="12"/>
        <v>5.15</v>
      </c>
      <c r="AS19" s="416">
        <f t="shared" si="13"/>
        <v>24.061</v>
      </c>
      <c r="AT19" s="417">
        <f t="shared" si="14"/>
        <v>100</v>
      </c>
      <c r="AU19" s="418"/>
      <c r="AV19" s="419" t="b">
        <f t="shared" si="2"/>
        <v>0</v>
      </c>
      <c r="AW19" s="357" t="str">
        <f t="shared" si="3"/>
        <v>SM</v>
      </c>
      <c r="AX19" s="357" t="str">
        <f t="shared" si="4"/>
        <v>SM</v>
      </c>
      <c r="AY19" s="357" t="str">
        <f t="shared" si="5"/>
        <v>ML</v>
      </c>
      <c r="AZ19" s="420">
        <v>30</v>
      </c>
      <c r="BA19" s="420" t="str">
        <f t="shared" si="15"/>
        <v>M</v>
      </c>
      <c r="BB19" s="421" t="str">
        <f t="shared" si="6"/>
        <v>SM</v>
      </c>
      <c r="BE19" s="423">
        <f t="shared" si="16"/>
        <v>73.102978000357709</v>
      </c>
      <c r="BF19" s="424">
        <f t="shared" si="17"/>
        <v>21.140001788588805</v>
      </c>
      <c r="BG19" s="424">
        <f t="shared" si="18"/>
        <v>5.7570202110534794</v>
      </c>
      <c r="BH19" s="425" t="e">
        <f ca="1">+[10]!USDA(BG19,BE19,BF19)</f>
        <v>#NAME?</v>
      </c>
    </row>
    <row r="20" spans="2:60" s="422" customFormat="1" ht="34.950000000000003" customHeight="1" x14ac:dyDescent="0.3">
      <c r="B20" s="395">
        <v>32.5</v>
      </c>
      <c r="C20" s="426">
        <v>35</v>
      </c>
      <c r="D20" s="431"/>
      <c r="E20" s="398"/>
      <c r="F20" s="429" t="s">
        <v>59</v>
      </c>
      <c r="G20" s="429"/>
      <c r="H20" s="433"/>
      <c r="I20" s="398">
        <v>10</v>
      </c>
      <c r="J20" s="428">
        <v>80</v>
      </c>
      <c r="K20" s="429">
        <v>7</v>
      </c>
      <c r="L20" s="426">
        <v>3</v>
      </c>
      <c r="M20" s="397" t="s">
        <v>562</v>
      </c>
      <c r="N20" s="427">
        <f t="shared" si="0"/>
        <v>8.852999999999998</v>
      </c>
      <c r="O20" s="402">
        <f t="shared" si="0"/>
        <v>76.42</v>
      </c>
      <c r="P20" s="402">
        <f t="shared" si="0"/>
        <v>11.637</v>
      </c>
      <c r="Q20" s="403">
        <f t="shared" si="0"/>
        <v>3.09</v>
      </c>
      <c r="R20" s="434"/>
      <c r="S20" s="400" t="s">
        <v>59</v>
      </c>
      <c r="T20" s="433"/>
      <c r="U20" s="428" t="s">
        <v>59</v>
      </c>
      <c r="V20" s="400"/>
      <c r="W20" s="428"/>
      <c r="X20" s="435"/>
      <c r="Y20" s="404"/>
      <c r="Z20" s="400"/>
      <c r="AA20" s="400" t="s">
        <v>59</v>
      </c>
      <c r="AB20" s="396"/>
      <c r="AC20" s="409" t="e">
        <f t="shared" ca="1" si="7"/>
        <v>#NAME?</v>
      </c>
      <c r="AD20" s="410" t="str">
        <f t="shared" si="8"/>
        <v>SM</v>
      </c>
      <c r="AE20" s="461">
        <v>38.450000000000003</v>
      </c>
      <c r="AF20" s="461">
        <v>21.6</v>
      </c>
      <c r="AG20" s="461">
        <v>6.9247727999999995E-2</v>
      </c>
      <c r="AH20" s="461">
        <v>5.5</v>
      </c>
      <c r="AI20" s="462">
        <f t="shared" si="19"/>
        <v>1.3898199370206901</v>
      </c>
      <c r="AJ20" s="463">
        <f t="shared" si="20"/>
        <v>1.4866760968897033</v>
      </c>
      <c r="AK20" s="411" t="s">
        <v>524</v>
      </c>
      <c r="AL20" s="397"/>
      <c r="AM20" s="420"/>
      <c r="AN20" s="414">
        <f t="shared" si="1"/>
        <v>10</v>
      </c>
      <c r="AO20" s="415">
        <f t="shared" si="9"/>
        <v>8.852999999999998</v>
      </c>
      <c r="AP20" s="416">
        <f t="shared" si="10"/>
        <v>76.42</v>
      </c>
      <c r="AQ20" s="416">
        <f t="shared" si="11"/>
        <v>11.637</v>
      </c>
      <c r="AR20" s="416">
        <f t="shared" si="12"/>
        <v>3.09</v>
      </c>
      <c r="AS20" s="416">
        <f t="shared" si="13"/>
        <v>14.727</v>
      </c>
      <c r="AT20" s="417">
        <f t="shared" si="14"/>
        <v>100</v>
      </c>
      <c r="AU20" s="418"/>
      <c r="AV20" s="419" t="b">
        <f t="shared" si="2"/>
        <v>0</v>
      </c>
      <c r="AW20" s="357" t="str">
        <f t="shared" si="3"/>
        <v>SM</v>
      </c>
      <c r="AX20" s="357" t="str">
        <f t="shared" si="4"/>
        <v>SM</v>
      </c>
      <c r="AY20" s="357" t="str">
        <f t="shared" si="5"/>
        <v>ML</v>
      </c>
      <c r="AZ20" s="420">
        <v>30</v>
      </c>
      <c r="BA20" s="420" t="str">
        <f t="shared" si="15"/>
        <v>M</v>
      </c>
      <c r="BB20" s="421" t="str">
        <f t="shared" si="6"/>
        <v>SM</v>
      </c>
      <c r="BE20" s="423">
        <f t="shared" si="16"/>
        <v>83.84258395778248</v>
      </c>
      <c r="BF20" s="424">
        <f t="shared" si="17"/>
        <v>12.767288007284936</v>
      </c>
      <c r="BG20" s="424">
        <f t="shared" si="18"/>
        <v>3.3901280349325811</v>
      </c>
      <c r="BH20" s="425" t="e">
        <f ca="1">+[10]!USDA(BG20,BE20,BF20)</f>
        <v>#NAME?</v>
      </c>
    </row>
    <row r="21" spans="2:60" s="422" customFormat="1" ht="34.950000000000003" customHeight="1" x14ac:dyDescent="0.3">
      <c r="B21" s="395">
        <v>35</v>
      </c>
      <c r="C21" s="426">
        <v>37.5</v>
      </c>
      <c r="D21" s="431"/>
      <c r="E21" s="398"/>
      <c r="F21" s="429" t="s">
        <v>59</v>
      </c>
      <c r="G21" s="429"/>
      <c r="H21" s="433"/>
      <c r="I21" s="398">
        <v>15</v>
      </c>
      <c r="J21" s="429">
        <v>70</v>
      </c>
      <c r="K21" s="429">
        <v>10</v>
      </c>
      <c r="L21" s="426">
        <v>5</v>
      </c>
      <c r="M21" s="397" t="s">
        <v>562</v>
      </c>
      <c r="N21" s="427">
        <f t="shared" si="0"/>
        <v>12.613000000000007</v>
      </c>
      <c r="O21" s="402">
        <f t="shared" si="0"/>
        <v>69.069999999999993</v>
      </c>
      <c r="P21" s="402">
        <f t="shared" si="0"/>
        <v>13.167</v>
      </c>
      <c r="Q21" s="403">
        <f t="shared" si="0"/>
        <v>5.15</v>
      </c>
      <c r="R21" s="434"/>
      <c r="S21" s="400" t="s">
        <v>59</v>
      </c>
      <c r="T21" s="396"/>
      <c r="U21" s="428"/>
      <c r="V21" s="400" t="s">
        <v>59</v>
      </c>
      <c r="W21" s="428"/>
      <c r="X21" s="435"/>
      <c r="Y21" s="398"/>
      <c r="Z21" s="429"/>
      <c r="AA21" s="429" t="s">
        <v>59</v>
      </c>
      <c r="AB21" s="426"/>
      <c r="AC21" s="409" t="e">
        <f t="shared" ca="1" si="7"/>
        <v>#NAME?</v>
      </c>
      <c r="AD21" s="410" t="str">
        <f t="shared" si="8"/>
        <v>SM</v>
      </c>
      <c r="AE21" s="461">
        <v>35.4</v>
      </c>
      <c r="AF21" s="461">
        <v>24.5</v>
      </c>
      <c r="AG21" s="461">
        <v>0.11277395799999999</v>
      </c>
      <c r="AH21" s="461">
        <v>5.5</v>
      </c>
      <c r="AI21" s="462">
        <f t="shared" si="19"/>
        <v>1.2197354074227251</v>
      </c>
      <c r="AJ21" s="463">
        <f t="shared" si="20"/>
        <v>1.3485625942725046</v>
      </c>
      <c r="AK21" s="411" t="s">
        <v>524</v>
      </c>
      <c r="AL21" s="409"/>
      <c r="AM21" s="420"/>
      <c r="AN21" s="414">
        <f t="shared" si="1"/>
        <v>15</v>
      </c>
      <c r="AO21" s="415">
        <f t="shared" si="9"/>
        <v>12.613000000000007</v>
      </c>
      <c r="AP21" s="416">
        <f t="shared" si="10"/>
        <v>69.069999999999993</v>
      </c>
      <c r="AQ21" s="416">
        <f t="shared" si="11"/>
        <v>13.167</v>
      </c>
      <c r="AR21" s="416">
        <f t="shared" si="12"/>
        <v>5.15</v>
      </c>
      <c r="AS21" s="416">
        <f t="shared" si="13"/>
        <v>18.317</v>
      </c>
      <c r="AT21" s="417">
        <f t="shared" si="14"/>
        <v>100</v>
      </c>
      <c r="AU21" s="418"/>
      <c r="AV21" s="419" t="b">
        <f t="shared" si="2"/>
        <v>0</v>
      </c>
      <c r="AW21" s="357" t="str">
        <f t="shared" si="3"/>
        <v>SM</v>
      </c>
      <c r="AX21" s="357" t="str">
        <f t="shared" si="4"/>
        <v>SM</v>
      </c>
      <c r="AY21" s="357" t="str">
        <f t="shared" si="5"/>
        <v>ML</v>
      </c>
      <c r="AZ21" s="420">
        <v>30</v>
      </c>
      <c r="BA21" s="420" t="str">
        <f t="shared" si="15"/>
        <v>M</v>
      </c>
      <c r="BB21" s="421" t="str">
        <f t="shared" si="6"/>
        <v>SM</v>
      </c>
      <c r="BE21" s="423">
        <f t="shared" si="16"/>
        <v>79.03921635941272</v>
      </c>
      <c r="BF21" s="424">
        <f t="shared" si="17"/>
        <v>15.067458546465721</v>
      </c>
      <c r="BG21" s="424">
        <f t="shared" si="18"/>
        <v>5.8933250941215514</v>
      </c>
      <c r="BH21" s="425" t="e">
        <f ca="1">+[10]!USDA(BG21,BE21,BF21)</f>
        <v>#NAME?</v>
      </c>
    </row>
    <row r="22" spans="2:60" s="422" customFormat="1" ht="34.950000000000003" customHeight="1" x14ac:dyDescent="0.3">
      <c r="B22" s="395">
        <v>37.5</v>
      </c>
      <c r="C22" s="426">
        <v>40</v>
      </c>
      <c r="D22" s="431"/>
      <c r="E22" s="398"/>
      <c r="F22" s="429" t="s">
        <v>59</v>
      </c>
      <c r="G22" s="429"/>
      <c r="H22" s="433"/>
      <c r="I22" s="398">
        <v>15</v>
      </c>
      <c r="J22" s="429">
        <v>80</v>
      </c>
      <c r="K22" s="429">
        <v>4</v>
      </c>
      <c r="L22" s="426">
        <v>1</v>
      </c>
      <c r="M22" s="397" t="s">
        <v>562</v>
      </c>
      <c r="N22" s="427">
        <f t="shared" si="0"/>
        <v>12.442999999999998</v>
      </c>
      <c r="O22" s="402">
        <f t="shared" si="0"/>
        <v>76.42</v>
      </c>
      <c r="P22" s="402">
        <f t="shared" si="0"/>
        <v>10.107000000000001</v>
      </c>
      <c r="Q22" s="403">
        <f t="shared" si="0"/>
        <v>1.03</v>
      </c>
      <c r="R22" s="434"/>
      <c r="S22" s="400" t="s">
        <v>59</v>
      </c>
      <c r="T22" s="433"/>
      <c r="U22" s="428" t="s">
        <v>59</v>
      </c>
      <c r="V22" s="400"/>
      <c r="W22" s="429"/>
      <c r="X22" s="435"/>
      <c r="Y22" s="398"/>
      <c r="Z22" s="429"/>
      <c r="AA22" s="429" t="s">
        <v>59</v>
      </c>
      <c r="AB22" s="426"/>
      <c r="AC22" s="409" t="e">
        <f t="shared" ca="1" si="7"/>
        <v>#NAME?</v>
      </c>
      <c r="AD22" s="410" t="str">
        <f t="shared" si="8"/>
        <v>SW -SM</v>
      </c>
      <c r="AE22" s="461">
        <v>39.15</v>
      </c>
      <c r="AF22" s="461">
        <v>23</v>
      </c>
      <c r="AG22" s="461">
        <v>5.5428935999999998E-2</v>
      </c>
      <c r="AH22" s="461">
        <v>5.5</v>
      </c>
      <c r="AI22" s="462">
        <f t="shared" si="19"/>
        <v>1.4361324383740983</v>
      </c>
      <c r="AJ22" s="463">
        <f t="shared" si="20"/>
        <v>1.3963091358513777</v>
      </c>
      <c r="AK22" s="411" t="s">
        <v>524</v>
      </c>
      <c r="AL22" s="397"/>
      <c r="AM22" s="420"/>
      <c r="AN22" s="414">
        <f t="shared" si="1"/>
        <v>5</v>
      </c>
      <c r="AO22" s="415">
        <f t="shared" si="9"/>
        <v>12.442999999999998</v>
      </c>
      <c r="AP22" s="416">
        <f t="shared" si="10"/>
        <v>76.42</v>
      </c>
      <c r="AQ22" s="416">
        <f t="shared" si="11"/>
        <v>10.107000000000001</v>
      </c>
      <c r="AR22" s="416">
        <f t="shared" si="12"/>
        <v>1.03</v>
      </c>
      <c r="AS22" s="416">
        <f t="shared" si="13"/>
        <v>11.137</v>
      </c>
      <c r="AT22" s="417">
        <f t="shared" si="14"/>
        <v>100</v>
      </c>
      <c r="AU22" s="418"/>
      <c r="AV22" s="419" t="b">
        <f t="shared" si="2"/>
        <v>0</v>
      </c>
      <c r="AW22" s="357" t="str">
        <f t="shared" si="3"/>
        <v>SW -SM</v>
      </c>
      <c r="AX22" s="357" t="str">
        <f t="shared" si="4"/>
        <v>SW -SM</v>
      </c>
      <c r="AY22" s="357" t="str">
        <f t="shared" si="5"/>
        <v>ML</v>
      </c>
      <c r="AZ22" s="420">
        <v>30</v>
      </c>
      <c r="BA22" s="420" t="str">
        <f t="shared" si="15"/>
        <v>M</v>
      </c>
      <c r="BB22" s="421" t="str">
        <f t="shared" si="6"/>
        <v>SW -SM</v>
      </c>
      <c r="BE22" s="423">
        <f t="shared" si="16"/>
        <v>87.280285985129694</v>
      </c>
      <c r="BF22" s="424">
        <f t="shared" si="17"/>
        <v>11.543337483011069</v>
      </c>
      <c r="BG22" s="424">
        <f t="shared" si="18"/>
        <v>1.1763765318592461</v>
      </c>
      <c r="BH22" s="425" t="e">
        <f ca="1">+[10]!USDA(BG22,BE22,BF22)</f>
        <v>#NAME?</v>
      </c>
    </row>
    <row r="23" spans="2:60" ht="34.950000000000003" customHeight="1" x14ac:dyDescent="0.3">
      <c r="B23" s="395">
        <v>40</v>
      </c>
      <c r="C23" s="426">
        <v>42.5</v>
      </c>
      <c r="D23" s="431"/>
      <c r="E23" s="398"/>
      <c r="F23" s="428" t="s">
        <v>59</v>
      </c>
      <c r="G23" s="429"/>
      <c r="H23" s="426"/>
      <c r="I23" s="398">
        <v>20</v>
      </c>
      <c r="J23" s="429">
        <v>75</v>
      </c>
      <c r="K23" s="429">
        <v>4</v>
      </c>
      <c r="L23" s="426">
        <v>1</v>
      </c>
      <c r="M23" s="397" t="s">
        <v>562</v>
      </c>
      <c r="N23" s="427">
        <f t="shared" si="0"/>
        <v>16.117999999999995</v>
      </c>
      <c r="O23" s="402">
        <f t="shared" si="0"/>
        <v>72.745000000000005</v>
      </c>
      <c r="P23" s="402">
        <f t="shared" si="0"/>
        <v>10.107000000000001</v>
      </c>
      <c r="Q23" s="403">
        <f t="shared" si="0"/>
        <v>1.03</v>
      </c>
      <c r="R23" s="434" t="s">
        <v>59</v>
      </c>
      <c r="S23" s="400" t="s">
        <v>59</v>
      </c>
      <c r="T23" s="426"/>
      <c r="U23" s="428" t="s">
        <v>59</v>
      </c>
      <c r="V23" s="400"/>
      <c r="W23" s="399"/>
      <c r="X23" s="435"/>
      <c r="Y23" s="398"/>
      <c r="Z23" s="429"/>
      <c r="AA23" s="429" t="s">
        <v>59</v>
      </c>
      <c r="AB23" s="426"/>
      <c r="AC23" s="409" t="e">
        <f t="shared" ca="1" si="7"/>
        <v>#NAME?</v>
      </c>
      <c r="AD23" s="410" t="str">
        <f t="shared" si="8"/>
        <v>SW -SM</v>
      </c>
      <c r="AE23" s="461">
        <v>40.950000000000003</v>
      </c>
      <c r="AF23" s="461">
        <v>23.5</v>
      </c>
      <c r="AG23" s="461">
        <v>3.5999999999999997E-2</v>
      </c>
      <c r="AH23" s="461">
        <v>5.5</v>
      </c>
      <c r="AI23" s="462">
        <f t="shared" si="19"/>
        <v>1.53305956175731</v>
      </c>
      <c r="AJ23" s="463">
        <f t="shared" si="20"/>
        <v>1.5282848385987065</v>
      </c>
      <c r="AK23" s="411" t="s">
        <v>524</v>
      </c>
      <c r="AL23" s="397"/>
      <c r="AM23" s="350"/>
      <c r="AN23" s="414">
        <f t="shared" si="1"/>
        <v>5</v>
      </c>
      <c r="AO23" s="415">
        <f t="shared" si="9"/>
        <v>16.117999999999995</v>
      </c>
      <c r="AP23" s="416">
        <f t="shared" si="10"/>
        <v>72.745000000000005</v>
      </c>
      <c r="AQ23" s="416">
        <f t="shared" si="11"/>
        <v>10.107000000000001</v>
      </c>
      <c r="AR23" s="416">
        <f t="shared" si="12"/>
        <v>1.03</v>
      </c>
      <c r="AS23" s="416">
        <f t="shared" si="13"/>
        <v>11.137</v>
      </c>
      <c r="AT23" s="417">
        <f t="shared" si="14"/>
        <v>100</v>
      </c>
      <c r="AU23" s="436"/>
      <c r="AV23" s="419" t="b">
        <f t="shared" si="2"/>
        <v>0</v>
      </c>
      <c r="AW23" s="357" t="str">
        <f t="shared" si="3"/>
        <v>SW -SM</v>
      </c>
      <c r="AX23" s="357" t="str">
        <f t="shared" si="4"/>
        <v>SW -SM</v>
      </c>
      <c r="AY23" s="357" t="str">
        <f t="shared" si="5"/>
        <v>ML</v>
      </c>
      <c r="AZ23" s="420">
        <v>30</v>
      </c>
      <c r="BA23" s="420" t="str">
        <f t="shared" si="15"/>
        <v>M</v>
      </c>
      <c r="BB23" s="421" t="str">
        <f t="shared" si="6"/>
        <v>SW -SM</v>
      </c>
      <c r="BE23" s="423">
        <f t="shared" si="16"/>
        <v>86.723015664862544</v>
      </c>
      <c r="BF23" s="424">
        <f t="shared" si="17"/>
        <v>12.049068930163802</v>
      </c>
      <c r="BG23" s="424">
        <f t="shared" si="18"/>
        <v>1.2279154049736536</v>
      </c>
      <c r="BH23" s="425" t="e">
        <f ca="1">+[10]!USDA(BG23,BE23,BF23)</f>
        <v>#NAME?</v>
      </c>
    </row>
    <row r="24" spans="2:60" ht="34.950000000000003" customHeight="1" x14ac:dyDescent="0.3">
      <c r="B24" s="395">
        <v>42.5</v>
      </c>
      <c r="C24" s="426">
        <v>45</v>
      </c>
      <c r="D24" s="431"/>
      <c r="E24" s="398"/>
      <c r="F24" s="428" t="s">
        <v>59</v>
      </c>
      <c r="G24" s="429"/>
      <c r="H24" s="426"/>
      <c r="I24" s="398">
        <v>20</v>
      </c>
      <c r="J24" s="429">
        <v>75</v>
      </c>
      <c r="K24" s="429">
        <v>4</v>
      </c>
      <c r="L24" s="426">
        <v>1</v>
      </c>
      <c r="M24" s="397" t="s">
        <v>562</v>
      </c>
      <c r="N24" s="427">
        <f t="shared" si="0"/>
        <v>16.117999999999995</v>
      </c>
      <c r="O24" s="402">
        <f t="shared" si="0"/>
        <v>72.745000000000005</v>
      </c>
      <c r="P24" s="402">
        <f t="shared" si="0"/>
        <v>10.107000000000001</v>
      </c>
      <c r="Q24" s="403">
        <f t="shared" si="0"/>
        <v>1.03</v>
      </c>
      <c r="R24" s="434" t="s">
        <v>59</v>
      </c>
      <c r="S24" s="400" t="s">
        <v>59</v>
      </c>
      <c r="T24" s="426"/>
      <c r="U24" s="428" t="s">
        <v>59</v>
      </c>
      <c r="V24" s="400"/>
      <c r="W24" s="399"/>
      <c r="X24" s="435"/>
      <c r="Y24" s="398"/>
      <c r="Z24" s="429"/>
      <c r="AA24" s="429" t="s">
        <v>59</v>
      </c>
      <c r="AB24" s="426"/>
      <c r="AC24" s="409" t="e">
        <f t="shared" ca="1" si="7"/>
        <v>#NAME?</v>
      </c>
      <c r="AD24" s="410" t="str">
        <f t="shared" si="8"/>
        <v>SW -SM</v>
      </c>
      <c r="AE24" s="461">
        <v>44.4</v>
      </c>
      <c r="AF24" s="461">
        <v>26</v>
      </c>
      <c r="AG24" s="461">
        <v>6.3E-2</v>
      </c>
      <c r="AH24" s="461">
        <v>5.5</v>
      </c>
      <c r="AI24" s="462">
        <f t="shared" si="19"/>
        <v>1.6156625156647113</v>
      </c>
      <c r="AJ24" s="463">
        <f t="shared" si="20"/>
        <v>1.5681609143719575</v>
      </c>
      <c r="AK24" s="411" t="s">
        <v>524</v>
      </c>
      <c r="AL24" s="397"/>
      <c r="AM24" s="350"/>
      <c r="AN24" s="414">
        <f t="shared" si="1"/>
        <v>5</v>
      </c>
      <c r="AO24" s="415">
        <f t="shared" si="9"/>
        <v>16.117999999999995</v>
      </c>
      <c r="AP24" s="416">
        <f t="shared" si="10"/>
        <v>72.745000000000005</v>
      </c>
      <c r="AQ24" s="416">
        <f t="shared" si="11"/>
        <v>10.107000000000001</v>
      </c>
      <c r="AR24" s="416">
        <f t="shared" si="12"/>
        <v>1.03</v>
      </c>
      <c r="AS24" s="416">
        <f t="shared" si="13"/>
        <v>11.137</v>
      </c>
      <c r="AT24" s="417">
        <f t="shared" si="14"/>
        <v>100</v>
      </c>
      <c r="AU24" s="436"/>
      <c r="AV24" s="419" t="b">
        <f t="shared" si="2"/>
        <v>0</v>
      </c>
      <c r="AW24" s="357" t="str">
        <f t="shared" si="3"/>
        <v>SW -SM</v>
      </c>
      <c r="AX24" s="357" t="str">
        <f t="shared" si="4"/>
        <v>SW -SM</v>
      </c>
      <c r="AY24" s="357" t="str">
        <f t="shared" si="5"/>
        <v>ML</v>
      </c>
      <c r="AZ24" s="420">
        <v>30</v>
      </c>
      <c r="BA24" s="420" t="str">
        <f t="shared" si="15"/>
        <v>M</v>
      </c>
      <c r="BB24" s="421" t="str">
        <f t="shared" si="6"/>
        <v>SW -SM</v>
      </c>
      <c r="BE24" s="423">
        <f t="shared" si="16"/>
        <v>86.723015664862544</v>
      </c>
      <c r="BF24" s="424">
        <f t="shared" si="17"/>
        <v>12.049068930163802</v>
      </c>
      <c r="BG24" s="424">
        <f t="shared" si="18"/>
        <v>1.2279154049736536</v>
      </c>
      <c r="BH24" s="425" t="e">
        <f ca="1">+[10]!USDA(BG24,BE24,BF24)</f>
        <v>#NAME?</v>
      </c>
    </row>
    <row r="25" spans="2:60" ht="34.5" customHeight="1" x14ac:dyDescent="0.3">
      <c r="B25" s="395">
        <v>45</v>
      </c>
      <c r="C25" s="396">
        <v>47.5</v>
      </c>
      <c r="D25" s="397"/>
      <c r="E25" s="398"/>
      <c r="F25" s="399" t="s">
        <v>59</v>
      </c>
      <c r="G25" s="400"/>
      <c r="H25" s="396"/>
      <c r="I25" s="398">
        <v>20</v>
      </c>
      <c r="J25" s="399">
        <v>75</v>
      </c>
      <c r="K25" s="400">
        <v>4</v>
      </c>
      <c r="L25" s="396">
        <v>1</v>
      </c>
      <c r="M25" s="397" t="s">
        <v>562</v>
      </c>
      <c r="N25" s="427">
        <f t="shared" si="0"/>
        <v>16.117999999999995</v>
      </c>
      <c r="O25" s="402">
        <f t="shared" si="0"/>
        <v>72.745000000000005</v>
      </c>
      <c r="P25" s="402">
        <f t="shared" si="0"/>
        <v>10.107000000000001</v>
      </c>
      <c r="Q25" s="403">
        <f t="shared" si="0"/>
        <v>1.03</v>
      </c>
      <c r="R25" s="404"/>
      <c r="S25" s="400" t="s">
        <v>59</v>
      </c>
      <c r="T25" s="396"/>
      <c r="U25" s="404" t="s">
        <v>59</v>
      </c>
      <c r="V25" s="399"/>
      <c r="W25" s="399"/>
      <c r="X25" s="430"/>
      <c r="Y25" s="406"/>
      <c r="Z25" s="407" t="s">
        <v>59</v>
      </c>
      <c r="AA25" s="407"/>
      <c r="AB25" s="408"/>
      <c r="AC25" s="409" t="e">
        <f t="shared" ca="1" si="7"/>
        <v>#NAME?</v>
      </c>
      <c r="AD25" s="410" t="str">
        <f t="shared" si="8"/>
        <v>SW -SM</v>
      </c>
      <c r="AE25" s="461">
        <v>43.65</v>
      </c>
      <c r="AF25" s="461">
        <v>26</v>
      </c>
      <c r="AG25" s="461">
        <v>8.2237198999999997E-2</v>
      </c>
      <c r="AH25" s="461">
        <v>5.5</v>
      </c>
      <c r="AI25" s="462">
        <f t="shared" si="19"/>
        <v>1.5557606656938516</v>
      </c>
      <c r="AJ25" s="463">
        <f t="shared" si="20"/>
        <v>1.5782480039916387</v>
      </c>
      <c r="AK25" s="411" t="s">
        <v>524</v>
      </c>
      <c r="AL25" s="409"/>
      <c r="AN25" s="414">
        <f t="shared" si="1"/>
        <v>5</v>
      </c>
      <c r="AO25" s="415">
        <f t="shared" si="9"/>
        <v>16.117999999999995</v>
      </c>
      <c r="AP25" s="416">
        <f t="shared" si="10"/>
        <v>72.745000000000005</v>
      </c>
      <c r="AQ25" s="416">
        <f t="shared" si="11"/>
        <v>10.107000000000001</v>
      </c>
      <c r="AR25" s="416">
        <f t="shared" si="12"/>
        <v>1.03</v>
      </c>
      <c r="AS25" s="416">
        <f t="shared" si="13"/>
        <v>11.137</v>
      </c>
      <c r="AT25" s="417">
        <f t="shared" si="14"/>
        <v>100</v>
      </c>
      <c r="AU25" s="436"/>
      <c r="AV25" s="419" t="b">
        <f t="shared" si="2"/>
        <v>0</v>
      </c>
      <c r="AW25" s="357" t="str">
        <f t="shared" si="3"/>
        <v>SW -SM</v>
      </c>
      <c r="AX25" s="357" t="str">
        <f t="shared" si="4"/>
        <v>SW -SM</v>
      </c>
      <c r="AY25" s="357" t="str">
        <f t="shared" si="5"/>
        <v>ML</v>
      </c>
      <c r="AZ25" s="420">
        <v>30</v>
      </c>
      <c r="BA25" s="420" t="str">
        <f t="shared" si="15"/>
        <v>M</v>
      </c>
      <c r="BB25" s="421" t="str">
        <f t="shared" si="6"/>
        <v>SW -SM</v>
      </c>
      <c r="BE25" s="423">
        <f t="shared" si="16"/>
        <v>86.723015664862544</v>
      </c>
      <c r="BF25" s="424">
        <f t="shared" si="17"/>
        <v>12.049068930163802</v>
      </c>
      <c r="BG25" s="424">
        <f t="shared" si="18"/>
        <v>1.2279154049736536</v>
      </c>
      <c r="BH25" s="425" t="e">
        <f ca="1">+[10]!USDA(BG25,BE25,BF25)</f>
        <v>#NAME?</v>
      </c>
    </row>
    <row r="26" spans="2:60" ht="34.5" customHeight="1" x14ac:dyDescent="0.3">
      <c r="B26" s="395">
        <v>47.5</v>
      </c>
      <c r="C26" s="426">
        <v>50</v>
      </c>
      <c r="D26" s="397"/>
      <c r="E26" s="398"/>
      <c r="F26" s="399" t="s">
        <v>59</v>
      </c>
      <c r="G26" s="400"/>
      <c r="H26" s="396"/>
      <c r="I26" s="398">
        <v>10</v>
      </c>
      <c r="J26" s="399">
        <v>80</v>
      </c>
      <c r="K26" s="400">
        <v>7</v>
      </c>
      <c r="L26" s="396">
        <v>3</v>
      </c>
      <c r="M26" s="397" t="s">
        <v>562</v>
      </c>
      <c r="N26" s="427">
        <f t="shared" si="0"/>
        <v>8.852999999999998</v>
      </c>
      <c r="O26" s="402">
        <f t="shared" si="0"/>
        <v>76.42</v>
      </c>
      <c r="P26" s="402">
        <f t="shared" si="0"/>
        <v>11.637</v>
      </c>
      <c r="Q26" s="403">
        <f t="shared" si="0"/>
        <v>3.09</v>
      </c>
      <c r="R26" s="404"/>
      <c r="S26" s="400" t="s">
        <v>59</v>
      </c>
      <c r="T26" s="396"/>
      <c r="U26" s="404" t="s">
        <v>59</v>
      </c>
      <c r="V26" s="399"/>
      <c r="W26" s="399"/>
      <c r="X26" s="430"/>
      <c r="Y26" s="406"/>
      <c r="Z26" s="407" t="s">
        <v>59</v>
      </c>
      <c r="AA26" s="407"/>
      <c r="AB26" s="408"/>
      <c r="AC26" s="409" t="e">
        <f t="shared" ca="1" si="7"/>
        <v>#NAME?</v>
      </c>
      <c r="AD26" s="410" t="str">
        <f t="shared" si="8"/>
        <v>SM</v>
      </c>
      <c r="AE26" s="461">
        <v>43.75</v>
      </c>
      <c r="AF26" s="461">
        <v>27.5</v>
      </c>
      <c r="AG26" s="461">
        <v>7.9885300000000006E-2</v>
      </c>
      <c r="AH26" s="461">
        <v>5.5</v>
      </c>
      <c r="AI26" s="462">
        <f t="shared" si="19"/>
        <v>1.563320830616354</v>
      </c>
      <c r="AJ26" s="463">
        <f t="shared" si="20"/>
        <v>1.6208424371844534</v>
      </c>
      <c r="AK26" s="411" t="s">
        <v>524</v>
      </c>
      <c r="AL26" s="409"/>
      <c r="AN26" s="414">
        <f t="shared" si="1"/>
        <v>10</v>
      </c>
      <c r="AO26" s="415">
        <f t="shared" si="9"/>
        <v>8.852999999999998</v>
      </c>
      <c r="AP26" s="416">
        <f t="shared" si="10"/>
        <v>76.42</v>
      </c>
      <c r="AQ26" s="416">
        <f t="shared" si="11"/>
        <v>11.637</v>
      </c>
      <c r="AR26" s="416">
        <f t="shared" si="12"/>
        <v>3.09</v>
      </c>
      <c r="AS26" s="416">
        <f t="shared" si="13"/>
        <v>14.727</v>
      </c>
      <c r="AT26" s="417">
        <f t="shared" si="14"/>
        <v>100</v>
      </c>
      <c r="AU26" s="436"/>
      <c r="AV26" s="419" t="b">
        <f t="shared" si="2"/>
        <v>0</v>
      </c>
      <c r="AW26" s="357" t="str">
        <f t="shared" si="3"/>
        <v>SM</v>
      </c>
      <c r="AX26" s="357" t="str">
        <f t="shared" si="4"/>
        <v>SM</v>
      </c>
      <c r="AY26" s="357" t="str">
        <f t="shared" si="5"/>
        <v>ML</v>
      </c>
      <c r="AZ26" s="420">
        <v>30</v>
      </c>
      <c r="BA26" s="420" t="str">
        <f t="shared" si="15"/>
        <v>M</v>
      </c>
      <c r="BB26" s="421" t="str">
        <f t="shared" si="6"/>
        <v>SM</v>
      </c>
      <c r="BE26" s="423">
        <f t="shared" si="16"/>
        <v>83.84258395778248</v>
      </c>
      <c r="BF26" s="424">
        <f t="shared" si="17"/>
        <v>12.767288007284936</v>
      </c>
      <c r="BG26" s="424">
        <f t="shared" si="18"/>
        <v>3.3901280349325811</v>
      </c>
      <c r="BH26" s="425" t="e">
        <f ca="1">+[10]!USDA(BG26,BE26,BF26)</f>
        <v>#NAME?</v>
      </c>
    </row>
    <row r="27" spans="2:60" ht="34.5" customHeight="1" x14ac:dyDescent="0.3">
      <c r="B27" s="395">
        <v>50</v>
      </c>
      <c r="C27" s="426">
        <v>52.5</v>
      </c>
      <c r="D27" s="397" t="s">
        <v>522</v>
      </c>
      <c r="E27" s="398"/>
      <c r="F27" s="399" t="s">
        <v>59</v>
      </c>
      <c r="G27" s="400"/>
      <c r="H27" s="396"/>
      <c r="I27" s="398">
        <v>5</v>
      </c>
      <c r="J27" s="399">
        <v>77</v>
      </c>
      <c r="K27" s="400">
        <v>15</v>
      </c>
      <c r="L27" s="396">
        <v>3</v>
      </c>
      <c r="M27" s="397" t="s">
        <v>562</v>
      </c>
      <c r="N27" s="427">
        <f t="shared" ref="N27:Q46" si="21">+AO27</f>
        <v>5.3139999999999965</v>
      </c>
      <c r="O27" s="402">
        <f t="shared" si="21"/>
        <v>74.215000000000003</v>
      </c>
      <c r="P27" s="402">
        <f t="shared" si="21"/>
        <v>17.381</v>
      </c>
      <c r="Q27" s="403">
        <f t="shared" si="21"/>
        <v>3.09</v>
      </c>
      <c r="R27" s="404"/>
      <c r="S27" s="400" t="s">
        <v>59</v>
      </c>
      <c r="T27" s="396"/>
      <c r="U27" s="404" t="s">
        <v>59</v>
      </c>
      <c r="V27" s="399"/>
      <c r="W27" s="399"/>
      <c r="X27" s="430"/>
      <c r="Y27" s="406"/>
      <c r="Z27" s="407" t="s">
        <v>59</v>
      </c>
      <c r="AA27" s="407"/>
      <c r="AB27" s="408"/>
      <c r="AC27" s="409" t="e">
        <f t="shared" ca="1" si="7"/>
        <v>#NAME?</v>
      </c>
      <c r="AD27" s="410" t="str">
        <f t="shared" si="8"/>
        <v>SM</v>
      </c>
      <c r="AE27" s="461">
        <v>48.4</v>
      </c>
      <c r="AF27" s="461">
        <v>28.5</v>
      </c>
      <c r="AG27" s="461">
        <v>7.2454965999999996E-2</v>
      </c>
      <c r="AH27" s="461">
        <v>5.5</v>
      </c>
      <c r="AI27" s="462">
        <f t="shared" si="19"/>
        <v>1.7434458152431545</v>
      </c>
      <c r="AJ27" s="463">
        <f t="shared" si="20"/>
        <v>1.6425632920501501</v>
      </c>
      <c r="AK27" s="411" t="s">
        <v>524</v>
      </c>
      <c r="AL27" s="409"/>
      <c r="AN27" s="414">
        <f t="shared" si="1"/>
        <v>18</v>
      </c>
      <c r="AO27" s="415">
        <f t="shared" si="9"/>
        <v>5.3139999999999965</v>
      </c>
      <c r="AP27" s="416">
        <f t="shared" si="10"/>
        <v>74.215000000000003</v>
      </c>
      <c r="AQ27" s="416">
        <f t="shared" si="11"/>
        <v>17.381</v>
      </c>
      <c r="AR27" s="416">
        <f t="shared" si="12"/>
        <v>3.09</v>
      </c>
      <c r="AS27" s="416">
        <f t="shared" si="13"/>
        <v>20.471</v>
      </c>
      <c r="AT27" s="417">
        <f t="shared" si="14"/>
        <v>100</v>
      </c>
      <c r="AU27" s="436"/>
      <c r="AV27" s="419" t="b">
        <f t="shared" si="2"/>
        <v>0</v>
      </c>
      <c r="AW27" s="357" t="str">
        <f t="shared" si="3"/>
        <v>SM</v>
      </c>
      <c r="AX27" s="357" t="str">
        <f t="shared" si="4"/>
        <v>SM</v>
      </c>
      <c r="AY27" s="357" t="str">
        <f t="shared" si="5"/>
        <v>ML</v>
      </c>
      <c r="AZ27" s="420">
        <v>30</v>
      </c>
      <c r="BA27" s="420" t="str">
        <f t="shared" si="15"/>
        <v>M</v>
      </c>
      <c r="BB27" s="421" t="str">
        <f t="shared" si="6"/>
        <v>SM</v>
      </c>
      <c r="BE27" s="423">
        <f t="shared" si="16"/>
        <v>78.380119553049028</v>
      </c>
      <c r="BF27" s="424">
        <f t="shared" si="17"/>
        <v>18.356462412605875</v>
      </c>
      <c r="BG27" s="424">
        <f t="shared" si="18"/>
        <v>3.263418034345098</v>
      </c>
      <c r="BH27" s="425" t="e">
        <f ca="1">+[10]!USDA(BG27,BE27,BF27)</f>
        <v>#NAME?</v>
      </c>
    </row>
    <row r="28" spans="2:60" ht="34.5" customHeight="1" x14ac:dyDescent="0.3">
      <c r="B28" s="395">
        <v>52.5</v>
      </c>
      <c r="C28" s="426">
        <v>55</v>
      </c>
      <c r="D28" s="397"/>
      <c r="E28" s="398"/>
      <c r="F28" s="399" t="s">
        <v>59</v>
      </c>
      <c r="G28" s="400"/>
      <c r="H28" s="396"/>
      <c r="I28" s="398">
        <v>10</v>
      </c>
      <c r="J28" s="399">
        <v>85</v>
      </c>
      <c r="K28" s="400">
        <v>4</v>
      </c>
      <c r="L28" s="396">
        <v>1</v>
      </c>
      <c r="M28" s="397" t="s">
        <v>562</v>
      </c>
      <c r="N28" s="427">
        <f t="shared" si="21"/>
        <v>8.7680000000000007</v>
      </c>
      <c r="O28" s="402">
        <f t="shared" si="21"/>
        <v>80.094999999999999</v>
      </c>
      <c r="P28" s="402">
        <f t="shared" si="21"/>
        <v>10.107000000000001</v>
      </c>
      <c r="Q28" s="403">
        <f t="shared" si="21"/>
        <v>1.03</v>
      </c>
      <c r="R28" s="404"/>
      <c r="S28" s="400" t="s">
        <v>59</v>
      </c>
      <c r="T28" s="396"/>
      <c r="U28" s="404" t="s">
        <v>59</v>
      </c>
      <c r="V28" s="399"/>
      <c r="W28" s="399"/>
      <c r="X28" s="430"/>
      <c r="Y28" s="406"/>
      <c r="Z28" s="407" t="s">
        <v>59</v>
      </c>
      <c r="AA28" s="407"/>
      <c r="AB28" s="408"/>
      <c r="AC28" s="409" t="e">
        <f t="shared" ca="1" si="7"/>
        <v>#NAME?</v>
      </c>
      <c r="AD28" s="410" t="str">
        <f t="shared" si="8"/>
        <v>SW -SM</v>
      </c>
      <c r="AE28" s="461">
        <v>44.45</v>
      </c>
      <c r="AF28" s="461">
        <v>25</v>
      </c>
      <c r="AG28" s="461">
        <v>6.1006484999999999E-2</v>
      </c>
      <c r="AH28" s="461">
        <v>5.5</v>
      </c>
      <c r="AI28" s="462">
        <f t="shared" si="19"/>
        <v>1.6209232302909415</v>
      </c>
      <c r="AJ28" s="463">
        <f t="shared" si="20"/>
        <v>1.618272746422148</v>
      </c>
      <c r="AK28" s="411" t="s">
        <v>524</v>
      </c>
      <c r="AL28" s="409"/>
      <c r="AN28" s="414">
        <f t="shared" si="1"/>
        <v>5</v>
      </c>
      <c r="AO28" s="415">
        <f t="shared" si="9"/>
        <v>8.7680000000000007</v>
      </c>
      <c r="AP28" s="416">
        <f t="shared" si="10"/>
        <v>80.094999999999999</v>
      </c>
      <c r="AQ28" s="416">
        <f t="shared" si="11"/>
        <v>10.107000000000001</v>
      </c>
      <c r="AR28" s="416">
        <f t="shared" si="12"/>
        <v>1.03</v>
      </c>
      <c r="AS28" s="416">
        <f t="shared" si="13"/>
        <v>11.137</v>
      </c>
      <c r="AT28" s="417">
        <f t="shared" si="14"/>
        <v>100</v>
      </c>
      <c r="AU28" s="436"/>
      <c r="AV28" s="419" t="b">
        <f t="shared" si="2"/>
        <v>0</v>
      </c>
      <c r="AW28" s="357" t="str">
        <f t="shared" si="3"/>
        <v>SW -SM</v>
      </c>
      <c r="AX28" s="357" t="str">
        <f t="shared" si="4"/>
        <v>SW -SM</v>
      </c>
      <c r="AY28" s="357" t="str">
        <f t="shared" si="5"/>
        <v>ML</v>
      </c>
      <c r="AZ28" s="420">
        <v>30</v>
      </c>
      <c r="BA28" s="420" t="str">
        <f t="shared" si="15"/>
        <v>M</v>
      </c>
      <c r="BB28" s="421" t="str">
        <f t="shared" si="6"/>
        <v>SW -SM</v>
      </c>
      <c r="BE28" s="423">
        <f t="shared" si="16"/>
        <v>87.792660470010517</v>
      </c>
      <c r="BF28" s="424">
        <f t="shared" si="17"/>
        <v>11.078349701858999</v>
      </c>
      <c r="BG28" s="424">
        <f t="shared" si="18"/>
        <v>1.1289898281304804</v>
      </c>
      <c r="BH28" s="425" t="e">
        <f ca="1">+[10]!USDA(BG28,BE28,BF28)</f>
        <v>#NAME?</v>
      </c>
    </row>
    <row r="29" spans="2:60" ht="34.5" customHeight="1" x14ac:dyDescent="0.3">
      <c r="B29" s="395">
        <v>55</v>
      </c>
      <c r="C29" s="426">
        <v>57.5</v>
      </c>
      <c r="D29" s="397"/>
      <c r="E29" s="398"/>
      <c r="F29" s="399" t="s">
        <v>59</v>
      </c>
      <c r="G29" s="400"/>
      <c r="H29" s="396"/>
      <c r="I29" s="398">
        <v>5</v>
      </c>
      <c r="J29" s="399">
        <v>90</v>
      </c>
      <c r="K29" s="400">
        <v>4</v>
      </c>
      <c r="L29" s="396">
        <v>1</v>
      </c>
      <c r="M29" s="397" t="s">
        <v>562</v>
      </c>
      <c r="N29" s="427">
        <f t="shared" si="21"/>
        <v>5.0929999999999893</v>
      </c>
      <c r="O29" s="402">
        <f t="shared" si="21"/>
        <v>83.77000000000001</v>
      </c>
      <c r="P29" s="402">
        <f t="shared" si="21"/>
        <v>10.107000000000001</v>
      </c>
      <c r="Q29" s="403">
        <f t="shared" si="21"/>
        <v>1.03</v>
      </c>
      <c r="R29" s="404"/>
      <c r="S29" s="400" t="s">
        <v>59</v>
      </c>
      <c r="T29" s="396"/>
      <c r="U29" s="404" t="s">
        <v>59</v>
      </c>
      <c r="V29" s="399"/>
      <c r="W29" s="399"/>
      <c r="X29" s="430"/>
      <c r="Y29" s="406"/>
      <c r="Z29" s="407" t="s">
        <v>59</v>
      </c>
      <c r="AA29" s="407"/>
      <c r="AB29" s="408"/>
      <c r="AC29" s="409" t="e">
        <f t="shared" ca="1" si="7"/>
        <v>#NAME?</v>
      </c>
      <c r="AD29" s="410" t="str">
        <f t="shared" si="8"/>
        <v>SW -SM</v>
      </c>
      <c r="AE29" s="461">
        <v>40.299999999999997</v>
      </c>
      <c r="AF29" s="461">
        <v>24</v>
      </c>
      <c r="AG29" s="461">
        <v>4.7677507000000001E-2</v>
      </c>
      <c r="AH29" s="461">
        <v>5.5</v>
      </c>
      <c r="AI29" s="462">
        <f t="shared" si="19"/>
        <v>1.4904491937323476</v>
      </c>
      <c r="AJ29" s="463">
        <f t="shared" si="20"/>
        <v>1.6026780049970399</v>
      </c>
      <c r="AK29" s="411" t="s">
        <v>524</v>
      </c>
      <c r="AL29" s="409"/>
      <c r="AN29" s="414">
        <f t="shared" si="1"/>
        <v>5</v>
      </c>
      <c r="AO29" s="415">
        <f t="shared" si="9"/>
        <v>5.0929999999999893</v>
      </c>
      <c r="AP29" s="416">
        <f t="shared" si="10"/>
        <v>83.77000000000001</v>
      </c>
      <c r="AQ29" s="416">
        <f t="shared" si="11"/>
        <v>10.107000000000001</v>
      </c>
      <c r="AR29" s="416">
        <f t="shared" si="12"/>
        <v>1.03</v>
      </c>
      <c r="AS29" s="416">
        <f t="shared" si="13"/>
        <v>11.137</v>
      </c>
      <c r="AT29" s="417">
        <f t="shared" si="14"/>
        <v>100</v>
      </c>
      <c r="AU29" s="436"/>
      <c r="AV29" s="419" t="b">
        <f t="shared" si="2"/>
        <v>0</v>
      </c>
      <c r="AW29" s="357" t="str">
        <f t="shared" si="3"/>
        <v>SW -SM</v>
      </c>
      <c r="AX29" s="357" t="str">
        <f t="shared" si="4"/>
        <v>SW -SM</v>
      </c>
      <c r="AY29" s="357" t="str">
        <f t="shared" si="5"/>
        <v>ML</v>
      </c>
      <c r="AZ29" s="420">
        <v>30</v>
      </c>
      <c r="BA29" s="420" t="str">
        <f t="shared" si="15"/>
        <v>M</v>
      </c>
      <c r="BB29" s="421" t="str">
        <f t="shared" si="6"/>
        <v>SW -SM</v>
      </c>
      <c r="BE29" s="423">
        <f t="shared" si="16"/>
        <v>88.265354504936411</v>
      </c>
      <c r="BF29" s="424">
        <f t="shared" si="17"/>
        <v>10.649372543647992</v>
      </c>
      <c r="BG29" s="424">
        <f t="shared" si="18"/>
        <v>1.0852729514155963</v>
      </c>
      <c r="BH29" s="425" t="e">
        <f ca="1">+[10]!USDA(BG29,BE29,BF29)</f>
        <v>#NAME?</v>
      </c>
    </row>
    <row r="30" spans="2:60" ht="34.5" customHeight="1" x14ac:dyDescent="0.3">
      <c r="B30" s="395">
        <v>57.5</v>
      </c>
      <c r="C30" s="426">
        <v>60</v>
      </c>
      <c r="D30" s="397"/>
      <c r="E30" s="398"/>
      <c r="F30" s="399" t="s">
        <v>59</v>
      </c>
      <c r="G30" s="400"/>
      <c r="H30" s="396"/>
      <c r="I30" s="398">
        <v>8</v>
      </c>
      <c r="J30" s="399">
        <v>87</v>
      </c>
      <c r="K30" s="400">
        <v>4</v>
      </c>
      <c r="L30" s="396">
        <v>1</v>
      </c>
      <c r="M30" s="397" t="s">
        <v>562</v>
      </c>
      <c r="N30" s="427">
        <f t="shared" si="21"/>
        <v>7.2980000000000018</v>
      </c>
      <c r="O30" s="402">
        <f t="shared" si="21"/>
        <v>81.564999999999998</v>
      </c>
      <c r="P30" s="402">
        <f t="shared" si="21"/>
        <v>10.107000000000001</v>
      </c>
      <c r="Q30" s="403">
        <f t="shared" si="21"/>
        <v>1.03</v>
      </c>
      <c r="R30" s="404"/>
      <c r="S30" s="400" t="s">
        <v>59</v>
      </c>
      <c r="T30" s="396"/>
      <c r="U30" s="404" t="s">
        <v>59</v>
      </c>
      <c r="V30" s="399"/>
      <c r="W30" s="399"/>
      <c r="X30" s="430"/>
      <c r="Y30" s="406"/>
      <c r="Z30" s="407" t="s">
        <v>59</v>
      </c>
      <c r="AA30" s="407"/>
      <c r="AB30" s="408"/>
      <c r="AC30" s="409" t="e">
        <f t="shared" ca="1" si="7"/>
        <v>#NAME?</v>
      </c>
      <c r="AD30" s="410" t="str">
        <f t="shared" si="8"/>
        <v>SW -SM</v>
      </c>
      <c r="AE30" s="461">
        <v>46.5</v>
      </c>
      <c r="AF30" s="461">
        <v>28</v>
      </c>
      <c r="AG30" s="461">
        <v>6.0462351999999997E-2</v>
      </c>
      <c r="AH30" s="461">
        <v>5.5</v>
      </c>
      <c r="AI30" s="462">
        <f t="shared" si="19"/>
        <v>1.6966615909678302</v>
      </c>
      <c r="AJ30" s="463">
        <f t="shared" si="20"/>
        <v>1.5897332575013887</v>
      </c>
      <c r="AK30" s="411" t="s">
        <v>524</v>
      </c>
      <c r="AL30" s="409"/>
      <c r="AN30" s="414">
        <f t="shared" si="1"/>
        <v>5</v>
      </c>
      <c r="AO30" s="415">
        <f t="shared" si="9"/>
        <v>7.2980000000000018</v>
      </c>
      <c r="AP30" s="416">
        <f t="shared" si="10"/>
        <v>81.564999999999998</v>
      </c>
      <c r="AQ30" s="416">
        <f t="shared" si="11"/>
        <v>10.107000000000001</v>
      </c>
      <c r="AR30" s="464">
        <f t="shared" si="12"/>
        <v>1.03</v>
      </c>
      <c r="AS30" s="416">
        <f t="shared" si="13"/>
        <v>11.137</v>
      </c>
      <c r="AT30" s="417">
        <f t="shared" si="14"/>
        <v>100</v>
      </c>
      <c r="AU30" s="436"/>
      <c r="AV30" s="419" t="b">
        <f t="shared" si="2"/>
        <v>0</v>
      </c>
      <c r="AW30" s="357" t="str">
        <f t="shared" si="3"/>
        <v>SW -SM</v>
      </c>
      <c r="AX30" s="357" t="str">
        <f t="shared" si="4"/>
        <v>SW -SM</v>
      </c>
      <c r="AY30" s="357" t="str">
        <f t="shared" si="5"/>
        <v>ML</v>
      </c>
      <c r="AZ30" s="420">
        <v>30</v>
      </c>
      <c r="BA30" s="420" t="str">
        <f t="shared" si="15"/>
        <v>M</v>
      </c>
      <c r="BB30" s="421" t="str">
        <f t="shared" si="6"/>
        <v>SW -SM</v>
      </c>
      <c r="BE30" s="423">
        <f t="shared" si="16"/>
        <v>87.986235464175536</v>
      </c>
      <c r="BF30" s="424">
        <f t="shared" si="17"/>
        <v>10.902677396388428</v>
      </c>
      <c r="BG30" s="424">
        <f t="shared" si="18"/>
        <v>1.1110871394360424</v>
      </c>
      <c r="BH30" s="425" t="e">
        <f ca="1">+[10]!USDA(BG30,BE30,BF30)</f>
        <v>#NAME?</v>
      </c>
    </row>
    <row r="31" spans="2:60" ht="34.5" customHeight="1" x14ac:dyDescent="0.3">
      <c r="B31" s="395">
        <v>60</v>
      </c>
      <c r="C31" s="426">
        <v>62.5</v>
      </c>
      <c r="D31" s="397"/>
      <c r="E31" s="398"/>
      <c r="F31" s="399" t="s">
        <v>59</v>
      </c>
      <c r="G31" s="400"/>
      <c r="H31" s="396"/>
      <c r="I31" s="398">
        <v>10</v>
      </c>
      <c r="J31" s="399">
        <v>80</v>
      </c>
      <c r="K31" s="400">
        <v>7</v>
      </c>
      <c r="L31" s="396">
        <v>3</v>
      </c>
      <c r="M31" s="397" t="s">
        <v>562</v>
      </c>
      <c r="N31" s="427">
        <f t="shared" si="21"/>
        <v>8.852999999999998</v>
      </c>
      <c r="O31" s="402">
        <f t="shared" si="21"/>
        <v>76.42</v>
      </c>
      <c r="P31" s="402">
        <f t="shared" si="21"/>
        <v>11.637</v>
      </c>
      <c r="Q31" s="403">
        <f t="shared" si="21"/>
        <v>3.09</v>
      </c>
      <c r="R31" s="404"/>
      <c r="S31" s="400" t="s">
        <v>59</v>
      </c>
      <c r="T31" s="396"/>
      <c r="U31" s="404" t="s">
        <v>59</v>
      </c>
      <c r="V31" s="399"/>
      <c r="W31" s="399"/>
      <c r="X31" s="430"/>
      <c r="Y31" s="406"/>
      <c r="Z31" s="407" t="s">
        <v>59</v>
      </c>
      <c r="AA31" s="407"/>
      <c r="AB31" s="408"/>
      <c r="AC31" s="409" t="e">
        <f t="shared" ca="1" si="7"/>
        <v>#NAME?</v>
      </c>
      <c r="AD31" s="410" t="str">
        <f t="shared" si="8"/>
        <v>SM</v>
      </c>
      <c r="AE31" s="461">
        <v>45.05</v>
      </c>
      <c r="AF31" s="461">
        <v>25.5</v>
      </c>
      <c r="AG31" s="461">
        <v>9.5709383999999995E-2</v>
      </c>
      <c r="AH31" s="461">
        <v>5.5</v>
      </c>
      <c r="AI31" s="462">
        <f t="shared" si="19"/>
        <v>1.5820889878039877</v>
      </c>
      <c r="AJ31" s="463">
        <f t="shared" si="20"/>
        <v>1.6276661570765916</v>
      </c>
      <c r="AK31" s="411" t="s">
        <v>524</v>
      </c>
      <c r="AL31" s="409"/>
      <c r="AN31" s="414">
        <f t="shared" si="1"/>
        <v>10</v>
      </c>
      <c r="AO31" s="415">
        <f t="shared" si="9"/>
        <v>8.852999999999998</v>
      </c>
      <c r="AP31" s="416">
        <f t="shared" si="10"/>
        <v>76.42</v>
      </c>
      <c r="AQ31" s="416">
        <f t="shared" si="11"/>
        <v>11.637</v>
      </c>
      <c r="AR31" s="416">
        <f t="shared" si="12"/>
        <v>3.09</v>
      </c>
      <c r="AS31" s="416">
        <f t="shared" si="13"/>
        <v>14.727</v>
      </c>
      <c r="AT31" s="417">
        <f t="shared" si="14"/>
        <v>100</v>
      </c>
      <c r="AU31" s="436"/>
      <c r="AV31" s="419" t="b">
        <f t="shared" si="2"/>
        <v>0</v>
      </c>
      <c r="AW31" s="357" t="str">
        <f t="shared" si="3"/>
        <v>SM</v>
      </c>
      <c r="AX31" s="357" t="str">
        <f t="shared" si="4"/>
        <v>SM</v>
      </c>
      <c r="AY31" s="357" t="str">
        <f t="shared" si="5"/>
        <v>ML</v>
      </c>
      <c r="AZ31" s="420">
        <v>30</v>
      </c>
      <c r="BA31" s="420" t="str">
        <f t="shared" si="15"/>
        <v>M</v>
      </c>
      <c r="BB31" s="421" t="str">
        <f t="shared" si="6"/>
        <v>SM</v>
      </c>
      <c r="BE31" s="423">
        <f t="shared" si="16"/>
        <v>83.84258395778248</v>
      </c>
      <c r="BF31" s="424">
        <f t="shared" si="17"/>
        <v>12.767288007284936</v>
      </c>
      <c r="BG31" s="424">
        <f t="shared" si="18"/>
        <v>3.3901280349325811</v>
      </c>
      <c r="BH31" s="425" t="e">
        <f ca="1">+[10]!USDA(BG31,BE31,BF31)</f>
        <v>#NAME?</v>
      </c>
    </row>
    <row r="32" spans="2:60" ht="34.5" customHeight="1" x14ac:dyDescent="0.3">
      <c r="B32" s="395">
        <v>62.5</v>
      </c>
      <c r="C32" s="426">
        <v>65</v>
      </c>
      <c r="D32" s="397"/>
      <c r="E32" s="398"/>
      <c r="F32" s="399" t="s">
        <v>59</v>
      </c>
      <c r="G32" s="400"/>
      <c r="H32" s="396"/>
      <c r="I32" s="398">
        <v>7</v>
      </c>
      <c r="J32" s="399">
        <v>80</v>
      </c>
      <c r="K32" s="400">
        <v>9</v>
      </c>
      <c r="L32" s="396">
        <v>4</v>
      </c>
      <c r="M32" s="397" t="s">
        <v>562</v>
      </c>
      <c r="N32" s="427">
        <f t="shared" si="21"/>
        <v>6.6989999999999981</v>
      </c>
      <c r="O32" s="402">
        <f t="shared" si="21"/>
        <v>76.42</v>
      </c>
      <c r="P32" s="402">
        <f t="shared" si="21"/>
        <v>12.760999999999999</v>
      </c>
      <c r="Q32" s="403">
        <f t="shared" si="21"/>
        <v>4.12</v>
      </c>
      <c r="R32" s="404"/>
      <c r="S32" s="400" t="s">
        <v>59</v>
      </c>
      <c r="T32" s="396"/>
      <c r="U32" s="404"/>
      <c r="V32" s="399" t="s">
        <v>59</v>
      </c>
      <c r="W32" s="399"/>
      <c r="X32" s="430"/>
      <c r="Y32" s="406"/>
      <c r="Z32" s="407" t="s">
        <v>59</v>
      </c>
      <c r="AA32" s="407"/>
      <c r="AB32" s="408"/>
      <c r="AC32" s="409" t="e">
        <f t="shared" ca="1" si="7"/>
        <v>#NAME?</v>
      </c>
      <c r="AD32" s="410" t="str">
        <f t="shared" si="8"/>
        <v>SM</v>
      </c>
      <c r="AE32" s="461">
        <v>44.5</v>
      </c>
      <c r="AF32" s="461">
        <v>25</v>
      </c>
      <c r="AG32" s="461">
        <v>7.1710627999999998E-2</v>
      </c>
      <c r="AH32" s="461">
        <v>5.5</v>
      </c>
      <c r="AI32" s="462">
        <f t="shared" si="19"/>
        <v>1.6042478924579575</v>
      </c>
      <c r="AJ32" s="463">
        <f t="shared" si="20"/>
        <v>1.508481686932198</v>
      </c>
      <c r="AK32" s="411" t="s">
        <v>524</v>
      </c>
      <c r="AL32" s="409"/>
      <c r="AN32" s="414">
        <f t="shared" si="1"/>
        <v>13</v>
      </c>
      <c r="AO32" s="415">
        <f t="shared" si="9"/>
        <v>6.6989999999999981</v>
      </c>
      <c r="AP32" s="416">
        <f t="shared" si="10"/>
        <v>76.42</v>
      </c>
      <c r="AQ32" s="416">
        <f t="shared" si="11"/>
        <v>12.760999999999999</v>
      </c>
      <c r="AR32" s="416">
        <f t="shared" si="12"/>
        <v>4.12</v>
      </c>
      <c r="AS32" s="416">
        <f t="shared" si="13"/>
        <v>16.881</v>
      </c>
      <c r="AT32" s="417">
        <f t="shared" si="14"/>
        <v>100</v>
      </c>
      <c r="AU32" s="436"/>
      <c r="AV32" s="419" t="b">
        <f t="shared" si="2"/>
        <v>0</v>
      </c>
      <c r="AW32" s="357" t="str">
        <f t="shared" si="3"/>
        <v>SM</v>
      </c>
      <c r="AX32" s="357" t="str">
        <f t="shared" si="4"/>
        <v>SM</v>
      </c>
      <c r="AY32" s="357" t="str">
        <f t="shared" si="5"/>
        <v>ML</v>
      </c>
      <c r="AZ32" s="420">
        <v>30</v>
      </c>
      <c r="BA32" s="420" t="str">
        <f t="shared" si="15"/>
        <v>M</v>
      </c>
      <c r="BB32" s="421" t="str">
        <f t="shared" si="6"/>
        <v>SM</v>
      </c>
      <c r="BE32" s="423">
        <f t="shared" si="16"/>
        <v>81.906946334980333</v>
      </c>
      <c r="BF32" s="424">
        <f t="shared" si="17"/>
        <v>13.677238186085894</v>
      </c>
      <c r="BG32" s="424">
        <f t="shared" si="18"/>
        <v>4.4158154789337729</v>
      </c>
      <c r="BH32" s="425" t="e">
        <f ca="1">+[10]!USDA(BG32,BE32,BF32)</f>
        <v>#NAME?</v>
      </c>
    </row>
    <row r="33" spans="2:60" ht="34.5" customHeight="1" x14ac:dyDescent="0.3">
      <c r="B33" s="395">
        <v>65</v>
      </c>
      <c r="C33" s="426">
        <v>67.5</v>
      </c>
      <c r="D33" s="397"/>
      <c r="E33" s="398"/>
      <c r="F33" s="399" t="s">
        <v>59</v>
      </c>
      <c r="G33" s="400"/>
      <c r="H33" s="396"/>
      <c r="I33" s="398">
        <v>7</v>
      </c>
      <c r="J33" s="399">
        <v>80</v>
      </c>
      <c r="K33" s="400">
        <v>9</v>
      </c>
      <c r="L33" s="396">
        <v>4</v>
      </c>
      <c r="M33" s="397" t="s">
        <v>562</v>
      </c>
      <c r="N33" s="427">
        <f t="shared" si="21"/>
        <v>6.6989999999999981</v>
      </c>
      <c r="O33" s="402">
        <f t="shared" si="21"/>
        <v>76.42</v>
      </c>
      <c r="P33" s="402">
        <f t="shared" si="21"/>
        <v>12.760999999999999</v>
      </c>
      <c r="Q33" s="403">
        <f t="shared" si="21"/>
        <v>4.12</v>
      </c>
      <c r="R33" s="404"/>
      <c r="S33" s="400" t="s">
        <v>59</v>
      </c>
      <c r="T33" s="396"/>
      <c r="U33" s="404"/>
      <c r="V33" s="399" t="s">
        <v>59</v>
      </c>
      <c r="W33" s="399"/>
      <c r="X33" s="430"/>
      <c r="Y33" s="406"/>
      <c r="Z33" s="407"/>
      <c r="AA33" s="407" t="s">
        <v>59</v>
      </c>
      <c r="AB33" s="408"/>
      <c r="AC33" s="409" t="e">
        <f t="shared" ca="1" si="7"/>
        <v>#NAME?</v>
      </c>
      <c r="AD33" s="410" t="str">
        <f t="shared" si="8"/>
        <v>SM</v>
      </c>
      <c r="AE33" s="461">
        <v>37.700000000000003</v>
      </c>
      <c r="AF33" s="461">
        <v>23</v>
      </c>
      <c r="AG33" s="461">
        <v>8.5368351999999995E-2</v>
      </c>
      <c r="AH33" s="461">
        <v>5.5</v>
      </c>
      <c r="AI33" s="462">
        <f t="shared" si="19"/>
        <v>1.3391081805346488</v>
      </c>
      <c r="AJ33" s="463">
        <f t="shared" si="20"/>
        <v>1.4992047217764419</v>
      </c>
      <c r="AK33" s="411" t="s">
        <v>524</v>
      </c>
      <c r="AL33" s="409"/>
      <c r="AN33" s="414">
        <f t="shared" si="1"/>
        <v>13</v>
      </c>
      <c r="AO33" s="415">
        <f t="shared" si="9"/>
        <v>6.6989999999999981</v>
      </c>
      <c r="AP33" s="416">
        <f t="shared" si="10"/>
        <v>76.42</v>
      </c>
      <c r="AQ33" s="416">
        <f t="shared" si="11"/>
        <v>12.760999999999999</v>
      </c>
      <c r="AR33" s="416">
        <f t="shared" si="12"/>
        <v>4.12</v>
      </c>
      <c r="AS33" s="416">
        <f t="shared" si="13"/>
        <v>16.881</v>
      </c>
      <c r="AT33" s="417">
        <f t="shared" si="14"/>
        <v>100</v>
      </c>
      <c r="AU33" s="436"/>
      <c r="AV33" s="419" t="b">
        <f t="shared" si="2"/>
        <v>0</v>
      </c>
      <c r="AW33" s="357" t="str">
        <f t="shared" si="3"/>
        <v>SM</v>
      </c>
      <c r="AX33" s="357" t="str">
        <f t="shared" si="4"/>
        <v>SM</v>
      </c>
      <c r="AY33" s="357" t="str">
        <f t="shared" si="5"/>
        <v>ML</v>
      </c>
      <c r="AZ33" s="420">
        <v>30</v>
      </c>
      <c r="BA33" s="420" t="str">
        <f t="shared" si="15"/>
        <v>M</v>
      </c>
      <c r="BB33" s="421" t="str">
        <f t="shared" si="6"/>
        <v>SM</v>
      </c>
      <c r="BE33" s="423">
        <f t="shared" si="16"/>
        <v>81.906946334980333</v>
      </c>
      <c r="BF33" s="424">
        <f t="shared" si="17"/>
        <v>13.677238186085894</v>
      </c>
      <c r="BG33" s="424">
        <f t="shared" si="18"/>
        <v>4.4158154789337729</v>
      </c>
      <c r="BH33" s="425" t="e">
        <f ca="1">+[10]!USDA(BG33,BE33,BF33)</f>
        <v>#NAME?</v>
      </c>
    </row>
    <row r="34" spans="2:60" ht="34.5" customHeight="1" x14ac:dyDescent="0.3">
      <c r="B34" s="395">
        <v>67.5</v>
      </c>
      <c r="C34" s="426">
        <v>70</v>
      </c>
      <c r="D34" s="397"/>
      <c r="E34" s="398"/>
      <c r="F34" s="399" t="s">
        <v>59</v>
      </c>
      <c r="G34" s="400"/>
      <c r="H34" s="396"/>
      <c r="I34" s="398">
        <v>7</v>
      </c>
      <c r="J34" s="399">
        <v>83</v>
      </c>
      <c r="K34" s="400">
        <v>7</v>
      </c>
      <c r="L34" s="396">
        <v>3</v>
      </c>
      <c r="M34" s="397" t="s">
        <v>562</v>
      </c>
      <c r="N34" s="427">
        <f t="shared" si="21"/>
        <v>6.6479999999999997</v>
      </c>
      <c r="O34" s="402">
        <f t="shared" si="21"/>
        <v>78.625</v>
      </c>
      <c r="P34" s="402">
        <f t="shared" si="21"/>
        <v>11.637</v>
      </c>
      <c r="Q34" s="403">
        <f t="shared" si="21"/>
        <v>3.09</v>
      </c>
      <c r="R34" s="404"/>
      <c r="S34" s="400" t="s">
        <v>59</v>
      </c>
      <c r="T34" s="396"/>
      <c r="U34" s="404" t="s">
        <v>59</v>
      </c>
      <c r="V34" s="399"/>
      <c r="W34" s="399"/>
      <c r="X34" s="430"/>
      <c r="Y34" s="406"/>
      <c r="Z34" s="407" t="s">
        <v>59</v>
      </c>
      <c r="AA34" s="407"/>
      <c r="AB34" s="408"/>
      <c r="AC34" s="409" t="e">
        <f t="shared" ca="1" si="7"/>
        <v>#NAME?</v>
      </c>
      <c r="AD34" s="410" t="str">
        <f t="shared" si="8"/>
        <v>SM</v>
      </c>
      <c r="AE34" s="461">
        <v>43.55</v>
      </c>
      <c r="AF34" s="461">
        <v>26.5</v>
      </c>
      <c r="AG34" s="461">
        <v>8.1018244000000003E-2</v>
      </c>
      <c r="AH34" s="461">
        <v>5.5</v>
      </c>
      <c r="AI34" s="462">
        <f t="shared" si="19"/>
        <v>1.5542580923367191</v>
      </c>
      <c r="AJ34" s="463">
        <f t="shared" si="20"/>
        <v>1.3414968299535062</v>
      </c>
      <c r="AK34" s="411" t="s">
        <v>524</v>
      </c>
      <c r="AL34" s="409"/>
      <c r="AN34" s="414">
        <f t="shared" si="1"/>
        <v>10</v>
      </c>
      <c r="AO34" s="415">
        <f t="shared" si="9"/>
        <v>6.6479999999999997</v>
      </c>
      <c r="AP34" s="416">
        <f t="shared" si="10"/>
        <v>78.625</v>
      </c>
      <c r="AQ34" s="416">
        <f t="shared" si="11"/>
        <v>11.637</v>
      </c>
      <c r="AR34" s="416">
        <f t="shared" si="12"/>
        <v>3.09</v>
      </c>
      <c r="AS34" s="416">
        <f t="shared" si="13"/>
        <v>14.727</v>
      </c>
      <c r="AT34" s="417">
        <f t="shared" si="14"/>
        <v>100</v>
      </c>
      <c r="AU34" s="436"/>
      <c r="AV34" s="419" t="b">
        <f t="shared" si="2"/>
        <v>0</v>
      </c>
      <c r="AW34" s="357" t="str">
        <f t="shared" si="3"/>
        <v>SM</v>
      </c>
      <c r="AX34" s="357" t="str">
        <f t="shared" si="4"/>
        <v>SM</v>
      </c>
      <c r="AY34" s="357" t="str">
        <f t="shared" si="5"/>
        <v>ML</v>
      </c>
      <c r="AZ34" s="420">
        <v>30</v>
      </c>
      <c r="BA34" s="420" t="str">
        <f t="shared" si="15"/>
        <v>M</v>
      </c>
      <c r="BB34" s="421" t="str">
        <f t="shared" si="6"/>
        <v>SM</v>
      </c>
      <c r="BE34" s="423">
        <f t="shared" si="16"/>
        <v>84.224226583254762</v>
      </c>
      <c r="BF34" s="424">
        <f t="shared" si="17"/>
        <v>12.465721141485989</v>
      </c>
      <c r="BG34" s="424">
        <f t="shared" si="18"/>
        <v>3.3100522752592334</v>
      </c>
      <c r="BH34" s="425" t="e">
        <f ca="1">+[10]!USDA(BG34,BE34,BF34)</f>
        <v>#NAME?</v>
      </c>
    </row>
    <row r="35" spans="2:60" ht="34.5" customHeight="1" x14ac:dyDescent="0.3">
      <c r="B35" s="395">
        <v>70</v>
      </c>
      <c r="C35" s="426">
        <v>72.5</v>
      </c>
      <c r="D35" s="397"/>
      <c r="E35" s="398"/>
      <c r="F35" s="399" t="s">
        <v>59</v>
      </c>
      <c r="G35" s="400"/>
      <c r="H35" s="396"/>
      <c r="I35" s="398">
        <v>6</v>
      </c>
      <c r="J35" s="399">
        <v>84</v>
      </c>
      <c r="K35" s="400">
        <v>7</v>
      </c>
      <c r="L35" s="396">
        <v>3</v>
      </c>
      <c r="M35" s="397" t="s">
        <v>562</v>
      </c>
      <c r="N35" s="427">
        <f t="shared" si="21"/>
        <v>5.9130000000000003</v>
      </c>
      <c r="O35" s="402">
        <f t="shared" si="21"/>
        <v>79.36</v>
      </c>
      <c r="P35" s="402">
        <f t="shared" si="21"/>
        <v>11.637</v>
      </c>
      <c r="Q35" s="403">
        <f t="shared" si="21"/>
        <v>3.09</v>
      </c>
      <c r="R35" s="404"/>
      <c r="S35" s="400" t="s">
        <v>59</v>
      </c>
      <c r="T35" s="396"/>
      <c r="U35" s="404" t="s">
        <v>59</v>
      </c>
      <c r="V35" s="399"/>
      <c r="W35" s="399"/>
      <c r="X35" s="430"/>
      <c r="Y35" s="406" t="s">
        <v>59</v>
      </c>
      <c r="Z35" s="407"/>
      <c r="AA35" s="407"/>
      <c r="AB35" s="408"/>
      <c r="AC35" s="409" t="e">
        <f t="shared" ca="1" si="7"/>
        <v>#NAME?</v>
      </c>
      <c r="AD35" s="410" t="str">
        <f t="shared" si="8"/>
        <v>SM</v>
      </c>
      <c r="AE35" s="461">
        <v>58.25</v>
      </c>
      <c r="AF35" s="461">
        <v>22</v>
      </c>
      <c r="AG35" s="461">
        <v>7.0213083999999995E-2</v>
      </c>
      <c r="AH35" s="461">
        <v>7.5</v>
      </c>
      <c r="AI35" s="462">
        <f t="shared" si="19"/>
        <v>1.1311242169891507</v>
      </c>
      <c r="AJ35" s="463">
        <f t="shared" si="20"/>
        <v>1.327597139894374</v>
      </c>
      <c r="AK35" s="411" t="s">
        <v>524</v>
      </c>
      <c r="AL35" s="409" t="s">
        <v>564</v>
      </c>
      <c r="AN35" s="414">
        <f t="shared" si="1"/>
        <v>10</v>
      </c>
      <c r="AO35" s="415">
        <f t="shared" si="9"/>
        <v>5.9130000000000003</v>
      </c>
      <c r="AP35" s="416">
        <f t="shared" si="10"/>
        <v>79.36</v>
      </c>
      <c r="AQ35" s="416">
        <f t="shared" si="11"/>
        <v>11.637</v>
      </c>
      <c r="AR35" s="416">
        <f t="shared" si="12"/>
        <v>3.09</v>
      </c>
      <c r="AS35" s="416">
        <f t="shared" si="13"/>
        <v>14.727</v>
      </c>
      <c r="AT35" s="417">
        <f t="shared" si="14"/>
        <v>100</v>
      </c>
      <c r="AU35" s="436"/>
      <c r="AV35" s="419" t="b">
        <f t="shared" si="2"/>
        <v>0</v>
      </c>
      <c r="AW35" s="357" t="str">
        <f t="shared" si="3"/>
        <v>SM</v>
      </c>
      <c r="AX35" s="357" t="str">
        <f t="shared" si="4"/>
        <v>SM</v>
      </c>
      <c r="AY35" s="357" t="str">
        <f t="shared" si="5"/>
        <v>ML</v>
      </c>
      <c r="AZ35" s="420">
        <v>30</v>
      </c>
      <c r="BA35" s="420" t="str">
        <f t="shared" si="15"/>
        <v>M</v>
      </c>
      <c r="BB35" s="421" t="str">
        <f t="shared" si="6"/>
        <v>SM</v>
      </c>
      <c r="BE35" s="423">
        <f t="shared" si="16"/>
        <v>84.347465643500158</v>
      </c>
      <c r="BF35" s="424">
        <f t="shared" si="17"/>
        <v>12.368339940693188</v>
      </c>
      <c r="BG35" s="424">
        <f t="shared" si="18"/>
        <v>3.2841944158066467</v>
      </c>
      <c r="BH35" s="425" t="e">
        <f ca="1">+[10]!USDA(BG35,BE35,BF35)</f>
        <v>#NAME?</v>
      </c>
    </row>
    <row r="36" spans="2:60" ht="34.5" customHeight="1" x14ac:dyDescent="0.3">
      <c r="B36" s="395">
        <v>72.5</v>
      </c>
      <c r="C36" s="426">
        <v>75</v>
      </c>
      <c r="D36" s="397"/>
      <c r="E36" s="398"/>
      <c r="F36" s="399" t="s">
        <v>59</v>
      </c>
      <c r="G36" s="400" t="s">
        <v>59</v>
      </c>
      <c r="H36" s="396" t="s">
        <v>59</v>
      </c>
      <c r="I36" s="398">
        <v>11</v>
      </c>
      <c r="J36" s="399">
        <v>84</v>
      </c>
      <c r="K36" s="400">
        <v>4</v>
      </c>
      <c r="L36" s="396">
        <v>1</v>
      </c>
      <c r="M36" s="397" t="s">
        <v>562</v>
      </c>
      <c r="N36" s="427">
        <f t="shared" si="21"/>
        <v>9.5030000000000001</v>
      </c>
      <c r="O36" s="402">
        <f t="shared" si="21"/>
        <v>79.36</v>
      </c>
      <c r="P36" s="402">
        <f t="shared" si="21"/>
        <v>10.107000000000001</v>
      </c>
      <c r="Q36" s="403">
        <f t="shared" si="21"/>
        <v>1.03</v>
      </c>
      <c r="R36" s="404"/>
      <c r="S36" s="400" t="s">
        <v>59</v>
      </c>
      <c r="T36" s="396"/>
      <c r="U36" s="404" t="s">
        <v>59</v>
      </c>
      <c r="V36" s="399"/>
      <c r="W36" s="399"/>
      <c r="X36" s="430"/>
      <c r="Y36" s="406" t="s">
        <v>59</v>
      </c>
      <c r="Z36" s="407"/>
      <c r="AA36" s="407"/>
      <c r="AB36" s="408"/>
      <c r="AC36" s="409" t="e">
        <f t="shared" ca="1" si="7"/>
        <v>#NAME?</v>
      </c>
      <c r="AD36" s="410" t="str">
        <f t="shared" si="8"/>
        <v>SW -SM</v>
      </c>
      <c r="AE36" s="461">
        <v>66.8</v>
      </c>
      <c r="AF36" s="461">
        <v>25</v>
      </c>
      <c r="AG36" s="461">
        <v>7.0028712000000007E-2</v>
      </c>
      <c r="AH36" s="461">
        <v>7.5</v>
      </c>
      <c r="AI36" s="462">
        <f t="shared" si="19"/>
        <v>1.297409110357252</v>
      </c>
      <c r="AJ36" s="463">
        <f t="shared" si="20"/>
        <v>1.222360815518178</v>
      </c>
      <c r="AK36" s="411" t="s">
        <v>524</v>
      </c>
      <c r="AL36" s="409"/>
      <c r="AN36" s="414">
        <f t="shared" si="1"/>
        <v>5</v>
      </c>
      <c r="AO36" s="415">
        <f t="shared" si="9"/>
        <v>9.5030000000000001</v>
      </c>
      <c r="AP36" s="416">
        <f t="shared" si="10"/>
        <v>79.36</v>
      </c>
      <c r="AQ36" s="416">
        <f t="shared" si="11"/>
        <v>10.107000000000001</v>
      </c>
      <c r="AR36" s="416">
        <f t="shared" si="12"/>
        <v>1.03</v>
      </c>
      <c r="AS36" s="416">
        <f t="shared" si="13"/>
        <v>11.137</v>
      </c>
      <c r="AT36" s="417">
        <f t="shared" si="14"/>
        <v>100</v>
      </c>
      <c r="AU36" s="436"/>
      <c r="AV36" s="419" t="b">
        <f>+IF(N36&gt;AP36,(IF(AS36&gt;12,CONCATENATE("G",BA36),(IF(AS36&gt;=5,CONCATENATE("G",M36,"-G",BA36),CONCATENATE("G",M36))))))</f>
        <v>0</v>
      </c>
      <c r="AW36" s="357" t="str">
        <f>+IF(N36&lt;=AP36,(IF(AS36&gt;12,CONCATENATE("S",BA36),(IF(AS36&gt;5,CONCATENATE("S",M36,"-S",BA36),CONCATENATE("S",M36))))))</f>
        <v>SW -SM</v>
      </c>
      <c r="AX36" s="357" t="str">
        <f>+IF(N36&gt;AP36,AV36,AW36)</f>
        <v>SW -SM</v>
      </c>
      <c r="AY36" s="357" t="str">
        <f t="shared" si="5"/>
        <v>ML</v>
      </c>
      <c r="AZ36" s="420">
        <v>30</v>
      </c>
      <c r="BA36" s="420" t="str">
        <f t="shared" si="15"/>
        <v>M</v>
      </c>
      <c r="BB36" s="421" t="str">
        <f t="shared" si="6"/>
        <v>SW -SM</v>
      </c>
      <c r="BE36" s="423">
        <f t="shared" si="16"/>
        <v>87.693514702144824</v>
      </c>
      <c r="BF36" s="424">
        <f t="shared" si="17"/>
        <v>11.16832602185708</v>
      </c>
      <c r="BG36" s="424">
        <f t="shared" si="18"/>
        <v>1.1381592759980994</v>
      </c>
      <c r="BH36" s="425" t="e">
        <f ca="1">+[10]!USDA(BG36,BE36,BF36)</f>
        <v>#NAME?</v>
      </c>
    </row>
    <row r="37" spans="2:60" ht="34.5" customHeight="1" x14ac:dyDescent="0.3">
      <c r="B37" s="395">
        <v>75</v>
      </c>
      <c r="C37" s="426">
        <v>77.5</v>
      </c>
      <c r="D37" s="397"/>
      <c r="E37" s="398"/>
      <c r="F37" s="399" t="s">
        <v>59</v>
      </c>
      <c r="G37" s="400" t="s">
        <v>59</v>
      </c>
      <c r="H37" s="396"/>
      <c r="I37" s="398">
        <v>10</v>
      </c>
      <c r="J37" s="399">
        <v>80</v>
      </c>
      <c r="K37" s="400">
        <v>7</v>
      </c>
      <c r="L37" s="396">
        <v>3</v>
      </c>
      <c r="M37" s="397" t="s">
        <v>562</v>
      </c>
      <c r="N37" s="427">
        <f t="shared" si="21"/>
        <v>8.852999999999998</v>
      </c>
      <c r="O37" s="402">
        <f t="shared" si="21"/>
        <v>76.42</v>
      </c>
      <c r="P37" s="402">
        <f t="shared" si="21"/>
        <v>11.637</v>
      </c>
      <c r="Q37" s="403">
        <f t="shared" si="21"/>
        <v>3.09</v>
      </c>
      <c r="R37" s="404"/>
      <c r="S37" s="400" t="s">
        <v>59</v>
      </c>
      <c r="T37" s="396"/>
      <c r="U37" s="404" t="s">
        <v>59</v>
      </c>
      <c r="V37" s="399"/>
      <c r="W37" s="399"/>
      <c r="X37" s="430"/>
      <c r="Y37" s="406" t="s">
        <v>59</v>
      </c>
      <c r="Z37" s="407"/>
      <c r="AA37" s="407"/>
      <c r="AB37" s="408"/>
      <c r="AC37" s="409" t="e">
        <f t="shared" ca="1" si="7"/>
        <v>#NAME?</v>
      </c>
      <c r="AD37" s="410" t="str">
        <f t="shared" si="8"/>
        <v>SM</v>
      </c>
      <c r="AE37" s="461">
        <v>63.35</v>
      </c>
      <c r="AF37" s="461">
        <v>24</v>
      </c>
      <c r="AG37" s="461">
        <v>6.3871051999999998E-2</v>
      </c>
      <c r="AH37" s="461">
        <v>7.5</v>
      </c>
      <c r="AI37" s="462">
        <f t="shared" si="19"/>
        <v>1.2385491192081313</v>
      </c>
      <c r="AJ37" s="463">
        <f t="shared" si="20"/>
        <v>1.2683960289975158</v>
      </c>
      <c r="AK37" s="411" t="s">
        <v>524</v>
      </c>
      <c r="AL37" s="409"/>
      <c r="AN37" s="414">
        <f t="shared" si="1"/>
        <v>10</v>
      </c>
      <c r="AO37" s="415">
        <f t="shared" si="9"/>
        <v>8.852999999999998</v>
      </c>
      <c r="AP37" s="416">
        <f t="shared" si="10"/>
        <v>76.42</v>
      </c>
      <c r="AQ37" s="416">
        <f t="shared" si="11"/>
        <v>11.637</v>
      </c>
      <c r="AR37" s="416">
        <f t="shared" si="12"/>
        <v>3.09</v>
      </c>
      <c r="AS37" s="416">
        <f t="shared" si="13"/>
        <v>14.727</v>
      </c>
      <c r="AT37" s="417">
        <f t="shared" si="14"/>
        <v>100</v>
      </c>
      <c r="AU37" s="436"/>
      <c r="AV37" s="419" t="b">
        <f>+IF(N37&gt;AP37,(IF(AS37&gt;12,CONCATENATE("G",BA37),(IF(AS37&gt;=5,CONCATENATE("G",M37,"-G",BA37),CONCATENATE("G",M37))))))</f>
        <v>0</v>
      </c>
      <c r="AW37" s="357" t="str">
        <f>+IF(N37&lt;=AP37,(IF(AS37&gt;12,CONCATENATE("S",BA37),(IF(AS37&gt;5,CONCATENATE("S",M37,"-S",BA37),CONCATENATE("S",M37))))))</f>
        <v>SM</v>
      </c>
      <c r="AX37" s="357" t="str">
        <f>+IF(N37&gt;AP37,AV37,AW37)</f>
        <v>SM</v>
      </c>
      <c r="AY37" s="357" t="str">
        <f t="shared" si="5"/>
        <v>ML</v>
      </c>
      <c r="AZ37" s="420">
        <v>30</v>
      </c>
      <c r="BA37" s="420" t="str">
        <f t="shared" si="15"/>
        <v>M</v>
      </c>
      <c r="BB37" s="421" t="str">
        <f t="shared" si="6"/>
        <v>SM</v>
      </c>
      <c r="BE37" s="423">
        <f t="shared" si="16"/>
        <v>83.84258395778248</v>
      </c>
      <c r="BF37" s="424">
        <f t="shared" si="17"/>
        <v>12.767288007284936</v>
      </c>
      <c r="BG37" s="424">
        <f t="shared" si="18"/>
        <v>3.3901280349325811</v>
      </c>
      <c r="BH37" s="425" t="e">
        <f ca="1">+[10]!USDA(BG37,BE37,BF37)</f>
        <v>#NAME?</v>
      </c>
    </row>
    <row r="38" spans="2:60" ht="34.5" customHeight="1" x14ac:dyDescent="0.3">
      <c r="B38" s="395">
        <v>77.5</v>
      </c>
      <c r="C38" s="426">
        <v>80</v>
      </c>
      <c r="D38" s="397" t="s">
        <v>522</v>
      </c>
      <c r="E38" s="398"/>
      <c r="F38" s="399" t="s">
        <v>59</v>
      </c>
      <c r="G38" s="400" t="s">
        <v>59</v>
      </c>
      <c r="H38" s="396"/>
      <c r="I38" s="398">
        <v>8</v>
      </c>
      <c r="J38" s="399">
        <v>82</v>
      </c>
      <c r="K38" s="400">
        <v>10</v>
      </c>
      <c r="L38" s="396">
        <v>3</v>
      </c>
      <c r="M38" s="397" t="s">
        <v>562</v>
      </c>
      <c r="N38" s="427">
        <f t="shared" si="21"/>
        <v>5.2289999999999992</v>
      </c>
      <c r="O38" s="402">
        <f t="shared" si="21"/>
        <v>77.89</v>
      </c>
      <c r="P38" s="402">
        <f t="shared" si="21"/>
        <v>13.791</v>
      </c>
      <c r="Q38" s="403">
        <f t="shared" si="21"/>
        <v>3.09</v>
      </c>
      <c r="R38" s="404"/>
      <c r="S38" s="400" t="s">
        <v>59</v>
      </c>
      <c r="T38" s="396"/>
      <c r="U38" s="404" t="s">
        <v>59</v>
      </c>
      <c r="V38" s="399"/>
      <c r="W38" s="399"/>
      <c r="X38" s="430"/>
      <c r="Y38" s="406"/>
      <c r="Z38" s="407" t="s">
        <v>59</v>
      </c>
      <c r="AA38" s="407"/>
      <c r="AB38" s="408"/>
      <c r="AC38" s="409" t="e">
        <f t="shared" ca="1" si="7"/>
        <v>#NAME?</v>
      </c>
      <c r="AD38" s="410" t="str">
        <f t="shared" si="8"/>
        <v>SM</v>
      </c>
      <c r="AE38" s="461">
        <v>63.05</v>
      </c>
      <c r="AF38" s="461">
        <v>25.5</v>
      </c>
      <c r="AG38" s="461">
        <v>3.6117160000000002E-2</v>
      </c>
      <c r="AH38" s="461">
        <v>7.5</v>
      </c>
      <c r="AI38" s="462">
        <f t="shared" si="19"/>
        <v>1.2692298574271637</v>
      </c>
      <c r="AJ38" s="463">
        <f t="shared" si="20"/>
        <v>1.2581821657107282</v>
      </c>
      <c r="AK38" s="411" t="s">
        <v>524</v>
      </c>
      <c r="AL38" s="409"/>
      <c r="AN38" s="414">
        <f t="shared" si="1"/>
        <v>13</v>
      </c>
      <c r="AO38" s="415">
        <f t="shared" si="9"/>
        <v>5.2289999999999992</v>
      </c>
      <c r="AP38" s="416">
        <f t="shared" si="10"/>
        <v>77.89</v>
      </c>
      <c r="AQ38" s="416">
        <f t="shared" si="11"/>
        <v>13.791</v>
      </c>
      <c r="AR38" s="416">
        <f t="shared" si="12"/>
        <v>3.09</v>
      </c>
      <c r="AS38" s="416">
        <f t="shared" si="13"/>
        <v>16.881</v>
      </c>
      <c r="AT38" s="417">
        <f t="shared" si="14"/>
        <v>100</v>
      </c>
      <c r="AU38" s="436"/>
      <c r="AV38" s="419" t="b">
        <f t="shared" ref="AV38:AV101" si="22">+IF(N38&gt;AP38,(IF(AS38&gt;12,CONCATENATE("G",BA38),(IF(AS38&gt;=5,CONCATENATE("G",M38,"-G",BA38),CONCATENATE("G",M38))))))</f>
        <v>0</v>
      </c>
      <c r="AW38" s="357" t="str">
        <f t="shared" ref="AW38:AW101" si="23">+IF(N38&lt;=AP38,(IF(AS38&gt;12,CONCATENATE("S",BA38),(IF(AS38&gt;5,CONCATENATE("S",M38,"-S",BA38),CONCATENATE("S",M38))))))</f>
        <v>SM</v>
      </c>
      <c r="AX38" s="357" t="str">
        <f t="shared" ref="AX38:AX101" si="24">+IF(N38&gt;AP38,AV38,AW38)</f>
        <v>SM</v>
      </c>
      <c r="AY38" s="357" t="str">
        <f t="shared" si="5"/>
        <v>ML</v>
      </c>
      <c r="AZ38" s="420">
        <v>30</v>
      </c>
      <c r="BA38" s="420" t="str">
        <f t="shared" si="15"/>
        <v>M</v>
      </c>
      <c r="BB38" s="421" t="str">
        <f t="shared" si="6"/>
        <v>SM</v>
      </c>
      <c r="BE38" s="423">
        <f t="shared" si="16"/>
        <v>82.187589030399593</v>
      </c>
      <c r="BF38" s="424">
        <f t="shared" si="17"/>
        <v>14.55191989110593</v>
      </c>
      <c r="BG38" s="424">
        <f t="shared" si="18"/>
        <v>3.2604910784944763</v>
      </c>
      <c r="BH38" s="425" t="e">
        <f ca="1">+[10]!USDA(BG38,BE38,BF38)</f>
        <v>#NAME?</v>
      </c>
    </row>
    <row r="39" spans="2:60" ht="34.5" customHeight="1" x14ac:dyDescent="0.3">
      <c r="B39" s="395">
        <v>80</v>
      </c>
      <c r="C39" s="426">
        <v>82.5</v>
      </c>
      <c r="D39" s="397"/>
      <c r="E39" s="398"/>
      <c r="F39" s="399" t="s">
        <v>59</v>
      </c>
      <c r="G39" s="400" t="s">
        <v>59</v>
      </c>
      <c r="H39" s="396"/>
      <c r="I39" s="398">
        <v>9</v>
      </c>
      <c r="J39" s="399">
        <v>89</v>
      </c>
      <c r="K39" s="400">
        <v>4</v>
      </c>
      <c r="L39" s="396">
        <v>1</v>
      </c>
      <c r="M39" s="397" t="s">
        <v>562</v>
      </c>
      <c r="N39" s="427">
        <f t="shared" si="21"/>
        <v>5.828000000000003</v>
      </c>
      <c r="O39" s="402">
        <f t="shared" si="21"/>
        <v>83.034999999999997</v>
      </c>
      <c r="P39" s="402">
        <f t="shared" si="21"/>
        <v>10.107000000000001</v>
      </c>
      <c r="Q39" s="403">
        <f t="shared" si="21"/>
        <v>1.03</v>
      </c>
      <c r="R39" s="404"/>
      <c r="S39" s="400" t="s">
        <v>59</v>
      </c>
      <c r="T39" s="396"/>
      <c r="U39" s="404" t="s">
        <v>59</v>
      </c>
      <c r="V39" s="399"/>
      <c r="W39" s="399"/>
      <c r="X39" s="430"/>
      <c r="Y39" s="406"/>
      <c r="Z39" s="407" t="s">
        <v>59</v>
      </c>
      <c r="AA39" s="407"/>
      <c r="AB39" s="408"/>
      <c r="AC39" s="409" t="e">
        <f t="shared" ca="1" si="7"/>
        <v>#NAME?</v>
      </c>
      <c r="AD39" s="410" t="str">
        <f t="shared" si="8"/>
        <v>SW -SM</v>
      </c>
      <c r="AE39" s="461">
        <v>64</v>
      </c>
      <c r="AF39" s="461">
        <v>23.5</v>
      </c>
      <c r="AG39" s="461">
        <v>5.2266994999999997E-2</v>
      </c>
      <c r="AH39" s="461">
        <v>7.5</v>
      </c>
      <c r="AI39" s="462">
        <f t="shared" si="19"/>
        <v>1.2667675204968896</v>
      </c>
      <c r="AJ39" s="463">
        <f t="shared" si="20"/>
        <v>1.2471750548204654</v>
      </c>
      <c r="AK39" s="411" t="s">
        <v>524</v>
      </c>
      <c r="AL39" s="409"/>
      <c r="AN39" s="414">
        <f t="shared" si="1"/>
        <v>5</v>
      </c>
      <c r="AO39" s="415">
        <f t="shared" si="9"/>
        <v>5.828000000000003</v>
      </c>
      <c r="AP39" s="416">
        <f t="shared" si="10"/>
        <v>83.034999999999997</v>
      </c>
      <c r="AQ39" s="416">
        <f t="shared" si="11"/>
        <v>10.107000000000001</v>
      </c>
      <c r="AR39" s="416">
        <f t="shared" si="12"/>
        <v>1.03</v>
      </c>
      <c r="AS39" s="416">
        <f t="shared" si="13"/>
        <v>11.137</v>
      </c>
      <c r="AT39" s="417">
        <f t="shared" si="14"/>
        <v>100</v>
      </c>
      <c r="AU39" s="436"/>
      <c r="AV39" s="419" t="b">
        <f t="shared" si="22"/>
        <v>0</v>
      </c>
      <c r="AW39" s="357" t="str">
        <f t="shared" si="23"/>
        <v>SW -SM</v>
      </c>
      <c r="AX39" s="357" t="str">
        <f t="shared" si="24"/>
        <v>SW -SM</v>
      </c>
      <c r="AY39" s="357" t="str">
        <f t="shared" si="5"/>
        <v>ML</v>
      </c>
      <c r="AZ39" s="420">
        <v>30</v>
      </c>
      <c r="BA39" s="420" t="str">
        <f t="shared" si="15"/>
        <v>M</v>
      </c>
      <c r="BB39" s="421" t="str">
        <f t="shared" si="6"/>
        <v>SW -SM</v>
      </c>
      <c r="BE39" s="423">
        <f t="shared" si="16"/>
        <v>88.173767149471189</v>
      </c>
      <c r="BF39" s="424">
        <f t="shared" si="17"/>
        <v>10.732489487321073</v>
      </c>
      <c r="BG39" s="424">
        <f t="shared" si="18"/>
        <v>1.0937433632077476</v>
      </c>
      <c r="BH39" s="425" t="e">
        <f ca="1">+[10]!USDA(BG39,BE39,BF39)</f>
        <v>#NAME?</v>
      </c>
    </row>
    <row r="40" spans="2:60" ht="34.5" customHeight="1" x14ac:dyDescent="0.3">
      <c r="B40" s="395">
        <v>82.5</v>
      </c>
      <c r="C40" s="426">
        <v>85</v>
      </c>
      <c r="D40" s="397"/>
      <c r="E40" s="398"/>
      <c r="F40" s="399" t="s">
        <v>59</v>
      </c>
      <c r="G40" s="400"/>
      <c r="H40" s="396"/>
      <c r="I40" s="398">
        <v>4</v>
      </c>
      <c r="J40" s="399">
        <v>81</v>
      </c>
      <c r="K40" s="400">
        <v>10</v>
      </c>
      <c r="L40" s="396">
        <v>5</v>
      </c>
      <c r="M40" s="397" t="s">
        <v>562</v>
      </c>
      <c r="N40" s="427">
        <f t="shared" si="21"/>
        <v>4.5279999999999987</v>
      </c>
      <c r="O40" s="402">
        <f t="shared" si="21"/>
        <v>77.155000000000001</v>
      </c>
      <c r="P40" s="402">
        <f t="shared" si="21"/>
        <v>13.167</v>
      </c>
      <c r="Q40" s="403">
        <f t="shared" si="21"/>
        <v>5.15</v>
      </c>
      <c r="R40" s="404" t="s">
        <v>59</v>
      </c>
      <c r="S40" s="400" t="s">
        <v>59</v>
      </c>
      <c r="T40" s="396"/>
      <c r="U40" s="404"/>
      <c r="V40" s="399" t="s">
        <v>59</v>
      </c>
      <c r="W40" s="399"/>
      <c r="X40" s="430"/>
      <c r="Y40" s="406"/>
      <c r="Z40" s="407" t="s">
        <v>59</v>
      </c>
      <c r="AA40" s="407"/>
      <c r="AB40" s="408"/>
      <c r="AC40" s="409" t="e">
        <f t="shared" ca="1" si="7"/>
        <v>#NAME?</v>
      </c>
      <c r="AD40" s="410" t="str">
        <f t="shared" si="8"/>
        <v>SM</v>
      </c>
      <c r="AE40" s="461">
        <v>61.85</v>
      </c>
      <c r="AF40" s="461">
        <v>23.5</v>
      </c>
      <c r="AG40" s="461">
        <v>6.6731557999999996E-2</v>
      </c>
      <c r="AH40" s="461">
        <v>7.5</v>
      </c>
      <c r="AI40" s="462">
        <f t="shared" si="19"/>
        <v>1.2055277865373433</v>
      </c>
      <c r="AJ40" s="463">
        <f t="shared" si="20"/>
        <v>1.2063024257358832</v>
      </c>
      <c r="AK40" s="411" t="s">
        <v>524</v>
      </c>
      <c r="AL40" s="409"/>
      <c r="AN40" s="414">
        <f t="shared" si="1"/>
        <v>15</v>
      </c>
      <c r="AO40" s="415">
        <f t="shared" si="9"/>
        <v>4.5279999999999987</v>
      </c>
      <c r="AP40" s="416">
        <f t="shared" si="10"/>
        <v>77.155000000000001</v>
      </c>
      <c r="AQ40" s="416">
        <f t="shared" si="11"/>
        <v>13.167</v>
      </c>
      <c r="AR40" s="416">
        <f t="shared" si="12"/>
        <v>5.15</v>
      </c>
      <c r="AS40" s="416">
        <f t="shared" si="13"/>
        <v>18.317</v>
      </c>
      <c r="AT40" s="417">
        <f t="shared" si="14"/>
        <v>100</v>
      </c>
      <c r="AU40" s="436"/>
      <c r="AV40" s="419" t="b">
        <f t="shared" si="22"/>
        <v>0</v>
      </c>
      <c r="AW40" s="357" t="str">
        <f t="shared" si="23"/>
        <v>SM</v>
      </c>
      <c r="AX40" s="357" t="str">
        <f t="shared" si="24"/>
        <v>SM</v>
      </c>
      <c r="AY40" s="357" t="str">
        <f t="shared" si="5"/>
        <v>ML</v>
      </c>
      <c r="AZ40" s="420">
        <v>30</v>
      </c>
      <c r="BA40" s="420" t="str">
        <f t="shared" si="15"/>
        <v>M</v>
      </c>
      <c r="BB40" s="421" t="str">
        <f t="shared" si="6"/>
        <v>SM</v>
      </c>
      <c r="BE40" s="423">
        <f t="shared" si="16"/>
        <v>80.814270152505443</v>
      </c>
      <c r="BF40" s="424">
        <f t="shared" si="17"/>
        <v>13.791478129713422</v>
      </c>
      <c r="BG40" s="424">
        <f t="shared" si="18"/>
        <v>5.3942517177811293</v>
      </c>
      <c r="BH40" s="425" t="e">
        <f ca="1">+[10]!USDA(BG40,BE40,BF40)</f>
        <v>#NAME?</v>
      </c>
    </row>
    <row r="41" spans="2:60" ht="34.5" customHeight="1" x14ac:dyDescent="0.3">
      <c r="B41" s="395">
        <v>85</v>
      </c>
      <c r="C41" s="426">
        <v>87.5</v>
      </c>
      <c r="D41" s="397"/>
      <c r="E41" s="398"/>
      <c r="F41" s="399" t="s">
        <v>59</v>
      </c>
      <c r="G41" s="400"/>
      <c r="H41" s="396"/>
      <c r="I41" s="398">
        <v>8</v>
      </c>
      <c r="J41" s="399">
        <v>77</v>
      </c>
      <c r="K41" s="400">
        <v>10</v>
      </c>
      <c r="L41" s="396">
        <v>5</v>
      </c>
      <c r="M41" s="397" t="s">
        <v>562</v>
      </c>
      <c r="N41" s="427">
        <f t="shared" si="21"/>
        <v>7.4679999999999964</v>
      </c>
      <c r="O41" s="402">
        <f t="shared" si="21"/>
        <v>74.215000000000003</v>
      </c>
      <c r="P41" s="402">
        <f t="shared" si="21"/>
        <v>13.167</v>
      </c>
      <c r="Q41" s="403">
        <f t="shared" si="21"/>
        <v>5.15</v>
      </c>
      <c r="R41" s="404"/>
      <c r="S41" s="400" t="s">
        <v>59</v>
      </c>
      <c r="T41" s="396"/>
      <c r="U41" s="404"/>
      <c r="V41" s="399" t="s">
        <v>59</v>
      </c>
      <c r="W41" s="399"/>
      <c r="X41" s="430"/>
      <c r="Y41" s="406" t="s">
        <v>59</v>
      </c>
      <c r="Z41" s="407"/>
      <c r="AA41" s="407"/>
      <c r="AB41" s="408"/>
      <c r="AC41" s="409" t="e">
        <f t="shared" ca="1" si="7"/>
        <v>#NAME?</v>
      </c>
      <c r="AD41" s="410" t="str">
        <f t="shared" si="8"/>
        <v>SM</v>
      </c>
      <c r="AE41" s="461">
        <v>59</v>
      </c>
      <c r="AF41" s="461">
        <v>22</v>
      </c>
      <c r="AG41" s="461">
        <v>6.9463272000000006E-2</v>
      </c>
      <c r="AH41" s="461">
        <v>7.5</v>
      </c>
      <c r="AI41" s="462">
        <f t="shared" si="19"/>
        <v>1.146611970173417</v>
      </c>
      <c r="AJ41" s="463">
        <f t="shared" si="20"/>
        <v>1.1556642059333877</v>
      </c>
      <c r="AK41" s="411" t="s">
        <v>524</v>
      </c>
      <c r="AL41" s="409"/>
      <c r="AN41" s="414">
        <f t="shared" si="1"/>
        <v>15</v>
      </c>
      <c r="AO41" s="415">
        <f t="shared" si="9"/>
        <v>7.4679999999999964</v>
      </c>
      <c r="AP41" s="416">
        <f t="shared" si="10"/>
        <v>74.215000000000003</v>
      </c>
      <c r="AQ41" s="416">
        <f t="shared" si="11"/>
        <v>13.167</v>
      </c>
      <c r="AR41" s="416">
        <f t="shared" si="12"/>
        <v>5.15</v>
      </c>
      <c r="AS41" s="416">
        <f t="shared" si="13"/>
        <v>18.317</v>
      </c>
      <c r="AT41" s="417">
        <f t="shared" si="14"/>
        <v>100</v>
      </c>
      <c r="AU41" s="436"/>
      <c r="AV41" s="419" t="b">
        <f t="shared" si="22"/>
        <v>0</v>
      </c>
      <c r="AW41" s="357" t="str">
        <f t="shared" si="23"/>
        <v>SM</v>
      </c>
      <c r="AX41" s="357" t="str">
        <f t="shared" si="24"/>
        <v>SM</v>
      </c>
      <c r="AY41" s="357" t="str">
        <f t="shared" si="5"/>
        <v>ML</v>
      </c>
      <c r="AZ41" s="420">
        <v>30</v>
      </c>
      <c r="BA41" s="420" t="str">
        <f t="shared" si="15"/>
        <v>M</v>
      </c>
      <c r="BB41" s="421" t="str">
        <f t="shared" si="6"/>
        <v>SM</v>
      </c>
      <c r="BE41" s="423">
        <f t="shared" si="16"/>
        <v>80.20468594648338</v>
      </c>
      <c r="BF41" s="424">
        <f t="shared" si="17"/>
        <v>14.229671897289583</v>
      </c>
      <c r="BG41" s="424">
        <f t="shared" si="18"/>
        <v>5.5656421562270344</v>
      </c>
      <c r="BH41" s="425" t="e">
        <f ca="1">+[10]!USDA(BG41,BE41,BF41)</f>
        <v>#NAME?</v>
      </c>
    </row>
    <row r="42" spans="2:60" ht="34.5" customHeight="1" x14ac:dyDescent="0.3">
      <c r="B42" s="395">
        <v>87.5</v>
      </c>
      <c r="C42" s="426">
        <v>90</v>
      </c>
      <c r="D42" s="397"/>
      <c r="E42" s="398"/>
      <c r="F42" s="399" t="s">
        <v>59</v>
      </c>
      <c r="G42" s="400"/>
      <c r="H42" s="396"/>
      <c r="I42" s="398">
        <v>10</v>
      </c>
      <c r="J42" s="399">
        <v>80</v>
      </c>
      <c r="K42" s="400">
        <v>7</v>
      </c>
      <c r="L42" s="396">
        <v>3</v>
      </c>
      <c r="M42" s="397" t="s">
        <v>562</v>
      </c>
      <c r="N42" s="427">
        <f t="shared" si="21"/>
        <v>8.852999999999998</v>
      </c>
      <c r="O42" s="402">
        <f t="shared" si="21"/>
        <v>76.42</v>
      </c>
      <c r="P42" s="402">
        <f t="shared" si="21"/>
        <v>11.637</v>
      </c>
      <c r="Q42" s="403">
        <f t="shared" si="21"/>
        <v>3.09</v>
      </c>
      <c r="R42" s="404" t="s">
        <v>59</v>
      </c>
      <c r="S42" s="400" t="s">
        <v>59</v>
      </c>
      <c r="T42" s="396"/>
      <c r="U42" s="404" t="s">
        <v>59</v>
      </c>
      <c r="V42" s="399"/>
      <c r="W42" s="399"/>
      <c r="X42" s="430"/>
      <c r="Y42" s="406" t="s">
        <v>59</v>
      </c>
      <c r="Z42" s="407"/>
      <c r="AA42" s="407"/>
      <c r="AB42" s="408"/>
      <c r="AC42" s="409" t="e">
        <f t="shared" ca="1" si="7"/>
        <v>#NAME?</v>
      </c>
      <c r="AD42" s="410" t="str">
        <f t="shared" si="8"/>
        <v>SM</v>
      </c>
      <c r="AE42" s="461">
        <v>57.2</v>
      </c>
      <c r="AF42" s="461">
        <v>22</v>
      </c>
      <c r="AG42" s="461">
        <v>6.6765933999999999E-2</v>
      </c>
      <c r="AH42" s="461">
        <v>7.5</v>
      </c>
      <c r="AI42" s="462">
        <f t="shared" si="19"/>
        <v>1.1148528610894033</v>
      </c>
      <c r="AJ42" s="463">
        <f t="shared" si="20"/>
        <v>1.1161544163695414</v>
      </c>
      <c r="AK42" s="411" t="s">
        <v>524</v>
      </c>
      <c r="AL42" s="409"/>
      <c r="AN42" s="414">
        <f t="shared" si="1"/>
        <v>10</v>
      </c>
      <c r="AO42" s="415">
        <f t="shared" si="9"/>
        <v>8.852999999999998</v>
      </c>
      <c r="AP42" s="416">
        <f t="shared" si="10"/>
        <v>76.42</v>
      </c>
      <c r="AQ42" s="416">
        <f t="shared" si="11"/>
        <v>11.637</v>
      </c>
      <c r="AR42" s="416">
        <f t="shared" si="12"/>
        <v>3.09</v>
      </c>
      <c r="AS42" s="416">
        <f t="shared" si="13"/>
        <v>14.727</v>
      </c>
      <c r="AT42" s="417">
        <f t="shared" si="14"/>
        <v>100</v>
      </c>
      <c r="AU42" s="436"/>
      <c r="AV42" s="419" t="b">
        <f t="shared" si="22"/>
        <v>0</v>
      </c>
      <c r="AW42" s="357" t="str">
        <f t="shared" si="23"/>
        <v>SM</v>
      </c>
      <c r="AX42" s="357" t="str">
        <f t="shared" si="24"/>
        <v>SM</v>
      </c>
      <c r="AY42" s="357" t="str">
        <f t="shared" si="5"/>
        <v>ML</v>
      </c>
      <c r="AZ42" s="420">
        <v>30</v>
      </c>
      <c r="BA42" s="420" t="str">
        <f t="shared" si="15"/>
        <v>M</v>
      </c>
      <c r="BB42" s="421" t="str">
        <f t="shared" si="6"/>
        <v>SM</v>
      </c>
      <c r="BE42" s="423">
        <f t="shared" si="16"/>
        <v>83.84258395778248</v>
      </c>
      <c r="BF42" s="424">
        <f t="shared" si="17"/>
        <v>12.767288007284936</v>
      </c>
      <c r="BG42" s="424">
        <f t="shared" si="18"/>
        <v>3.3901280349325811</v>
      </c>
      <c r="BH42" s="425" t="e">
        <f ca="1">+[10]!USDA(BG42,BE42,BF42)</f>
        <v>#NAME?</v>
      </c>
    </row>
    <row r="43" spans="2:60" ht="34.5" customHeight="1" x14ac:dyDescent="0.3">
      <c r="B43" s="395">
        <v>90</v>
      </c>
      <c r="C43" s="426">
        <v>92.5</v>
      </c>
      <c r="D43" s="397"/>
      <c r="E43" s="398"/>
      <c r="F43" s="399" t="s">
        <v>59</v>
      </c>
      <c r="G43" s="400"/>
      <c r="H43" s="396"/>
      <c r="I43" s="398">
        <v>6</v>
      </c>
      <c r="J43" s="399">
        <v>74</v>
      </c>
      <c r="K43" s="400">
        <v>15</v>
      </c>
      <c r="L43" s="396">
        <v>5</v>
      </c>
      <c r="M43" s="397" t="s">
        <v>562</v>
      </c>
      <c r="N43" s="427">
        <f t="shared" si="21"/>
        <v>6.0829999999999949</v>
      </c>
      <c r="O43" s="402">
        <f t="shared" si="21"/>
        <v>72.010000000000005</v>
      </c>
      <c r="P43" s="402">
        <f t="shared" si="21"/>
        <v>16.756999999999998</v>
      </c>
      <c r="Q43" s="403">
        <f t="shared" si="21"/>
        <v>5.15</v>
      </c>
      <c r="R43" s="404" t="s">
        <v>59</v>
      </c>
      <c r="S43" s="400" t="s">
        <v>59</v>
      </c>
      <c r="T43" s="396"/>
      <c r="U43" s="404"/>
      <c r="V43" s="399" t="s">
        <v>59</v>
      </c>
      <c r="W43" s="399"/>
      <c r="X43" s="430"/>
      <c r="Y43" s="406" t="s">
        <v>59</v>
      </c>
      <c r="Z43" s="407"/>
      <c r="AA43" s="407"/>
      <c r="AB43" s="408"/>
      <c r="AC43" s="409" t="e">
        <f t="shared" ca="1" si="7"/>
        <v>#NAME?</v>
      </c>
      <c r="AD43" s="410" t="str">
        <f t="shared" si="8"/>
        <v>SM</v>
      </c>
      <c r="AE43" s="461">
        <v>56.4</v>
      </c>
      <c r="AF43" s="461">
        <v>21.5</v>
      </c>
      <c r="AG43" s="461">
        <v>7.7176027999999994E-2</v>
      </c>
      <c r="AH43" s="461">
        <v>7.5</v>
      </c>
      <c r="AI43" s="462">
        <f t="shared" si="19"/>
        <v>1.0869984178458039</v>
      </c>
      <c r="AJ43" s="463">
        <f t="shared" si="20"/>
        <v>1.2458077804371002</v>
      </c>
      <c r="AK43" s="411" t="s">
        <v>524</v>
      </c>
      <c r="AL43" s="409"/>
      <c r="AN43" s="414">
        <f t="shared" si="1"/>
        <v>20</v>
      </c>
      <c r="AO43" s="415">
        <f t="shared" si="9"/>
        <v>6.0829999999999949</v>
      </c>
      <c r="AP43" s="416">
        <f t="shared" si="10"/>
        <v>72.010000000000005</v>
      </c>
      <c r="AQ43" s="416">
        <f t="shared" si="11"/>
        <v>16.756999999999998</v>
      </c>
      <c r="AR43" s="416">
        <f t="shared" si="12"/>
        <v>5.15</v>
      </c>
      <c r="AS43" s="416">
        <f t="shared" si="13"/>
        <v>21.907</v>
      </c>
      <c r="AT43" s="417">
        <f t="shared" si="14"/>
        <v>100</v>
      </c>
      <c r="AU43" s="436"/>
      <c r="AV43" s="419" t="b">
        <f t="shared" si="22"/>
        <v>0</v>
      </c>
      <c r="AW43" s="357" t="str">
        <f t="shared" si="23"/>
        <v>SM</v>
      </c>
      <c r="AX43" s="357" t="str">
        <f t="shared" si="24"/>
        <v>SM</v>
      </c>
      <c r="AY43" s="357" t="str">
        <f t="shared" si="5"/>
        <v>ML</v>
      </c>
      <c r="AZ43" s="420">
        <v>30</v>
      </c>
      <c r="BA43" s="420" t="str">
        <f t="shared" si="15"/>
        <v>M</v>
      </c>
      <c r="BB43" s="421" t="str">
        <f t="shared" si="6"/>
        <v>SM</v>
      </c>
      <c r="BE43" s="423">
        <f t="shared" si="16"/>
        <v>76.67408456402994</v>
      </c>
      <c r="BF43" s="424">
        <f t="shared" si="17"/>
        <v>17.842350160247875</v>
      </c>
      <c r="BG43" s="424">
        <f t="shared" si="18"/>
        <v>5.4835652757221807</v>
      </c>
      <c r="BH43" s="425" t="e">
        <f ca="1">+[10]!USDA(BG43,BE43,BF43)</f>
        <v>#NAME?</v>
      </c>
    </row>
    <row r="44" spans="2:60" ht="34.5" customHeight="1" x14ac:dyDescent="0.3">
      <c r="B44" s="395">
        <v>92.5</v>
      </c>
      <c r="C44" s="426">
        <v>95</v>
      </c>
      <c r="D44" s="397"/>
      <c r="E44" s="398"/>
      <c r="F44" s="399" t="s">
        <v>59</v>
      </c>
      <c r="G44" s="400"/>
      <c r="H44" s="396"/>
      <c r="I44" s="398">
        <v>15</v>
      </c>
      <c r="J44" s="399">
        <v>80</v>
      </c>
      <c r="K44" s="400">
        <v>4</v>
      </c>
      <c r="L44" s="396">
        <v>1</v>
      </c>
      <c r="M44" s="397" t="s">
        <v>562</v>
      </c>
      <c r="N44" s="427">
        <f t="shared" si="21"/>
        <v>12.442999999999998</v>
      </c>
      <c r="O44" s="402">
        <f t="shared" si="21"/>
        <v>76.42</v>
      </c>
      <c r="P44" s="402">
        <f t="shared" si="21"/>
        <v>10.107000000000001</v>
      </c>
      <c r="Q44" s="403">
        <f t="shared" si="21"/>
        <v>1.03</v>
      </c>
      <c r="R44" s="404"/>
      <c r="S44" s="400" t="s">
        <v>59</v>
      </c>
      <c r="T44" s="396"/>
      <c r="U44" s="404" t="s">
        <v>59</v>
      </c>
      <c r="V44" s="399"/>
      <c r="W44" s="399"/>
      <c r="X44" s="430"/>
      <c r="Y44" s="406"/>
      <c r="Z44" s="407" t="s">
        <v>59</v>
      </c>
      <c r="AA44" s="407"/>
      <c r="AB44" s="408"/>
      <c r="AC44" s="409" t="e">
        <f t="shared" ca="1" si="7"/>
        <v>#NAME?</v>
      </c>
      <c r="AD44" s="410" t="str">
        <f t="shared" si="8"/>
        <v>SW -SM</v>
      </c>
      <c r="AE44" s="461">
        <v>80.45</v>
      </c>
      <c r="AF44" s="461">
        <v>23.5</v>
      </c>
      <c r="AG44" s="461">
        <v>8.6069410999999998E-2</v>
      </c>
      <c r="AH44" s="461">
        <v>7.5</v>
      </c>
      <c r="AI44" s="462">
        <f t="shared" si="19"/>
        <v>1.535572062376094</v>
      </c>
      <c r="AJ44" s="463">
        <f t="shared" si="20"/>
        <v>1.4677352333664853</v>
      </c>
      <c r="AK44" s="411" t="s">
        <v>524</v>
      </c>
      <c r="AL44" s="409"/>
      <c r="AN44" s="414">
        <f t="shared" si="1"/>
        <v>5</v>
      </c>
      <c r="AO44" s="415">
        <f t="shared" si="9"/>
        <v>12.442999999999998</v>
      </c>
      <c r="AP44" s="416">
        <f t="shared" si="10"/>
        <v>76.42</v>
      </c>
      <c r="AQ44" s="416">
        <f t="shared" si="11"/>
        <v>10.107000000000001</v>
      </c>
      <c r="AR44" s="416">
        <f t="shared" si="12"/>
        <v>1.03</v>
      </c>
      <c r="AS44" s="416">
        <f t="shared" si="13"/>
        <v>11.137</v>
      </c>
      <c r="AT44" s="417">
        <f t="shared" si="14"/>
        <v>100</v>
      </c>
      <c r="AU44" s="436"/>
      <c r="AV44" s="419" t="b">
        <f t="shared" si="22"/>
        <v>0</v>
      </c>
      <c r="AW44" s="357" t="str">
        <f t="shared" si="23"/>
        <v>SW -SM</v>
      </c>
      <c r="AX44" s="357" t="str">
        <f t="shared" si="24"/>
        <v>SW -SM</v>
      </c>
      <c r="AY44" s="357" t="str">
        <f t="shared" si="5"/>
        <v>ML</v>
      </c>
      <c r="AZ44" s="420">
        <v>30</v>
      </c>
      <c r="BA44" s="420" t="str">
        <f t="shared" si="15"/>
        <v>M</v>
      </c>
      <c r="BB44" s="421" t="str">
        <f t="shared" si="6"/>
        <v>SW -SM</v>
      </c>
      <c r="BE44" s="423">
        <f t="shared" si="16"/>
        <v>87.280285985129694</v>
      </c>
      <c r="BF44" s="424">
        <f t="shared" si="17"/>
        <v>11.543337483011069</v>
      </c>
      <c r="BG44" s="424">
        <f t="shared" si="18"/>
        <v>1.1763765318592461</v>
      </c>
      <c r="BH44" s="425" t="e">
        <f ca="1">+[10]!USDA(BG44,BE44,BF44)</f>
        <v>#NAME?</v>
      </c>
    </row>
    <row r="45" spans="2:60" ht="34.5" customHeight="1" x14ac:dyDescent="0.3">
      <c r="B45" s="395">
        <v>95</v>
      </c>
      <c r="C45" s="426">
        <v>97.5</v>
      </c>
      <c r="D45" s="397"/>
      <c r="E45" s="398"/>
      <c r="F45" s="399" t="s">
        <v>59</v>
      </c>
      <c r="G45" s="400"/>
      <c r="H45" s="396"/>
      <c r="I45" s="398">
        <v>13</v>
      </c>
      <c r="J45" s="399">
        <v>82</v>
      </c>
      <c r="K45" s="400">
        <v>4</v>
      </c>
      <c r="L45" s="396">
        <v>1</v>
      </c>
      <c r="M45" s="397" t="s">
        <v>562</v>
      </c>
      <c r="N45" s="427">
        <f t="shared" si="21"/>
        <v>10.972999999999999</v>
      </c>
      <c r="O45" s="402">
        <f t="shared" si="21"/>
        <v>77.89</v>
      </c>
      <c r="P45" s="402">
        <f t="shared" si="21"/>
        <v>10.107000000000001</v>
      </c>
      <c r="Q45" s="403">
        <f t="shared" si="21"/>
        <v>1.03</v>
      </c>
      <c r="R45" s="404"/>
      <c r="S45" s="400" t="s">
        <v>59</v>
      </c>
      <c r="T45" s="396"/>
      <c r="U45" s="404" t="s">
        <v>59</v>
      </c>
      <c r="V45" s="399"/>
      <c r="W45" s="399"/>
      <c r="X45" s="430"/>
      <c r="Y45" s="406"/>
      <c r="Z45" s="407" t="s">
        <v>59</v>
      </c>
      <c r="AA45" s="407"/>
      <c r="AB45" s="408"/>
      <c r="AC45" s="409" t="e">
        <f t="shared" ca="1" si="7"/>
        <v>#NAME?</v>
      </c>
      <c r="AD45" s="410" t="str">
        <f t="shared" si="8"/>
        <v>SW -SM</v>
      </c>
      <c r="AE45" s="461">
        <v>91.3</v>
      </c>
      <c r="AF45" s="461">
        <v>25</v>
      </c>
      <c r="AG45" s="461">
        <v>6.6158347000000006E-2</v>
      </c>
      <c r="AH45" s="461">
        <v>7.5</v>
      </c>
      <c r="AI45" s="462">
        <f t="shared" si="19"/>
        <v>1.7806352198775577</v>
      </c>
      <c r="AJ45" s="463">
        <f t="shared" si="20"/>
        <v>1.6567052636742574</v>
      </c>
      <c r="AK45" s="411" t="s">
        <v>524</v>
      </c>
      <c r="AL45" s="409"/>
      <c r="AN45" s="414">
        <f t="shared" si="1"/>
        <v>5</v>
      </c>
      <c r="AO45" s="415">
        <f t="shared" si="9"/>
        <v>10.972999999999999</v>
      </c>
      <c r="AP45" s="416">
        <f t="shared" si="10"/>
        <v>77.89</v>
      </c>
      <c r="AQ45" s="416">
        <f t="shared" si="11"/>
        <v>10.107000000000001</v>
      </c>
      <c r="AR45" s="416">
        <f t="shared" si="12"/>
        <v>1.03</v>
      </c>
      <c r="AS45" s="416">
        <f t="shared" si="13"/>
        <v>11.137</v>
      </c>
      <c r="AT45" s="417">
        <f t="shared" si="14"/>
        <v>100</v>
      </c>
      <c r="AU45" s="436"/>
      <c r="AV45" s="419" t="b">
        <f t="shared" si="22"/>
        <v>0</v>
      </c>
      <c r="AW45" s="357" t="str">
        <f t="shared" si="23"/>
        <v>SW -SM</v>
      </c>
      <c r="AX45" s="357" t="str">
        <f t="shared" si="24"/>
        <v>SW -SM</v>
      </c>
      <c r="AY45" s="357" t="str">
        <f t="shared" si="5"/>
        <v>ML</v>
      </c>
      <c r="AZ45" s="420">
        <v>30</v>
      </c>
      <c r="BA45" s="420" t="str">
        <f t="shared" si="15"/>
        <v>M</v>
      </c>
      <c r="BB45" s="421" t="str">
        <f t="shared" si="6"/>
        <v>SW -SM</v>
      </c>
      <c r="BE45" s="423">
        <f t="shared" si="16"/>
        <v>87.490311927842114</v>
      </c>
      <c r="BF45" s="424">
        <f t="shared" si="17"/>
        <v>11.352735686926438</v>
      </c>
      <c r="BG45" s="424">
        <f t="shared" si="18"/>
        <v>1.1569523852314467</v>
      </c>
      <c r="BH45" s="425" t="e">
        <f ca="1">+[10]!USDA(BG45,BE45,BF45)</f>
        <v>#NAME?</v>
      </c>
    </row>
    <row r="46" spans="2:60" ht="34.5" customHeight="1" x14ac:dyDescent="0.3">
      <c r="B46" s="395">
        <v>97.5</v>
      </c>
      <c r="C46" s="426">
        <v>100</v>
      </c>
      <c r="D46" s="397" t="s">
        <v>522</v>
      </c>
      <c r="E46" s="398"/>
      <c r="F46" s="399" t="s">
        <v>59</v>
      </c>
      <c r="G46" s="400"/>
      <c r="H46" s="396"/>
      <c r="I46" s="398">
        <v>11</v>
      </c>
      <c r="J46" s="399">
        <v>74</v>
      </c>
      <c r="K46" s="400">
        <v>12</v>
      </c>
      <c r="L46" s="396">
        <v>3</v>
      </c>
      <c r="M46" s="397" t="s">
        <v>562</v>
      </c>
      <c r="N46" s="427">
        <f t="shared" si="21"/>
        <v>9.6729999999999947</v>
      </c>
      <c r="O46" s="402">
        <f t="shared" si="21"/>
        <v>72.010000000000005</v>
      </c>
      <c r="P46" s="402">
        <f t="shared" si="21"/>
        <v>15.227</v>
      </c>
      <c r="Q46" s="403">
        <f t="shared" si="21"/>
        <v>3.09</v>
      </c>
      <c r="R46" s="404"/>
      <c r="S46" s="400" t="s">
        <v>59</v>
      </c>
      <c r="T46" s="396"/>
      <c r="U46" s="404" t="s">
        <v>59</v>
      </c>
      <c r="V46" s="399"/>
      <c r="W46" s="399"/>
      <c r="X46" s="430"/>
      <c r="Y46" s="406" t="s">
        <v>59</v>
      </c>
      <c r="Z46" s="407"/>
      <c r="AA46" s="407"/>
      <c r="AB46" s="408"/>
      <c r="AC46" s="409" t="e">
        <f t="shared" ca="1" si="7"/>
        <v>#NAME?</v>
      </c>
      <c r="AD46" s="410" t="str">
        <f t="shared" si="8"/>
        <v>SM</v>
      </c>
      <c r="AE46" s="461">
        <v>84.5</v>
      </c>
      <c r="AF46" s="461">
        <v>26</v>
      </c>
      <c r="AG46" s="461">
        <v>6.2818230000000003E-2</v>
      </c>
      <c r="AH46" s="461">
        <v>7.5</v>
      </c>
      <c r="AI46" s="462">
        <f t="shared" si="19"/>
        <v>1.6539085087691201</v>
      </c>
      <c r="AJ46" s="463">
        <f t="shared" si="20"/>
        <v>1.5734097181963449</v>
      </c>
      <c r="AK46" s="411" t="s">
        <v>524</v>
      </c>
      <c r="AL46" s="409"/>
      <c r="AN46" s="414">
        <f t="shared" si="1"/>
        <v>15</v>
      </c>
      <c r="AO46" s="415">
        <f t="shared" si="9"/>
        <v>9.6729999999999947</v>
      </c>
      <c r="AP46" s="416">
        <f t="shared" si="10"/>
        <v>72.010000000000005</v>
      </c>
      <c r="AQ46" s="416">
        <f t="shared" si="11"/>
        <v>15.227</v>
      </c>
      <c r="AR46" s="416">
        <f t="shared" si="12"/>
        <v>3.09</v>
      </c>
      <c r="AS46" s="416">
        <f t="shared" si="13"/>
        <v>18.317</v>
      </c>
      <c r="AT46" s="417">
        <f t="shared" si="14"/>
        <v>100</v>
      </c>
      <c r="AU46" s="436"/>
      <c r="AV46" s="419" t="b">
        <f t="shared" si="22"/>
        <v>0</v>
      </c>
      <c r="AW46" s="357" t="str">
        <f t="shared" si="23"/>
        <v>SM</v>
      </c>
      <c r="AX46" s="357" t="str">
        <f t="shared" si="24"/>
        <v>SM</v>
      </c>
      <c r="AY46" s="357" t="str">
        <f t="shared" si="5"/>
        <v>ML</v>
      </c>
      <c r="AZ46" s="420">
        <v>30</v>
      </c>
      <c r="BA46" s="420" t="str">
        <f t="shared" si="15"/>
        <v>M</v>
      </c>
      <c r="BB46" s="421" t="str">
        <f t="shared" si="6"/>
        <v>SM</v>
      </c>
      <c r="BE46" s="423">
        <f t="shared" si="16"/>
        <v>79.721456485879088</v>
      </c>
      <c r="BF46" s="424">
        <f t="shared" si="17"/>
        <v>16.857639465497577</v>
      </c>
      <c r="BG46" s="424">
        <f t="shared" si="18"/>
        <v>3.4209040486233349</v>
      </c>
      <c r="BH46" s="425" t="e">
        <f ca="1">+[10]!USDA(BG46,BE46,BF46)</f>
        <v>#NAME?</v>
      </c>
    </row>
    <row r="47" spans="2:60" ht="34.5" customHeight="1" x14ac:dyDescent="0.3">
      <c r="B47" s="395">
        <v>100</v>
      </c>
      <c r="C47" s="426">
        <v>102.5</v>
      </c>
      <c r="D47" s="397"/>
      <c r="E47" s="398"/>
      <c r="F47" s="399"/>
      <c r="G47" s="400" t="s">
        <v>59</v>
      </c>
      <c r="H47" s="396"/>
      <c r="I47" s="398">
        <v>20</v>
      </c>
      <c r="J47" s="399">
        <v>70</v>
      </c>
      <c r="K47" s="400">
        <v>7</v>
      </c>
      <c r="L47" s="396">
        <v>3</v>
      </c>
      <c r="M47" s="397" t="s">
        <v>523</v>
      </c>
      <c r="N47" s="427">
        <f t="shared" ref="N47:Q102" si="25">+AO47</f>
        <v>16.203000000000007</v>
      </c>
      <c r="O47" s="402">
        <f t="shared" si="25"/>
        <v>69.069999999999993</v>
      </c>
      <c r="P47" s="402">
        <f t="shared" si="25"/>
        <v>11.637</v>
      </c>
      <c r="Q47" s="403">
        <f t="shared" si="25"/>
        <v>3.09</v>
      </c>
      <c r="R47" s="404"/>
      <c r="S47" s="400" t="s">
        <v>59</v>
      </c>
      <c r="T47" s="396"/>
      <c r="U47" s="404"/>
      <c r="V47" s="399" t="s">
        <v>59</v>
      </c>
      <c r="W47" s="399"/>
      <c r="X47" s="430"/>
      <c r="Y47" s="406"/>
      <c r="Z47" s="407" t="s">
        <v>59</v>
      </c>
      <c r="AA47" s="407"/>
      <c r="AB47" s="408"/>
      <c r="AC47" s="409" t="e">
        <f t="shared" ca="1" si="7"/>
        <v>#NAME?</v>
      </c>
      <c r="AD47" s="410" t="str">
        <f t="shared" si="8"/>
        <v>SM</v>
      </c>
      <c r="AE47" s="461">
        <v>65.8</v>
      </c>
      <c r="AF47" s="461">
        <v>20</v>
      </c>
      <c r="AG47" s="461">
        <v>6.4426553999999997E-2</v>
      </c>
      <c r="AH47" s="461">
        <v>7.5</v>
      </c>
      <c r="AI47" s="462">
        <f t="shared" si="19"/>
        <v>1.2856854259423569</v>
      </c>
      <c r="AJ47" s="463">
        <f t="shared" si="20"/>
        <v>1.4151423510398728</v>
      </c>
      <c r="AK47" s="411" t="s">
        <v>524</v>
      </c>
      <c r="AL47" s="409"/>
      <c r="AN47" s="414">
        <f t="shared" si="1"/>
        <v>10</v>
      </c>
      <c r="AO47" s="415">
        <f t="shared" si="9"/>
        <v>16.203000000000007</v>
      </c>
      <c r="AP47" s="416">
        <f t="shared" si="10"/>
        <v>69.069999999999993</v>
      </c>
      <c r="AQ47" s="416">
        <f t="shared" si="11"/>
        <v>11.637</v>
      </c>
      <c r="AR47" s="416">
        <f t="shared" si="12"/>
        <v>3.09</v>
      </c>
      <c r="AS47" s="416">
        <f t="shared" si="13"/>
        <v>14.727</v>
      </c>
      <c r="AT47" s="417">
        <f t="shared" si="14"/>
        <v>100</v>
      </c>
      <c r="AU47" s="436"/>
      <c r="AV47" s="419" t="b">
        <f t="shared" si="22"/>
        <v>0</v>
      </c>
      <c r="AW47" s="357" t="str">
        <f t="shared" si="23"/>
        <v>SM</v>
      </c>
      <c r="AX47" s="357" t="str">
        <f t="shared" si="24"/>
        <v>SM</v>
      </c>
      <c r="AY47" s="357" t="str">
        <f t="shared" si="5"/>
        <v>ML</v>
      </c>
      <c r="AZ47" s="420">
        <v>30</v>
      </c>
      <c r="BA47" s="420" t="str">
        <f t="shared" si="15"/>
        <v>M</v>
      </c>
      <c r="BB47" s="421" t="str">
        <f t="shared" si="6"/>
        <v>SM</v>
      </c>
      <c r="BE47" s="423">
        <f t="shared" si="16"/>
        <v>82.425385156986522</v>
      </c>
      <c r="BF47" s="424">
        <f t="shared" si="17"/>
        <v>13.887131997565547</v>
      </c>
      <c r="BG47" s="424">
        <f t="shared" si="18"/>
        <v>3.6874828454479278</v>
      </c>
      <c r="BH47" s="425" t="e">
        <f ca="1">+[10]!USDA(BG47,BE47,BF47)</f>
        <v>#NAME?</v>
      </c>
    </row>
    <row r="48" spans="2:60" ht="34.5" customHeight="1" x14ac:dyDescent="0.3">
      <c r="B48" s="395">
        <v>102.5</v>
      </c>
      <c r="C48" s="426">
        <v>105</v>
      </c>
      <c r="D48" s="397"/>
      <c r="E48" s="398"/>
      <c r="F48" s="399"/>
      <c r="G48" s="400" t="s">
        <v>59</v>
      </c>
      <c r="H48" s="396"/>
      <c r="I48" s="398">
        <v>15</v>
      </c>
      <c r="J48" s="399">
        <v>82</v>
      </c>
      <c r="K48" s="400">
        <v>2</v>
      </c>
      <c r="L48" s="396">
        <v>1</v>
      </c>
      <c r="M48" s="397" t="s">
        <v>523</v>
      </c>
      <c r="N48" s="427">
        <f t="shared" si="25"/>
        <v>12.408999999999999</v>
      </c>
      <c r="O48" s="402">
        <f t="shared" si="25"/>
        <v>77.89</v>
      </c>
      <c r="P48" s="402">
        <f t="shared" si="25"/>
        <v>8.6710000000000012</v>
      </c>
      <c r="Q48" s="403">
        <f t="shared" si="25"/>
        <v>1.03</v>
      </c>
      <c r="R48" s="404"/>
      <c r="S48" s="400" t="s">
        <v>59</v>
      </c>
      <c r="T48" s="396"/>
      <c r="U48" s="404" t="s">
        <v>59</v>
      </c>
      <c r="V48" s="399"/>
      <c r="W48" s="399"/>
      <c r="X48" s="430"/>
      <c r="Y48" s="406" t="s">
        <v>59</v>
      </c>
      <c r="Z48" s="407"/>
      <c r="AA48" s="407"/>
      <c r="AB48" s="408"/>
      <c r="AC48" s="409" t="e">
        <f t="shared" ca="1" si="7"/>
        <v>#NAME?</v>
      </c>
      <c r="AD48" s="410" t="str">
        <f t="shared" si="8"/>
        <v>SW-SM</v>
      </c>
      <c r="AE48" s="461">
        <v>65.349999999999994</v>
      </c>
      <c r="AF48" s="461">
        <v>18.5</v>
      </c>
      <c r="AG48" s="461">
        <v>4.3222074999999999E-2</v>
      </c>
      <c r="AH48" s="461">
        <v>7.5</v>
      </c>
      <c r="AI48" s="462">
        <f t="shared" si="19"/>
        <v>1.3058331184081418</v>
      </c>
      <c r="AJ48" s="463">
        <f t="shared" si="20"/>
        <v>1.3598257181240649</v>
      </c>
      <c r="AK48" s="411" t="s">
        <v>524</v>
      </c>
      <c r="AL48" s="409" t="s">
        <v>525</v>
      </c>
      <c r="AN48" s="414">
        <f t="shared" si="1"/>
        <v>3</v>
      </c>
      <c r="AO48" s="415">
        <f t="shared" si="9"/>
        <v>12.408999999999999</v>
      </c>
      <c r="AP48" s="416">
        <f t="shared" si="10"/>
        <v>77.89</v>
      </c>
      <c r="AQ48" s="416">
        <f t="shared" si="11"/>
        <v>8.6710000000000012</v>
      </c>
      <c r="AR48" s="416">
        <f t="shared" si="12"/>
        <v>1.03</v>
      </c>
      <c r="AS48" s="416">
        <f t="shared" si="13"/>
        <v>9.7010000000000005</v>
      </c>
      <c r="AT48" s="417">
        <f t="shared" si="14"/>
        <v>100</v>
      </c>
      <c r="AU48" s="436"/>
      <c r="AV48" s="419" t="b">
        <f t="shared" si="22"/>
        <v>0</v>
      </c>
      <c r="AW48" s="357" t="str">
        <f t="shared" si="23"/>
        <v>SW-SM</v>
      </c>
      <c r="AX48" s="357" t="str">
        <f t="shared" si="24"/>
        <v>SW-SM</v>
      </c>
      <c r="AY48" s="357" t="str">
        <f t="shared" si="5"/>
        <v>ML</v>
      </c>
      <c r="AZ48" s="420">
        <v>30</v>
      </c>
      <c r="BA48" s="420" t="str">
        <f t="shared" si="15"/>
        <v>M</v>
      </c>
      <c r="BB48" s="421" t="str">
        <f t="shared" si="6"/>
        <v>SW-SM</v>
      </c>
      <c r="BE48" s="423">
        <f t="shared" si="16"/>
        <v>88.924661209484995</v>
      </c>
      <c r="BF48" s="424">
        <f t="shared" si="17"/>
        <v>9.8994188900686151</v>
      </c>
      <c r="BG48" s="424">
        <f t="shared" si="18"/>
        <v>1.1759199004463929</v>
      </c>
      <c r="BH48" s="425" t="e">
        <f ca="1">+[10]!USDA(BG48,BE48,BF48)</f>
        <v>#NAME?</v>
      </c>
    </row>
    <row r="49" spans="2:60" ht="34.5" customHeight="1" x14ac:dyDescent="0.3">
      <c r="B49" s="395">
        <v>105</v>
      </c>
      <c r="C49" s="426">
        <v>107.5</v>
      </c>
      <c r="D49" s="397"/>
      <c r="E49" s="398"/>
      <c r="F49" s="399"/>
      <c r="G49" s="400" t="s">
        <v>59</v>
      </c>
      <c r="H49" s="396"/>
      <c r="I49" s="398">
        <v>3</v>
      </c>
      <c r="J49" s="399">
        <v>92</v>
      </c>
      <c r="K49" s="400">
        <v>4</v>
      </c>
      <c r="L49" s="396">
        <v>1</v>
      </c>
      <c r="M49" s="397" t="s">
        <v>523</v>
      </c>
      <c r="N49" s="427">
        <f t="shared" si="25"/>
        <v>3.6229999999999905</v>
      </c>
      <c r="O49" s="402">
        <f t="shared" si="25"/>
        <v>85.240000000000009</v>
      </c>
      <c r="P49" s="402">
        <f t="shared" si="25"/>
        <v>10.107000000000001</v>
      </c>
      <c r="Q49" s="403">
        <f t="shared" si="25"/>
        <v>1.03</v>
      </c>
      <c r="R49" s="404"/>
      <c r="S49" s="400" t="s">
        <v>59</v>
      </c>
      <c r="T49" s="396"/>
      <c r="U49" s="404" t="s">
        <v>59</v>
      </c>
      <c r="V49" s="399"/>
      <c r="W49" s="399"/>
      <c r="X49" s="430"/>
      <c r="Y49" s="406" t="s">
        <v>59</v>
      </c>
      <c r="Z49" s="407"/>
      <c r="AA49" s="407"/>
      <c r="AB49" s="408"/>
      <c r="AC49" s="409" t="e">
        <f t="shared" ca="1" si="7"/>
        <v>#NAME?</v>
      </c>
      <c r="AD49" s="410" t="str">
        <f t="shared" si="8"/>
        <v>SW-SM</v>
      </c>
      <c r="AE49" s="461">
        <v>78.900000000000006</v>
      </c>
      <c r="AF49" s="461">
        <v>24</v>
      </c>
      <c r="AG49" s="461">
        <v>9.7010070000000004E-2</v>
      </c>
      <c r="AH49" s="461">
        <v>7.5</v>
      </c>
      <c r="AI49" s="462">
        <f t="shared" si="19"/>
        <v>1.4879586100216962</v>
      </c>
      <c r="AJ49" s="463">
        <f t="shared" si="20"/>
        <v>1.3860752204381608</v>
      </c>
      <c r="AK49" s="411" t="s">
        <v>524</v>
      </c>
      <c r="AL49" s="409"/>
      <c r="AN49" s="414">
        <f t="shared" si="1"/>
        <v>5</v>
      </c>
      <c r="AO49" s="415">
        <f t="shared" si="9"/>
        <v>3.6229999999999905</v>
      </c>
      <c r="AP49" s="416">
        <f t="shared" si="10"/>
        <v>85.240000000000009</v>
      </c>
      <c r="AQ49" s="416">
        <f t="shared" si="11"/>
        <v>10.107000000000001</v>
      </c>
      <c r="AR49" s="416">
        <f t="shared" si="12"/>
        <v>1.03</v>
      </c>
      <c r="AS49" s="416">
        <f t="shared" si="13"/>
        <v>11.137</v>
      </c>
      <c r="AT49" s="417">
        <f t="shared" si="14"/>
        <v>100</v>
      </c>
      <c r="AU49" s="436"/>
      <c r="AV49" s="419" t="b">
        <f t="shared" si="22"/>
        <v>0</v>
      </c>
      <c r="AW49" s="357" t="str">
        <f t="shared" si="23"/>
        <v>SW-SM</v>
      </c>
      <c r="AX49" s="357" t="str">
        <f t="shared" si="24"/>
        <v>SW-SM</v>
      </c>
      <c r="AY49" s="357" t="str">
        <f t="shared" si="5"/>
        <v>ML</v>
      </c>
      <c r="AZ49" s="420">
        <v>30</v>
      </c>
      <c r="BA49" s="420" t="str">
        <f t="shared" si="15"/>
        <v>M</v>
      </c>
      <c r="BB49" s="421" t="str">
        <f t="shared" si="6"/>
        <v>SW-SM</v>
      </c>
      <c r="BE49" s="423">
        <f t="shared" si="16"/>
        <v>88.444338379488883</v>
      </c>
      <c r="BF49" s="424">
        <f t="shared" si="17"/>
        <v>10.486941905226351</v>
      </c>
      <c r="BG49" s="424">
        <f t="shared" si="18"/>
        <v>1.0687197152847672</v>
      </c>
      <c r="BH49" s="425" t="e">
        <f ca="1">+[10]!USDA(BG49,BE49,BF49)</f>
        <v>#NAME?</v>
      </c>
    </row>
    <row r="50" spans="2:60" ht="34.5" customHeight="1" x14ac:dyDescent="0.3">
      <c r="B50" s="395">
        <v>107.5</v>
      </c>
      <c r="C50" s="426">
        <v>110</v>
      </c>
      <c r="D50" s="397"/>
      <c r="E50" s="398"/>
      <c r="F50" s="399"/>
      <c r="G50" s="400" t="s">
        <v>59</v>
      </c>
      <c r="H50" s="396"/>
      <c r="I50" s="398">
        <v>3</v>
      </c>
      <c r="J50" s="399">
        <v>87</v>
      </c>
      <c r="K50" s="400">
        <v>7</v>
      </c>
      <c r="L50" s="396">
        <v>3</v>
      </c>
      <c r="M50" s="397" t="s">
        <v>523</v>
      </c>
      <c r="N50" s="427">
        <f t="shared" si="25"/>
        <v>3.708000000000002</v>
      </c>
      <c r="O50" s="402">
        <f t="shared" si="25"/>
        <v>81.564999999999998</v>
      </c>
      <c r="P50" s="402">
        <f t="shared" si="25"/>
        <v>11.637</v>
      </c>
      <c r="Q50" s="403">
        <f t="shared" si="25"/>
        <v>3.09</v>
      </c>
      <c r="R50" s="404"/>
      <c r="S50" s="400" t="s">
        <v>59</v>
      </c>
      <c r="T50" s="396"/>
      <c r="U50" s="404"/>
      <c r="V50" s="399" t="s">
        <v>59</v>
      </c>
      <c r="W50" s="399"/>
      <c r="X50" s="430"/>
      <c r="Y50" s="406" t="s">
        <v>59</v>
      </c>
      <c r="Z50" s="407"/>
      <c r="AA50" s="407"/>
      <c r="AB50" s="408"/>
      <c r="AC50" s="409" t="e">
        <f t="shared" ca="1" si="7"/>
        <v>#NAME?</v>
      </c>
      <c r="AD50" s="410" t="str">
        <f t="shared" si="8"/>
        <v>SM</v>
      </c>
      <c r="AE50" s="461">
        <v>72</v>
      </c>
      <c r="AF50" s="461">
        <v>21.5</v>
      </c>
      <c r="AG50" s="461">
        <v>9.2620267000000006E-2</v>
      </c>
      <c r="AH50" s="461">
        <v>7.5</v>
      </c>
      <c r="AI50" s="462">
        <f t="shared" si="19"/>
        <v>1.3644339328846442</v>
      </c>
      <c r="AJ50" s="463">
        <f t="shared" si="20"/>
        <v>1.4411853598257238</v>
      </c>
      <c r="AK50" s="411" t="s">
        <v>524</v>
      </c>
      <c r="AL50" s="409"/>
      <c r="AN50" s="414">
        <f t="shared" si="1"/>
        <v>10</v>
      </c>
      <c r="AO50" s="415">
        <f t="shared" si="9"/>
        <v>3.708000000000002</v>
      </c>
      <c r="AP50" s="416">
        <f t="shared" si="10"/>
        <v>81.564999999999998</v>
      </c>
      <c r="AQ50" s="416">
        <f t="shared" si="11"/>
        <v>11.637</v>
      </c>
      <c r="AR50" s="416">
        <f t="shared" si="12"/>
        <v>3.09</v>
      </c>
      <c r="AS50" s="416">
        <f t="shared" si="13"/>
        <v>14.727</v>
      </c>
      <c r="AT50" s="417">
        <f t="shared" si="14"/>
        <v>100</v>
      </c>
      <c r="AU50" s="436"/>
      <c r="AV50" s="419" t="b">
        <f t="shared" si="22"/>
        <v>0</v>
      </c>
      <c r="AW50" s="357" t="str">
        <f t="shared" si="23"/>
        <v>SM</v>
      </c>
      <c r="AX50" s="357" t="str">
        <f t="shared" si="24"/>
        <v>SM</v>
      </c>
      <c r="AY50" s="357" t="str">
        <f t="shared" si="5"/>
        <v>ML</v>
      </c>
      <c r="AZ50" s="420">
        <v>30</v>
      </c>
      <c r="BA50" s="420" t="str">
        <f t="shared" si="15"/>
        <v>M</v>
      </c>
      <c r="BB50" s="421" t="str">
        <f t="shared" si="6"/>
        <v>SM</v>
      </c>
      <c r="BE50" s="423">
        <f t="shared" si="16"/>
        <v>84.70589457068084</v>
      </c>
      <c r="BF50" s="424">
        <f t="shared" si="17"/>
        <v>12.085116105180077</v>
      </c>
      <c r="BG50" s="424">
        <f t="shared" si="18"/>
        <v>3.2089893241390768</v>
      </c>
      <c r="BH50" s="425" t="e">
        <f ca="1">+[10]!USDA(BG50,BE50,BF50)</f>
        <v>#NAME?</v>
      </c>
    </row>
    <row r="51" spans="2:60" ht="34.5" customHeight="1" x14ac:dyDescent="0.3">
      <c r="B51" s="395">
        <v>110</v>
      </c>
      <c r="C51" s="426">
        <v>112.5</v>
      </c>
      <c r="D51" s="397"/>
      <c r="E51" s="398"/>
      <c r="F51" s="399"/>
      <c r="G51" s="400" t="s">
        <v>59</v>
      </c>
      <c r="H51" s="396"/>
      <c r="I51" s="398">
        <v>8</v>
      </c>
      <c r="J51" s="399">
        <v>82</v>
      </c>
      <c r="K51" s="400">
        <v>7</v>
      </c>
      <c r="L51" s="396">
        <v>3</v>
      </c>
      <c r="M51" s="397" t="s">
        <v>523</v>
      </c>
      <c r="N51" s="427">
        <f t="shared" si="25"/>
        <v>7.3829999999999991</v>
      </c>
      <c r="O51" s="402">
        <f t="shared" si="25"/>
        <v>77.89</v>
      </c>
      <c r="P51" s="402">
        <f t="shared" si="25"/>
        <v>11.637</v>
      </c>
      <c r="Q51" s="403">
        <f t="shared" si="25"/>
        <v>3.09</v>
      </c>
      <c r="R51" s="404"/>
      <c r="S51" s="400" t="s">
        <v>59</v>
      </c>
      <c r="T51" s="396"/>
      <c r="U51" s="404"/>
      <c r="V51" s="399" t="s">
        <v>59</v>
      </c>
      <c r="W51" s="399"/>
      <c r="X51" s="430"/>
      <c r="Y51" s="406" t="s">
        <v>59</v>
      </c>
      <c r="Z51" s="407"/>
      <c r="AA51" s="407"/>
      <c r="AB51" s="408"/>
      <c r="AC51" s="409" t="e">
        <f t="shared" ca="1" si="7"/>
        <v>#NAME?</v>
      </c>
      <c r="AD51" s="410" t="str">
        <f t="shared" si="8"/>
        <v>SM</v>
      </c>
      <c r="AE51" s="461">
        <v>77.5</v>
      </c>
      <c r="AF51" s="461">
        <v>23</v>
      </c>
      <c r="AG51" s="461">
        <v>9.1074454999999999E-2</v>
      </c>
      <c r="AH51" s="461">
        <v>7.5</v>
      </c>
      <c r="AI51" s="462">
        <f t="shared" si="19"/>
        <v>1.4711635365708313</v>
      </c>
      <c r="AJ51" s="463">
        <f t="shared" si="20"/>
        <v>1.2198492299238561</v>
      </c>
      <c r="AK51" s="411" t="s">
        <v>524</v>
      </c>
      <c r="AL51" s="409" t="s">
        <v>565</v>
      </c>
      <c r="AN51" s="414">
        <f t="shared" si="1"/>
        <v>10</v>
      </c>
      <c r="AO51" s="415">
        <f t="shared" si="9"/>
        <v>7.3829999999999991</v>
      </c>
      <c r="AP51" s="416">
        <f t="shared" si="10"/>
        <v>77.89</v>
      </c>
      <c r="AQ51" s="416">
        <f t="shared" si="11"/>
        <v>11.637</v>
      </c>
      <c r="AR51" s="416">
        <f t="shared" si="12"/>
        <v>3.09</v>
      </c>
      <c r="AS51" s="416">
        <f t="shared" si="13"/>
        <v>14.727</v>
      </c>
      <c r="AT51" s="417">
        <f t="shared" si="14"/>
        <v>100</v>
      </c>
      <c r="AU51" s="436"/>
      <c r="AV51" s="419" t="b">
        <f t="shared" si="22"/>
        <v>0</v>
      </c>
      <c r="AW51" s="357" t="str">
        <f t="shared" si="23"/>
        <v>SM</v>
      </c>
      <c r="AX51" s="357" t="str">
        <f t="shared" si="24"/>
        <v>SM</v>
      </c>
      <c r="AY51" s="357" t="str">
        <f t="shared" si="5"/>
        <v>ML</v>
      </c>
      <c r="AZ51" s="420">
        <v>30</v>
      </c>
      <c r="BA51" s="420" t="str">
        <f t="shared" si="15"/>
        <v>M</v>
      </c>
      <c r="BB51" s="421" t="str">
        <f t="shared" si="6"/>
        <v>SM</v>
      </c>
      <c r="BE51" s="423">
        <f t="shared" si="16"/>
        <v>84.099031495297837</v>
      </c>
      <c r="BF51" s="424">
        <f t="shared" si="17"/>
        <v>12.564647958798062</v>
      </c>
      <c r="BG51" s="424">
        <f t="shared" si="18"/>
        <v>3.3363205459040994</v>
      </c>
      <c r="BH51" s="425" t="e">
        <f ca="1">+[10]!USDA(BG51,BE51,BF51)</f>
        <v>#NAME?</v>
      </c>
    </row>
    <row r="52" spans="2:60" ht="34.5" customHeight="1" x14ac:dyDescent="0.3">
      <c r="B52" s="395">
        <v>112.5</v>
      </c>
      <c r="C52" s="426">
        <v>115</v>
      </c>
      <c r="D52" s="397"/>
      <c r="E52" s="398"/>
      <c r="F52" s="399"/>
      <c r="G52" s="400" t="s">
        <v>59</v>
      </c>
      <c r="H52" s="396"/>
      <c r="I52" s="398">
        <v>7</v>
      </c>
      <c r="J52" s="399">
        <v>78</v>
      </c>
      <c r="K52" s="400">
        <v>10</v>
      </c>
      <c r="L52" s="396">
        <v>5</v>
      </c>
      <c r="M52" s="397" t="s">
        <v>523</v>
      </c>
      <c r="N52" s="427">
        <f t="shared" si="25"/>
        <v>6.732999999999997</v>
      </c>
      <c r="O52" s="402">
        <f t="shared" si="25"/>
        <v>74.95</v>
      </c>
      <c r="P52" s="402">
        <f t="shared" si="25"/>
        <v>13.167</v>
      </c>
      <c r="Q52" s="403">
        <f t="shared" si="25"/>
        <v>5.15</v>
      </c>
      <c r="R52" s="404"/>
      <c r="S52" s="400" t="s">
        <v>59</v>
      </c>
      <c r="T52" s="396"/>
      <c r="U52" s="404"/>
      <c r="V52" s="399" t="s">
        <v>59</v>
      </c>
      <c r="W52" s="399"/>
      <c r="X52" s="430"/>
      <c r="Y52" s="406" t="s">
        <v>59</v>
      </c>
      <c r="Z52" s="407"/>
      <c r="AA52" s="407"/>
      <c r="AB52" s="408"/>
      <c r="AC52" s="409" t="e">
        <f t="shared" ca="1" si="7"/>
        <v>#NAME?</v>
      </c>
      <c r="AD52" s="410" t="str">
        <f t="shared" si="8"/>
        <v>SM</v>
      </c>
      <c r="AE52" s="461">
        <v>43.8</v>
      </c>
      <c r="AF52" s="461">
        <v>17.5</v>
      </c>
      <c r="AG52" s="461">
        <v>9.9267312999999996E-2</v>
      </c>
      <c r="AH52" s="461">
        <v>7.5</v>
      </c>
      <c r="AI52" s="462">
        <f t="shared" si="19"/>
        <v>0.823950220316093</v>
      </c>
      <c r="AJ52" s="463">
        <f t="shared" si="20"/>
        <v>1.314125464665159</v>
      </c>
      <c r="AK52" s="411" t="s">
        <v>524</v>
      </c>
      <c r="AL52" s="409" t="s">
        <v>527</v>
      </c>
      <c r="AN52" s="414">
        <f t="shared" si="1"/>
        <v>15</v>
      </c>
      <c r="AO52" s="415">
        <f t="shared" si="9"/>
        <v>6.732999999999997</v>
      </c>
      <c r="AP52" s="416">
        <f t="shared" si="10"/>
        <v>74.95</v>
      </c>
      <c r="AQ52" s="416">
        <f t="shared" si="11"/>
        <v>13.167</v>
      </c>
      <c r="AR52" s="416">
        <f t="shared" si="12"/>
        <v>5.15</v>
      </c>
      <c r="AS52" s="416">
        <f t="shared" si="13"/>
        <v>18.317</v>
      </c>
      <c r="AT52" s="417">
        <f t="shared" si="14"/>
        <v>100</v>
      </c>
      <c r="AU52" s="436"/>
      <c r="AV52" s="419" t="b">
        <f t="shared" si="22"/>
        <v>0</v>
      </c>
      <c r="AW52" s="357" t="str">
        <f t="shared" si="23"/>
        <v>SM</v>
      </c>
      <c r="AX52" s="357" t="str">
        <f t="shared" si="24"/>
        <v>SM</v>
      </c>
      <c r="AY52" s="357" t="str">
        <f t="shared" si="5"/>
        <v>ML</v>
      </c>
      <c r="AZ52" s="420">
        <v>30</v>
      </c>
      <c r="BA52" s="420" t="str">
        <f t="shared" si="15"/>
        <v>M</v>
      </c>
      <c r="BB52" s="421" t="str">
        <f t="shared" si="6"/>
        <v>SM</v>
      </c>
      <c r="BE52" s="423">
        <f t="shared" si="16"/>
        <v>80.360684915350546</v>
      </c>
      <c r="BF52" s="424">
        <f t="shared" si="17"/>
        <v>14.117533532760781</v>
      </c>
      <c r="BG52" s="424">
        <f t="shared" si="18"/>
        <v>5.5217815518886635</v>
      </c>
      <c r="BH52" s="425" t="e">
        <f ca="1">+[10]!USDA(BG52,BE52,BF52)</f>
        <v>#NAME?</v>
      </c>
    </row>
    <row r="53" spans="2:60" ht="34.5" customHeight="1" x14ac:dyDescent="0.3">
      <c r="B53" s="395">
        <v>115</v>
      </c>
      <c r="C53" s="426">
        <v>117.5</v>
      </c>
      <c r="D53" s="397"/>
      <c r="E53" s="398"/>
      <c r="F53" s="399"/>
      <c r="G53" s="400" t="s">
        <v>59</v>
      </c>
      <c r="H53" s="396"/>
      <c r="I53" s="398">
        <v>5</v>
      </c>
      <c r="J53" s="399">
        <v>65</v>
      </c>
      <c r="K53" s="400">
        <v>23</v>
      </c>
      <c r="L53" s="396">
        <v>7</v>
      </c>
      <c r="M53" s="397" t="s">
        <v>523</v>
      </c>
      <c r="N53" s="427">
        <f t="shared" si="25"/>
        <v>5.5180000000000042</v>
      </c>
      <c r="O53" s="402">
        <f t="shared" si="25"/>
        <v>65.394999999999996</v>
      </c>
      <c r="P53" s="402">
        <f t="shared" si="25"/>
        <v>21.876999999999999</v>
      </c>
      <c r="Q53" s="403">
        <f t="shared" si="25"/>
        <v>7.21</v>
      </c>
      <c r="R53" s="404"/>
      <c r="S53" s="400" t="s">
        <v>59</v>
      </c>
      <c r="T53" s="396"/>
      <c r="U53" s="404"/>
      <c r="V53" s="399"/>
      <c r="W53" s="399" t="s">
        <v>59</v>
      </c>
      <c r="X53" s="430"/>
      <c r="Y53" s="406" t="s">
        <v>59</v>
      </c>
      <c r="Z53" s="407"/>
      <c r="AA53" s="407"/>
      <c r="AB53" s="408"/>
      <c r="AC53" s="409" t="e">
        <f t="shared" ca="1" si="7"/>
        <v>#NAME?</v>
      </c>
      <c r="AD53" s="410" t="str">
        <f t="shared" si="8"/>
        <v>SM</v>
      </c>
      <c r="AE53" s="461">
        <v>91.95</v>
      </c>
      <c r="AF53" s="461">
        <v>28</v>
      </c>
      <c r="AG53" s="461">
        <v>0.14221159</v>
      </c>
      <c r="AH53" s="461">
        <v>7.5</v>
      </c>
      <c r="AI53" s="462">
        <f t="shared" si="19"/>
        <v>1.6472626371085526</v>
      </c>
      <c r="AJ53" s="463">
        <f t="shared" si="20"/>
        <v>1.2866494487629276</v>
      </c>
      <c r="AK53" s="411" t="s">
        <v>524</v>
      </c>
      <c r="AL53" s="409" t="s">
        <v>566</v>
      </c>
      <c r="AN53" s="414">
        <f t="shared" si="1"/>
        <v>30</v>
      </c>
      <c r="AO53" s="415">
        <f t="shared" si="9"/>
        <v>5.5180000000000042</v>
      </c>
      <c r="AP53" s="416">
        <f t="shared" si="10"/>
        <v>65.394999999999996</v>
      </c>
      <c r="AQ53" s="416">
        <f t="shared" si="11"/>
        <v>21.876999999999999</v>
      </c>
      <c r="AR53" s="416">
        <f t="shared" si="12"/>
        <v>7.21</v>
      </c>
      <c r="AS53" s="416">
        <f t="shared" si="13"/>
        <v>29.087</v>
      </c>
      <c r="AT53" s="417">
        <f t="shared" si="14"/>
        <v>100</v>
      </c>
      <c r="AU53" s="436"/>
      <c r="AV53" s="419" t="b">
        <f t="shared" si="22"/>
        <v>0</v>
      </c>
      <c r="AW53" s="357" t="str">
        <f t="shared" si="23"/>
        <v>SM</v>
      </c>
      <c r="AX53" s="357" t="str">
        <f t="shared" si="24"/>
        <v>SM</v>
      </c>
      <c r="AY53" s="357" t="str">
        <f t="shared" si="5"/>
        <v>ML</v>
      </c>
      <c r="AZ53" s="420">
        <v>30</v>
      </c>
      <c r="BA53" s="420" t="str">
        <f t="shared" si="15"/>
        <v>M</v>
      </c>
      <c r="BB53" s="421" t="str">
        <f t="shared" si="6"/>
        <v>SM</v>
      </c>
      <c r="BE53" s="423">
        <f t="shared" si="16"/>
        <v>69.21424186617557</v>
      </c>
      <c r="BF53" s="424">
        <f t="shared" si="17"/>
        <v>23.154674964543513</v>
      </c>
      <c r="BG53" s="424">
        <f t="shared" si="18"/>
        <v>7.631083169280922</v>
      </c>
      <c r="BH53" s="425" t="e">
        <f ca="1">+[10]!USDA(BG53,BE53,BF53)</f>
        <v>#NAME?</v>
      </c>
    </row>
    <row r="54" spans="2:60" ht="34.5" customHeight="1" x14ac:dyDescent="0.3">
      <c r="B54" s="395">
        <v>117.5</v>
      </c>
      <c r="C54" s="426">
        <v>120</v>
      </c>
      <c r="D54" s="397"/>
      <c r="E54" s="398"/>
      <c r="F54" s="399"/>
      <c r="G54" s="400" t="s">
        <v>59</v>
      </c>
      <c r="H54" s="396"/>
      <c r="I54" s="398">
        <v>3</v>
      </c>
      <c r="J54" s="399">
        <v>67</v>
      </c>
      <c r="K54" s="400">
        <v>23</v>
      </c>
      <c r="L54" s="396">
        <v>7</v>
      </c>
      <c r="M54" s="397" t="s">
        <v>523</v>
      </c>
      <c r="N54" s="427">
        <f t="shared" si="25"/>
        <v>4.0480000000000054</v>
      </c>
      <c r="O54" s="402">
        <f t="shared" si="25"/>
        <v>66.864999999999995</v>
      </c>
      <c r="P54" s="402">
        <f t="shared" si="25"/>
        <v>21.876999999999999</v>
      </c>
      <c r="Q54" s="403">
        <f t="shared" si="25"/>
        <v>7.21</v>
      </c>
      <c r="R54" s="404"/>
      <c r="S54" s="400" t="s">
        <v>59</v>
      </c>
      <c r="T54" s="396"/>
      <c r="U54" s="404"/>
      <c r="V54" s="399"/>
      <c r="W54" s="399" t="s">
        <v>59</v>
      </c>
      <c r="X54" s="430"/>
      <c r="Y54" s="406" t="s">
        <v>59</v>
      </c>
      <c r="Z54" s="407"/>
      <c r="AA54" s="407"/>
      <c r="AB54" s="408"/>
      <c r="AC54" s="409" t="e">
        <f t="shared" ca="1" si="7"/>
        <v>#NAME?</v>
      </c>
      <c r="AD54" s="410" t="str">
        <f t="shared" si="8"/>
        <v>SM</v>
      </c>
      <c r="AE54" s="461">
        <v>74.8</v>
      </c>
      <c r="AF54" s="461">
        <v>24.5</v>
      </c>
      <c r="AG54" s="461">
        <v>0.111030224</v>
      </c>
      <c r="AH54" s="461">
        <v>7.5</v>
      </c>
      <c r="AI54" s="462">
        <f t="shared" si="19"/>
        <v>1.3887354888641374</v>
      </c>
      <c r="AJ54" s="463">
        <f t="shared" si="20"/>
        <v>1.5368100708986712</v>
      </c>
      <c r="AK54" s="411" t="s">
        <v>524</v>
      </c>
      <c r="AL54" s="409"/>
      <c r="AN54" s="414">
        <f t="shared" si="1"/>
        <v>30</v>
      </c>
      <c r="AO54" s="415">
        <f t="shared" si="9"/>
        <v>4.0480000000000054</v>
      </c>
      <c r="AP54" s="416">
        <f t="shared" si="10"/>
        <v>66.864999999999995</v>
      </c>
      <c r="AQ54" s="416">
        <f t="shared" si="11"/>
        <v>21.876999999999999</v>
      </c>
      <c r="AR54" s="416">
        <f t="shared" si="12"/>
        <v>7.21</v>
      </c>
      <c r="AS54" s="416">
        <f t="shared" si="13"/>
        <v>29.087</v>
      </c>
      <c r="AT54" s="417">
        <f t="shared" si="14"/>
        <v>100</v>
      </c>
      <c r="AU54" s="436"/>
      <c r="AV54" s="419" t="b">
        <f t="shared" si="22"/>
        <v>0</v>
      </c>
      <c r="AW54" s="357" t="str">
        <f t="shared" si="23"/>
        <v>SM</v>
      </c>
      <c r="AX54" s="357" t="str">
        <f t="shared" si="24"/>
        <v>SM</v>
      </c>
      <c r="AY54" s="357" t="str">
        <f t="shared" si="5"/>
        <v>ML</v>
      </c>
      <c r="AZ54" s="420">
        <v>30</v>
      </c>
      <c r="BA54" s="420" t="str">
        <f t="shared" si="15"/>
        <v>M</v>
      </c>
      <c r="BB54" s="421" t="str">
        <f t="shared" si="6"/>
        <v>SM</v>
      </c>
      <c r="BE54" s="423">
        <f t="shared" si="16"/>
        <v>69.685884608971165</v>
      </c>
      <c r="BF54" s="424">
        <f t="shared" si="17"/>
        <v>22.799941637485414</v>
      </c>
      <c r="BG54" s="424">
        <f t="shared" si="18"/>
        <v>7.5141737535434387</v>
      </c>
      <c r="BH54" s="425" t="e">
        <f ca="1">+[10]!USDA(BG54,BE54,BF54)</f>
        <v>#NAME?</v>
      </c>
    </row>
    <row r="55" spans="2:60" ht="34.5" customHeight="1" x14ac:dyDescent="0.3">
      <c r="B55" s="395">
        <v>120</v>
      </c>
      <c r="C55" s="426">
        <v>122.5</v>
      </c>
      <c r="D55" s="397"/>
      <c r="E55" s="398"/>
      <c r="F55" s="399"/>
      <c r="G55" s="400" t="s">
        <v>59</v>
      </c>
      <c r="H55" s="396"/>
      <c r="I55" s="398">
        <v>3</v>
      </c>
      <c r="J55" s="399">
        <v>67</v>
      </c>
      <c r="K55" s="400">
        <v>23</v>
      </c>
      <c r="L55" s="396">
        <v>7</v>
      </c>
      <c r="M55" s="397" t="s">
        <v>523</v>
      </c>
      <c r="N55" s="427">
        <f t="shared" si="25"/>
        <v>4.0480000000000054</v>
      </c>
      <c r="O55" s="402">
        <f t="shared" si="25"/>
        <v>66.864999999999995</v>
      </c>
      <c r="P55" s="402">
        <f t="shared" si="25"/>
        <v>21.876999999999999</v>
      </c>
      <c r="Q55" s="403">
        <f t="shared" si="25"/>
        <v>7.21</v>
      </c>
      <c r="R55" s="404"/>
      <c r="S55" s="400" t="s">
        <v>59</v>
      </c>
      <c r="T55" s="396"/>
      <c r="U55" s="404"/>
      <c r="V55" s="399"/>
      <c r="W55" s="399" t="s">
        <v>59</v>
      </c>
      <c r="X55" s="430"/>
      <c r="Y55" s="406" t="s">
        <v>59</v>
      </c>
      <c r="Z55" s="407"/>
      <c r="AA55" s="407"/>
      <c r="AB55" s="408"/>
      <c r="AC55" s="409" t="e">
        <f t="shared" ca="1" si="7"/>
        <v>#NAME?</v>
      </c>
      <c r="AD55" s="410" t="str">
        <f t="shared" si="8"/>
        <v>SM</v>
      </c>
      <c r="AE55" s="461">
        <v>84.65</v>
      </c>
      <c r="AF55" s="461">
        <v>26.5</v>
      </c>
      <c r="AG55" s="461">
        <v>0.109434167</v>
      </c>
      <c r="AH55" s="461">
        <v>7.5</v>
      </c>
      <c r="AI55" s="462">
        <f t="shared" si="19"/>
        <v>1.5744320867233235</v>
      </c>
      <c r="AJ55" s="463">
        <f t="shared" si="20"/>
        <v>1.4558786755887112</v>
      </c>
      <c r="AK55" s="411" t="s">
        <v>524</v>
      </c>
      <c r="AL55" s="409"/>
      <c r="AN55" s="414">
        <f t="shared" si="1"/>
        <v>30</v>
      </c>
      <c r="AO55" s="415">
        <f t="shared" si="9"/>
        <v>4.0480000000000054</v>
      </c>
      <c r="AP55" s="416">
        <f t="shared" si="10"/>
        <v>66.864999999999995</v>
      </c>
      <c r="AQ55" s="416">
        <f t="shared" si="11"/>
        <v>21.876999999999999</v>
      </c>
      <c r="AR55" s="416">
        <f t="shared" si="12"/>
        <v>7.21</v>
      </c>
      <c r="AS55" s="416">
        <f t="shared" si="13"/>
        <v>29.087</v>
      </c>
      <c r="AT55" s="417">
        <f t="shared" si="14"/>
        <v>100</v>
      </c>
      <c r="AU55" s="436"/>
      <c r="AV55" s="419" t="b">
        <f t="shared" si="22"/>
        <v>0</v>
      </c>
      <c r="AW55" s="357" t="str">
        <f t="shared" si="23"/>
        <v>SM</v>
      </c>
      <c r="AX55" s="357" t="str">
        <f t="shared" si="24"/>
        <v>SM</v>
      </c>
      <c r="AY55" s="357" t="str">
        <f t="shared" si="5"/>
        <v>ML</v>
      </c>
      <c r="AZ55" s="420">
        <v>30</v>
      </c>
      <c r="BA55" s="420" t="str">
        <f t="shared" si="15"/>
        <v>M</v>
      </c>
      <c r="BB55" s="421" t="str">
        <f t="shared" si="6"/>
        <v>SM</v>
      </c>
      <c r="BE55" s="423">
        <f t="shared" si="16"/>
        <v>69.685884608971165</v>
      </c>
      <c r="BF55" s="424">
        <f t="shared" si="17"/>
        <v>22.799941637485414</v>
      </c>
      <c r="BG55" s="424">
        <f t="shared" si="18"/>
        <v>7.5141737535434387</v>
      </c>
      <c r="BH55" s="425" t="e">
        <f ca="1">+[10]!USDA(BG55,BE55,BF55)</f>
        <v>#NAME?</v>
      </c>
    </row>
    <row r="56" spans="2:60" ht="34.5" customHeight="1" x14ac:dyDescent="0.3">
      <c r="B56" s="395">
        <v>122.5</v>
      </c>
      <c r="C56" s="426">
        <v>125</v>
      </c>
      <c r="D56" s="397" t="s">
        <v>522</v>
      </c>
      <c r="E56" s="398"/>
      <c r="F56" s="399"/>
      <c r="G56" s="400" t="s">
        <v>59</v>
      </c>
      <c r="H56" s="396" t="s">
        <v>59</v>
      </c>
      <c r="I56" s="398">
        <v>3</v>
      </c>
      <c r="J56" s="399">
        <v>57</v>
      </c>
      <c r="K56" s="400">
        <v>25</v>
      </c>
      <c r="L56" s="396">
        <v>15</v>
      </c>
      <c r="M56" s="397" t="s">
        <v>523</v>
      </c>
      <c r="N56" s="427">
        <f t="shared" si="25"/>
        <v>4.2180000000000035</v>
      </c>
      <c r="O56" s="402">
        <f t="shared" si="25"/>
        <v>59.515000000000001</v>
      </c>
      <c r="P56" s="402">
        <f t="shared" si="25"/>
        <v>20.816999999999993</v>
      </c>
      <c r="Q56" s="403">
        <f t="shared" si="25"/>
        <v>15.450000000000001</v>
      </c>
      <c r="R56" s="404" t="s">
        <v>59</v>
      </c>
      <c r="S56" s="400"/>
      <c r="T56" s="396"/>
      <c r="U56" s="404"/>
      <c r="V56" s="399"/>
      <c r="W56" s="399"/>
      <c r="X56" s="430" t="s">
        <v>59</v>
      </c>
      <c r="Y56" s="406" t="s">
        <v>59</v>
      </c>
      <c r="Z56" s="407"/>
      <c r="AA56" s="407"/>
      <c r="AB56" s="408"/>
      <c r="AC56" s="409" t="e">
        <f t="shared" ca="1" si="7"/>
        <v>#NAME?</v>
      </c>
      <c r="AD56" s="410" t="str">
        <f t="shared" si="8"/>
        <v>SM</v>
      </c>
      <c r="AE56" s="461">
        <v>76.25</v>
      </c>
      <c r="AF56" s="461">
        <v>25</v>
      </c>
      <c r="AG56" s="461">
        <v>0.118055615</v>
      </c>
      <c r="AH56" s="461">
        <v>7.5</v>
      </c>
      <c r="AI56" s="462">
        <f t="shared" si="19"/>
        <v>1.4044684511786723</v>
      </c>
      <c r="AJ56" s="463">
        <f t="shared" si="20"/>
        <v>1.4096354864052942</v>
      </c>
      <c r="AK56" s="411" t="s">
        <v>524</v>
      </c>
      <c r="AL56" s="409" t="s">
        <v>567</v>
      </c>
      <c r="AN56" s="414">
        <f t="shared" si="1"/>
        <v>40</v>
      </c>
      <c r="AO56" s="415">
        <f t="shared" si="9"/>
        <v>4.2180000000000035</v>
      </c>
      <c r="AP56" s="416">
        <f t="shared" si="10"/>
        <v>59.515000000000001</v>
      </c>
      <c r="AQ56" s="416">
        <f t="shared" si="11"/>
        <v>20.816999999999993</v>
      </c>
      <c r="AR56" s="416">
        <f t="shared" si="12"/>
        <v>15.450000000000001</v>
      </c>
      <c r="AS56" s="416">
        <f t="shared" si="13"/>
        <v>36.266999999999996</v>
      </c>
      <c r="AT56" s="417">
        <f t="shared" si="14"/>
        <v>100</v>
      </c>
      <c r="AU56" s="436"/>
      <c r="AV56" s="419" t="b">
        <f t="shared" si="22"/>
        <v>0</v>
      </c>
      <c r="AW56" s="357" t="str">
        <f t="shared" si="23"/>
        <v>SM</v>
      </c>
      <c r="AX56" s="357" t="str">
        <f t="shared" si="24"/>
        <v>SM</v>
      </c>
      <c r="AY56" s="357" t="str">
        <f t="shared" si="5"/>
        <v>ML</v>
      </c>
      <c r="AZ56" s="420">
        <v>30</v>
      </c>
      <c r="BA56" s="420" t="str">
        <f t="shared" si="15"/>
        <v>M</v>
      </c>
      <c r="BB56" s="421" t="str">
        <f t="shared" si="6"/>
        <v>SM</v>
      </c>
      <c r="BE56" s="423">
        <f t="shared" si="16"/>
        <v>62.135891921237821</v>
      </c>
      <c r="BF56" s="424">
        <f t="shared" si="17"/>
        <v>21.733728675534021</v>
      </c>
      <c r="BG56" s="424">
        <f t="shared" si="18"/>
        <v>16.130379403228165</v>
      </c>
      <c r="BH56" s="425" t="e">
        <f ca="1">+[10]!USDA(BG56,BE56,BF56)</f>
        <v>#NAME?</v>
      </c>
    </row>
    <row r="57" spans="2:60" ht="34.5" customHeight="1" x14ac:dyDescent="0.3">
      <c r="B57" s="395">
        <v>125</v>
      </c>
      <c r="C57" s="426">
        <v>127.5</v>
      </c>
      <c r="D57" s="397"/>
      <c r="E57" s="398"/>
      <c r="F57" s="399"/>
      <c r="G57" s="400" t="s">
        <v>59</v>
      </c>
      <c r="H57" s="396"/>
      <c r="I57" s="398">
        <v>0</v>
      </c>
      <c r="J57" s="399">
        <v>60</v>
      </c>
      <c r="K57" s="400">
        <v>30</v>
      </c>
      <c r="L57" s="396">
        <v>10</v>
      </c>
      <c r="M57" s="397" t="s">
        <v>523</v>
      </c>
      <c r="N57" s="427">
        <f t="shared" si="25"/>
        <v>2.0130000000000052</v>
      </c>
      <c r="O57" s="402">
        <f t="shared" si="25"/>
        <v>61.72</v>
      </c>
      <c r="P57" s="402">
        <f t="shared" si="25"/>
        <v>25.966999999999995</v>
      </c>
      <c r="Q57" s="403">
        <f t="shared" si="25"/>
        <v>10.3</v>
      </c>
      <c r="R57" s="404" t="s">
        <v>59</v>
      </c>
      <c r="S57" s="400"/>
      <c r="T57" s="396"/>
      <c r="U57" s="404"/>
      <c r="V57" s="399"/>
      <c r="W57" s="399"/>
      <c r="X57" s="430" t="s">
        <v>59</v>
      </c>
      <c r="Y57" s="406" t="s">
        <v>59</v>
      </c>
      <c r="Z57" s="407"/>
      <c r="AA57" s="407"/>
      <c r="AB57" s="408"/>
      <c r="AC57" s="409" t="e">
        <f t="shared" ca="1" si="7"/>
        <v>#NAME?</v>
      </c>
      <c r="AD57" s="410" t="str">
        <f t="shared" si="8"/>
        <v>SM</v>
      </c>
      <c r="AE57" s="461">
        <v>67.95</v>
      </c>
      <c r="AF57" s="461">
        <v>24</v>
      </c>
      <c r="AG57" s="461">
        <v>0.11917087</v>
      </c>
      <c r="AH57" s="461">
        <v>7.5</v>
      </c>
      <c r="AI57" s="462">
        <f t="shared" si="19"/>
        <v>1.2500059213138868</v>
      </c>
      <c r="AJ57" s="463">
        <f t="shared" si="20"/>
        <v>1.3022351287055678</v>
      </c>
      <c r="AK57" s="411" t="s">
        <v>524</v>
      </c>
      <c r="AL57" s="409" t="s">
        <v>568</v>
      </c>
      <c r="AN57" s="414">
        <f t="shared" si="1"/>
        <v>40</v>
      </c>
      <c r="AO57" s="415">
        <f t="shared" si="9"/>
        <v>2.0130000000000052</v>
      </c>
      <c r="AP57" s="416">
        <f t="shared" si="10"/>
        <v>61.72</v>
      </c>
      <c r="AQ57" s="416">
        <f t="shared" si="11"/>
        <v>25.966999999999995</v>
      </c>
      <c r="AR57" s="416">
        <f t="shared" si="12"/>
        <v>10.3</v>
      </c>
      <c r="AS57" s="416">
        <f t="shared" si="13"/>
        <v>36.266999999999996</v>
      </c>
      <c r="AT57" s="417">
        <f t="shared" si="14"/>
        <v>100</v>
      </c>
      <c r="AU57" s="436"/>
      <c r="AV57" s="419" t="b">
        <f t="shared" si="22"/>
        <v>0</v>
      </c>
      <c r="AW57" s="357" t="str">
        <f t="shared" si="23"/>
        <v>SM</v>
      </c>
      <c r="AX57" s="357" t="str">
        <f t="shared" si="24"/>
        <v>SM</v>
      </c>
      <c r="AY57" s="357" t="str">
        <f t="shared" si="5"/>
        <v>ML</v>
      </c>
      <c r="AZ57" s="420">
        <v>30</v>
      </c>
      <c r="BA57" s="420" t="str">
        <f t="shared" si="15"/>
        <v>M</v>
      </c>
      <c r="BB57" s="421" t="str">
        <f t="shared" si="6"/>
        <v>SM</v>
      </c>
      <c r="BE57" s="423">
        <f t="shared" si="16"/>
        <v>62.987947380774997</v>
      </c>
      <c r="BF57" s="424">
        <f t="shared" si="17"/>
        <v>26.500454141875963</v>
      </c>
      <c r="BG57" s="424">
        <f t="shared" si="18"/>
        <v>10.511598477349038</v>
      </c>
      <c r="BH57" s="425" t="e">
        <f ca="1">+[10]!USDA(BG57,BE57,BF57)</f>
        <v>#NAME?</v>
      </c>
    </row>
    <row r="58" spans="2:60" ht="34.5" customHeight="1" x14ac:dyDescent="0.3">
      <c r="B58" s="395">
        <v>127.5</v>
      </c>
      <c r="C58" s="426">
        <v>130</v>
      </c>
      <c r="D58" s="397"/>
      <c r="E58" s="398"/>
      <c r="F58" s="399"/>
      <c r="G58" s="400" t="s">
        <v>59</v>
      </c>
      <c r="H58" s="396"/>
      <c r="I58" s="398">
        <v>0</v>
      </c>
      <c r="J58" s="399">
        <v>55</v>
      </c>
      <c r="K58" s="400">
        <v>35</v>
      </c>
      <c r="L58" s="396">
        <v>10</v>
      </c>
      <c r="M58" s="397" t="s">
        <v>523</v>
      </c>
      <c r="N58" s="427">
        <f t="shared" si="25"/>
        <v>2.097999999999999</v>
      </c>
      <c r="O58" s="402">
        <f t="shared" si="25"/>
        <v>58.045000000000002</v>
      </c>
      <c r="P58" s="402">
        <f t="shared" si="25"/>
        <v>29.556999999999999</v>
      </c>
      <c r="Q58" s="403">
        <f t="shared" si="25"/>
        <v>10.3</v>
      </c>
      <c r="R58" s="404" t="s">
        <v>59</v>
      </c>
      <c r="S58" s="400"/>
      <c r="T58" s="396"/>
      <c r="U58" s="404"/>
      <c r="V58" s="399"/>
      <c r="W58" s="399"/>
      <c r="X58" s="430" t="s">
        <v>59</v>
      </c>
      <c r="Y58" s="406" t="s">
        <v>59</v>
      </c>
      <c r="Z58" s="407"/>
      <c r="AA58" s="407"/>
      <c r="AB58" s="408"/>
      <c r="AC58" s="409" t="e">
        <f t="shared" ca="1" si="7"/>
        <v>#NAME?</v>
      </c>
      <c r="AD58" s="410" t="str">
        <f t="shared" si="8"/>
        <v>SM</v>
      </c>
      <c r="AE58" s="461">
        <v>68.3</v>
      </c>
      <c r="AF58" s="461">
        <v>24</v>
      </c>
      <c r="AG58" s="461">
        <v>0.122124737</v>
      </c>
      <c r="AH58" s="461">
        <v>7.5</v>
      </c>
      <c r="AI58" s="462">
        <f t="shared" si="19"/>
        <v>1.2522310136241448</v>
      </c>
      <c r="AJ58" s="463">
        <f t="shared" si="20"/>
        <v>1.440730059991276</v>
      </c>
      <c r="AK58" s="411" t="s">
        <v>524</v>
      </c>
      <c r="AL58" s="409"/>
      <c r="AN58" s="414">
        <f t="shared" si="1"/>
        <v>45</v>
      </c>
      <c r="AO58" s="415">
        <f t="shared" si="9"/>
        <v>2.097999999999999</v>
      </c>
      <c r="AP58" s="416">
        <f t="shared" si="10"/>
        <v>58.045000000000002</v>
      </c>
      <c r="AQ58" s="416">
        <f t="shared" si="11"/>
        <v>29.556999999999999</v>
      </c>
      <c r="AR58" s="416">
        <f t="shared" si="12"/>
        <v>10.3</v>
      </c>
      <c r="AS58" s="416">
        <f t="shared" si="13"/>
        <v>39.856999999999999</v>
      </c>
      <c r="AT58" s="417">
        <f t="shared" si="14"/>
        <v>100</v>
      </c>
      <c r="AU58" s="436"/>
      <c r="AV58" s="419" t="b">
        <f t="shared" si="22"/>
        <v>0</v>
      </c>
      <c r="AW58" s="357" t="str">
        <f t="shared" si="23"/>
        <v>SM</v>
      </c>
      <c r="AX58" s="357" t="str">
        <f t="shared" si="24"/>
        <v>SM</v>
      </c>
      <c r="AY58" s="357" t="str">
        <f t="shared" si="5"/>
        <v>ML</v>
      </c>
      <c r="AZ58" s="420">
        <v>30</v>
      </c>
      <c r="BA58" s="420" t="str">
        <f t="shared" si="15"/>
        <v>M</v>
      </c>
      <c r="BB58" s="421" t="str">
        <f t="shared" si="6"/>
        <v>SM</v>
      </c>
      <c r="BE58" s="423">
        <f t="shared" si="16"/>
        <v>59.288880717452152</v>
      </c>
      <c r="BF58" s="424">
        <f t="shared" si="17"/>
        <v>30.190394476108761</v>
      </c>
      <c r="BG58" s="424">
        <f t="shared" si="18"/>
        <v>10.520724806439093</v>
      </c>
      <c r="BH58" s="425" t="e">
        <f ca="1">+[10]!USDA(BG58,BE58,BF58)</f>
        <v>#NAME?</v>
      </c>
    </row>
    <row r="59" spans="2:60" ht="34.5" customHeight="1" x14ac:dyDescent="0.3">
      <c r="B59" s="395">
        <v>130</v>
      </c>
      <c r="C59" s="426">
        <v>132.5</v>
      </c>
      <c r="D59" s="397" t="s">
        <v>522</v>
      </c>
      <c r="E59" s="398"/>
      <c r="F59" s="399"/>
      <c r="G59" s="400" t="s">
        <v>59</v>
      </c>
      <c r="H59" s="396"/>
      <c r="I59" s="398">
        <v>5</v>
      </c>
      <c r="J59" s="399">
        <v>67</v>
      </c>
      <c r="K59" s="400">
        <v>20</v>
      </c>
      <c r="L59" s="396">
        <v>8</v>
      </c>
      <c r="M59" s="397" t="s">
        <v>523</v>
      </c>
      <c r="N59" s="427">
        <f t="shared" si="25"/>
        <v>5.4840000000000053</v>
      </c>
      <c r="O59" s="402">
        <f t="shared" si="25"/>
        <v>66.864999999999995</v>
      </c>
      <c r="P59" s="402">
        <f t="shared" si="25"/>
        <v>19.411000000000001</v>
      </c>
      <c r="Q59" s="403">
        <f t="shared" si="25"/>
        <v>8.24</v>
      </c>
      <c r="R59" s="404" t="s">
        <v>59</v>
      </c>
      <c r="S59" s="400"/>
      <c r="T59" s="396"/>
      <c r="U59" s="404"/>
      <c r="V59" s="399"/>
      <c r="W59" s="399" t="s">
        <v>59</v>
      </c>
      <c r="X59" s="430"/>
      <c r="Y59" s="406" t="s">
        <v>59</v>
      </c>
      <c r="Z59" s="407"/>
      <c r="AA59" s="407"/>
      <c r="AB59" s="408"/>
      <c r="AC59" s="409" t="e">
        <f t="shared" ca="1" si="7"/>
        <v>#NAME?</v>
      </c>
      <c r="AD59" s="410" t="str">
        <f t="shared" si="8"/>
        <v>SM</v>
      </c>
      <c r="AE59" s="461">
        <v>97.3</v>
      </c>
      <c r="AF59" s="461">
        <v>30</v>
      </c>
      <c r="AG59" s="461">
        <v>0.10439512200000001</v>
      </c>
      <c r="AH59" s="461">
        <v>7.5</v>
      </c>
      <c r="AI59" s="462">
        <f t="shared" si="19"/>
        <v>1.8199532450357958</v>
      </c>
      <c r="AJ59" s="463">
        <f t="shared" si="20"/>
        <v>1.5103796354955055</v>
      </c>
      <c r="AK59" s="411" t="s">
        <v>524</v>
      </c>
      <c r="AL59" s="409"/>
      <c r="AN59" s="414">
        <f t="shared" si="1"/>
        <v>28</v>
      </c>
      <c r="AO59" s="415">
        <f t="shared" si="9"/>
        <v>5.4840000000000053</v>
      </c>
      <c r="AP59" s="416">
        <f t="shared" si="10"/>
        <v>66.864999999999995</v>
      </c>
      <c r="AQ59" s="416">
        <f t="shared" si="11"/>
        <v>19.411000000000001</v>
      </c>
      <c r="AR59" s="416">
        <f t="shared" si="12"/>
        <v>8.24</v>
      </c>
      <c r="AS59" s="416">
        <f t="shared" si="13"/>
        <v>27.651</v>
      </c>
      <c r="AT59" s="417">
        <f t="shared" si="14"/>
        <v>100</v>
      </c>
      <c r="AU59" s="436"/>
      <c r="AV59" s="419" t="b">
        <f t="shared" si="22"/>
        <v>0</v>
      </c>
      <c r="AW59" s="357" t="str">
        <f t="shared" si="23"/>
        <v>SM</v>
      </c>
      <c r="AX59" s="357" t="str">
        <f t="shared" si="24"/>
        <v>SM</v>
      </c>
      <c r="AY59" s="357" t="str">
        <f t="shared" si="5"/>
        <v>ML</v>
      </c>
      <c r="AZ59" s="420">
        <v>30</v>
      </c>
      <c r="BA59" s="420" t="str">
        <f t="shared" si="15"/>
        <v>M</v>
      </c>
      <c r="BB59" s="421" t="str">
        <f t="shared" si="6"/>
        <v>SM</v>
      </c>
      <c r="BE59" s="423">
        <f t="shared" si="16"/>
        <v>70.744635828854371</v>
      </c>
      <c r="BF59" s="424">
        <f t="shared" si="17"/>
        <v>20.53726353210039</v>
      </c>
      <c r="BG59" s="424">
        <f t="shared" si="18"/>
        <v>8.7181006390452431</v>
      </c>
      <c r="BH59" s="425" t="e">
        <f ca="1">+[10]!USDA(BG59,BE59,BF59)</f>
        <v>#NAME?</v>
      </c>
    </row>
    <row r="60" spans="2:60" ht="34.5" customHeight="1" x14ac:dyDescent="0.3">
      <c r="B60" s="395">
        <v>132.5</v>
      </c>
      <c r="C60" s="426">
        <v>135</v>
      </c>
      <c r="D60" s="397"/>
      <c r="E60" s="398"/>
      <c r="F60" s="399"/>
      <c r="G60" s="400" t="s">
        <v>59</v>
      </c>
      <c r="H60" s="396"/>
      <c r="I60" s="398">
        <v>5</v>
      </c>
      <c r="J60" s="399">
        <v>67</v>
      </c>
      <c r="K60" s="400">
        <v>20</v>
      </c>
      <c r="L60" s="396">
        <v>8</v>
      </c>
      <c r="M60" s="397" t="s">
        <v>523</v>
      </c>
      <c r="N60" s="427">
        <f t="shared" si="25"/>
        <v>5.4840000000000053</v>
      </c>
      <c r="O60" s="402">
        <f t="shared" si="25"/>
        <v>66.864999999999995</v>
      </c>
      <c r="P60" s="402">
        <f t="shared" si="25"/>
        <v>19.411000000000001</v>
      </c>
      <c r="Q60" s="403">
        <f t="shared" si="25"/>
        <v>8.24</v>
      </c>
      <c r="R60" s="404" t="s">
        <v>59</v>
      </c>
      <c r="S60" s="400"/>
      <c r="T60" s="396"/>
      <c r="U60" s="404"/>
      <c r="V60" s="399" t="s">
        <v>59</v>
      </c>
      <c r="W60" s="399"/>
      <c r="X60" s="430"/>
      <c r="Y60" s="406" t="s">
        <v>59</v>
      </c>
      <c r="Z60" s="407"/>
      <c r="AA60" s="407"/>
      <c r="AB60" s="408"/>
      <c r="AC60" s="409" t="e">
        <f t="shared" ca="1" si="7"/>
        <v>#NAME?</v>
      </c>
      <c r="AD60" s="410" t="str">
        <f t="shared" si="8"/>
        <v>SM</v>
      </c>
      <c r="AE60" s="461">
        <v>79.3</v>
      </c>
      <c r="AF60" s="461">
        <v>25</v>
      </c>
      <c r="AG60" s="461">
        <v>0.119077578</v>
      </c>
      <c r="AH60" s="461">
        <v>7.5</v>
      </c>
      <c r="AI60" s="462">
        <f t="shared" si="19"/>
        <v>1.4589546478265758</v>
      </c>
      <c r="AJ60" s="463">
        <f t="shared" si="20"/>
        <v>1.6279253343143985</v>
      </c>
      <c r="AK60" s="411" t="s">
        <v>524</v>
      </c>
      <c r="AL60" s="409"/>
      <c r="AN60" s="414">
        <f t="shared" si="1"/>
        <v>28</v>
      </c>
      <c r="AO60" s="415">
        <f t="shared" si="9"/>
        <v>5.4840000000000053</v>
      </c>
      <c r="AP60" s="416">
        <f t="shared" si="10"/>
        <v>66.864999999999995</v>
      </c>
      <c r="AQ60" s="416">
        <f t="shared" si="11"/>
        <v>19.411000000000001</v>
      </c>
      <c r="AR60" s="416">
        <f t="shared" si="12"/>
        <v>8.24</v>
      </c>
      <c r="AS60" s="416">
        <f t="shared" si="13"/>
        <v>27.651</v>
      </c>
      <c r="AT60" s="417">
        <f t="shared" si="14"/>
        <v>100</v>
      </c>
      <c r="AU60" s="436"/>
      <c r="AV60" s="419" t="b">
        <f t="shared" si="22"/>
        <v>0</v>
      </c>
      <c r="AW60" s="357" t="str">
        <f t="shared" si="23"/>
        <v>SM</v>
      </c>
      <c r="AX60" s="357" t="str">
        <f t="shared" si="24"/>
        <v>SM</v>
      </c>
      <c r="AY60" s="357" t="str">
        <f t="shared" si="5"/>
        <v>ML</v>
      </c>
      <c r="AZ60" s="420">
        <v>30</v>
      </c>
      <c r="BA60" s="420" t="str">
        <f t="shared" si="15"/>
        <v>M</v>
      </c>
      <c r="BB60" s="421" t="str">
        <f t="shared" si="6"/>
        <v>SM</v>
      </c>
      <c r="BE60" s="423">
        <f t="shared" si="16"/>
        <v>70.744635828854371</v>
      </c>
      <c r="BF60" s="424">
        <f t="shared" si="17"/>
        <v>20.53726353210039</v>
      </c>
      <c r="BG60" s="424">
        <f t="shared" si="18"/>
        <v>8.7181006390452431</v>
      </c>
      <c r="BH60" s="425" t="e">
        <f ca="1">+[10]!USDA(BG60,BE60,BF60)</f>
        <v>#NAME?</v>
      </c>
    </row>
    <row r="61" spans="2:60" ht="34.5" customHeight="1" x14ac:dyDescent="0.3">
      <c r="B61" s="395">
        <v>135</v>
      </c>
      <c r="C61" s="426">
        <v>137.5</v>
      </c>
      <c r="D61" s="397"/>
      <c r="E61" s="398"/>
      <c r="F61" s="399"/>
      <c r="G61" s="400" t="s">
        <v>59</v>
      </c>
      <c r="H61" s="396"/>
      <c r="I61" s="398">
        <v>13</v>
      </c>
      <c r="J61" s="399">
        <v>70</v>
      </c>
      <c r="K61" s="400">
        <v>13</v>
      </c>
      <c r="L61" s="396">
        <v>4</v>
      </c>
      <c r="M61" s="397" t="s">
        <v>523</v>
      </c>
      <c r="N61" s="427">
        <f t="shared" si="25"/>
        <v>11.177000000000007</v>
      </c>
      <c r="O61" s="402">
        <f t="shared" si="25"/>
        <v>69.069999999999993</v>
      </c>
      <c r="P61" s="402">
        <f t="shared" si="25"/>
        <v>15.632999999999999</v>
      </c>
      <c r="Q61" s="403">
        <f t="shared" si="25"/>
        <v>4.12</v>
      </c>
      <c r="R61" s="404"/>
      <c r="S61" s="400" t="s">
        <v>59</v>
      </c>
      <c r="T61" s="396" t="s">
        <v>59</v>
      </c>
      <c r="U61" s="404" t="s">
        <v>59</v>
      </c>
      <c r="V61" s="399"/>
      <c r="W61" s="399"/>
      <c r="X61" s="430"/>
      <c r="Y61" s="406" t="s">
        <v>59</v>
      </c>
      <c r="Z61" s="407"/>
      <c r="AA61" s="407"/>
      <c r="AB61" s="408"/>
      <c r="AC61" s="409" t="e">
        <f t="shared" ca="1" si="7"/>
        <v>#NAME?</v>
      </c>
      <c r="AD61" s="410" t="str">
        <f t="shared" si="8"/>
        <v>SM</v>
      </c>
      <c r="AE61" s="461">
        <v>82.8</v>
      </c>
      <c r="AF61" s="461">
        <v>24</v>
      </c>
      <c r="AG61" s="461">
        <v>7.1935692999999995E-2</v>
      </c>
      <c r="AH61" s="461">
        <v>7.5</v>
      </c>
      <c r="AI61" s="462">
        <f t="shared" si="19"/>
        <v>1.6048681100808238</v>
      </c>
      <c r="AJ61" s="463">
        <f t="shared" si="20"/>
        <v>1.5778006401929801</v>
      </c>
      <c r="AK61" s="411" t="s">
        <v>524</v>
      </c>
      <c r="AL61" s="409" t="s">
        <v>542</v>
      </c>
      <c r="AN61" s="414">
        <f t="shared" si="1"/>
        <v>17</v>
      </c>
      <c r="AO61" s="415">
        <f t="shared" si="9"/>
        <v>11.177000000000007</v>
      </c>
      <c r="AP61" s="416">
        <f t="shared" si="10"/>
        <v>69.069999999999993</v>
      </c>
      <c r="AQ61" s="416">
        <f t="shared" si="11"/>
        <v>15.632999999999999</v>
      </c>
      <c r="AR61" s="416">
        <f t="shared" si="12"/>
        <v>4.12</v>
      </c>
      <c r="AS61" s="416">
        <f t="shared" si="13"/>
        <v>19.753</v>
      </c>
      <c r="AT61" s="417">
        <f t="shared" si="14"/>
        <v>100</v>
      </c>
      <c r="AU61" s="436"/>
      <c r="AV61" s="419" t="b">
        <f t="shared" si="22"/>
        <v>0</v>
      </c>
      <c r="AW61" s="357" t="str">
        <f t="shared" si="23"/>
        <v>SM</v>
      </c>
      <c r="AX61" s="357" t="str">
        <f t="shared" si="24"/>
        <v>SM</v>
      </c>
      <c r="AY61" s="357" t="str">
        <f t="shared" si="5"/>
        <v>ML</v>
      </c>
      <c r="AZ61" s="420">
        <v>30</v>
      </c>
      <c r="BA61" s="420" t="str">
        <f t="shared" si="15"/>
        <v>M</v>
      </c>
      <c r="BB61" s="421" t="str">
        <f t="shared" si="6"/>
        <v>SM</v>
      </c>
      <c r="BE61" s="423">
        <f t="shared" si="16"/>
        <v>77.761390630805082</v>
      </c>
      <c r="BF61" s="424">
        <f t="shared" si="17"/>
        <v>17.600171126847776</v>
      </c>
      <c r="BG61" s="424">
        <f t="shared" si="18"/>
        <v>4.6384382423471404</v>
      </c>
      <c r="BH61" s="425" t="e">
        <f ca="1">+[10]!USDA(BG61,BE61,BF61)</f>
        <v>#NAME?</v>
      </c>
    </row>
    <row r="62" spans="2:60" ht="34.5" customHeight="1" x14ac:dyDescent="0.3">
      <c r="B62" s="395">
        <v>137.5</v>
      </c>
      <c r="C62" s="426">
        <v>140</v>
      </c>
      <c r="D62" s="397"/>
      <c r="E62" s="398"/>
      <c r="F62" s="399"/>
      <c r="G62" s="400" t="s">
        <v>59</v>
      </c>
      <c r="H62" s="396"/>
      <c r="I62" s="398">
        <v>7</v>
      </c>
      <c r="J62" s="399">
        <v>90</v>
      </c>
      <c r="K62" s="400">
        <v>2</v>
      </c>
      <c r="L62" s="396">
        <v>1</v>
      </c>
      <c r="M62" s="397" t="s">
        <v>523</v>
      </c>
      <c r="N62" s="427">
        <f t="shared" si="25"/>
        <v>6.5289999999999893</v>
      </c>
      <c r="O62" s="402">
        <f t="shared" si="25"/>
        <v>83.77000000000001</v>
      </c>
      <c r="P62" s="402">
        <f t="shared" si="25"/>
        <v>8.6710000000000012</v>
      </c>
      <c r="Q62" s="403">
        <f t="shared" si="25"/>
        <v>1.03</v>
      </c>
      <c r="R62" s="404"/>
      <c r="S62" s="400" t="s">
        <v>59</v>
      </c>
      <c r="T62" s="396" t="s">
        <v>59</v>
      </c>
      <c r="U62" s="404" t="s">
        <v>59</v>
      </c>
      <c r="V62" s="399"/>
      <c r="W62" s="399"/>
      <c r="X62" s="430"/>
      <c r="Y62" s="406" t="s">
        <v>59</v>
      </c>
      <c r="Z62" s="407"/>
      <c r="AA62" s="407"/>
      <c r="AB62" s="408"/>
      <c r="AC62" s="409" t="e">
        <f t="shared" ca="1" si="7"/>
        <v>#NAME?</v>
      </c>
      <c r="AD62" s="410" t="str">
        <f t="shared" si="8"/>
        <v>SW-SM</v>
      </c>
      <c r="AE62" s="461">
        <v>84.1</v>
      </c>
      <c r="AF62" s="461">
        <v>26</v>
      </c>
      <c r="AG62" s="461">
        <v>4.9438808000000001E-2</v>
      </c>
      <c r="AH62" s="461">
        <v>7.5</v>
      </c>
      <c r="AI62" s="462">
        <f t="shared" si="19"/>
        <v>1.6695791626715402</v>
      </c>
      <c r="AJ62" s="463">
        <f t="shared" si="20"/>
        <v>1.667384448472619</v>
      </c>
      <c r="AK62" s="411" t="s">
        <v>524</v>
      </c>
      <c r="AL62" s="409" t="s">
        <v>525</v>
      </c>
      <c r="AN62" s="414">
        <f t="shared" si="1"/>
        <v>3</v>
      </c>
      <c r="AO62" s="415">
        <f t="shared" si="9"/>
        <v>6.5289999999999893</v>
      </c>
      <c r="AP62" s="416">
        <f t="shared" si="10"/>
        <v>83.77000000000001</v>
      </c>
      <c r="AQ62" s="416">
        <f t="shared" si="11"/>
        <v>8.6710000000000012</v>
      </c>
      <c r="AR62" s="416">
        <f t="shared" si="12"/>
        <v>1.03</v>
      </c>
      <c r="AS62" s="416">
        <f t="shared" si="13"/>
        <v>9.7010000000000005</v>
      </c>
      <c r="AT62" s="417">
        <f t="shared" si="14"/>
        <v>100</v>
      </c>
      <c r="AU62" s="436"/>
      <c r="AV62" s="419" t="b">
        <f t="shared" si="22"/>
        <v>0</v>
      </c>
      <c r="AW62" s="357" t="str">
        <f t="shared" si="23"/>
        <v>SW-SM</v>
      </c>
      <c r="AX62" s="357" t="str">
        <f t="shared" si="24"/>
        <v>SW-SM</v>
      </c>
      <c r="AY62" s="357" t="str">
        <f t="shared" si="5"/>
        <v>ML</v>
      </c>
      <c r="AZ62" s="420">
        <v>30</v>
      </c>
      <c r="BA62" s="420" t="str">
        <f t="shared" si="15"/>
        <v>M</v>
      </c>
      <c r="BB62" s="421" t="str">
        <f t="shared" si="6"/>
        <v>SW-SM</v>
      </c>
      <c r="BE62" s="423">
        <f t="shared" si="16"/>
        <v>89.621379893228919</v>
      </c>
      <c r="BF62" s="424">
        <f t="shared" si="17"/>
        <v>9.2766740486354049</v>
      </c>
      <c r="BG62" s="424">
        <f t="shared" si="18"/>
        <v>1.1019460581356781</v>
      </c>
      <c r="BH62" s="425" t="e">
        <f ca="1">+[10]!USDA(BG62,BE62,BF62)</f>
        <v>#NAME?</v>
      </c>
    </row>
    <row r="63" spans="2:60" ht="34.5" customHeight="1" x14ac:dyDescent="0.3">
      <c r="B63" s="395">
        <v>140</v>
      </c>
      <c r="C63" s="426">
        <v>142.5</v>
      </c>
      <c r="D63" s="397"/>
      <c r="E63" s="398"/>
      <c r="F63" s="399"/>
      <c r="G63" s="400" t="s">
        <v>59</v>
      </c>
      <c r="H63" s="396"/>
      <c r="I63" s="398">
        <v>12</v>
      </c>
      <c r="J63" s="399">
        <v>85</v>
      </c>
      <c r="K63" s="400">
        <v>2</v>
      </c>
      <c r="L63" s="396">
        <v>1</v>
      </c>
      <c r="M63" s="397" t="s">
        <v>523</v>
      </c>
      <c r="N63" s="427">
        <f t="shared" si="25"/>
        <v>10.204000000000001</v>
      </c>
      <c r="O63" s="402">
        <f t="shared" si="25"/>
        <v>80.094999999999999</v>
      </c>
      <c r="P63" s="402">
        <f t="shared" si="25"/>
        <v>8.6710000000000012</v>
      </c>
      <c r="Q63" s="403">
        <f t="shared" si="25"/>
        <v>1.03</v>
      </c>
      <c r="R63" s="404"/>
      <c r="S63" s="400" t="s">
        <v>59</v>
      </c>
      <c r="T63" s="396" t="s">
        <v>59</v>
      </c>
      <c r="U63" s="404" t="s">
        <v>59</v>
      </c>
      <c r="V63" s="399"/>
      <c r="W63" s="399"/>
      <c r="X63" s="430"/>
      <c r="Y63" s="406" t="s">
        <v>59</v>
      </c>
      <c r="Z63" s="407"/>
      <c r="AA63" s="407"/>
      <c r="AB63" s="408"/>
      <c r="AC63" s="409" t="e">
        <f t="shared" ca="1" si="7"/>
        <v>#NAME?</v>
      </c>
      <c r="AD63" s="410" t="str">
        <f t="shared" si="8"/>
        <v>SW-SM</v>
      </c>
      <c r="AE63" s="461">
        <v>85.4</v>
      </c>
      <c r="AF63" s="461">
        <v>21</v>
      </c>
      <c r="AG63" s="461">
        <v>3.1318404000000001E-2</v>
      </c>
      <c r="AH63" s="461">
        <v>7.5</v>
      </c>
      <c r="AI63" s="462">
        <f t="shared" si="19"/>
        <v>1.7277060726654925</v>
      </c>
      <c r="AJ63" s="463">
        <f t="shared" si="20"/>
        <v>1.7192382007283407</v>
      </c>
      <c r="AK63" s="411" t="s">
        <v>524</v>
      </c>
      <c r="AL63" s="409"/>
      <c r="AN63" s="414">
        <f t="shared" si="1"/>
        <v>3</v>
      </c>
      <c r="AO63" s="415">
        <f t="shared" si="9"/>
        <v>10.204000000000001</v>
      </c>
      <c r="AP63" s="416">
        <f t="shared" si="10"/>
        <v>80.094999999999999</v>
      </c>
      <c r="AQ63" s="416">
        <f t="shared" si="11"/>
        <v>8.6710000000000012</v>
      </c>
      <c r="AR63" s="416">
        <f t="shared" si="12"/>
        <v>1.03</v>
      </c>
      <c r="AS63" s="416">
        <f t="shared" si="13"/>
        <v>9.7010000000000005</v>
      </c>
      <c r="AT63" s="417">
        <f t="shared" si="14"/>
        <v>100</v>
      </c>
      <c r="AU63" s="436"/>
      <c r="AV63" s="419" t="b">
        <f t="shared" si="22"/>
        <v>0</v>
      </c>
      <c r="AW63" s="357" t="str">
        <f t="shared" si="23"/>
        <v>SW-SM</v>
      </c>
      <c r="AX63" s="357" t="str">
        <f t="shared" si="24"/>
        <v>SW-SM</v>
      </c>
      <c r="AY63" s="357" t="str">
        <f t="shared" si="5"/>
        <v>ML</v>
      </c>
      <c r="AZ63" s="420">
        <v>30</v>
      </c>
      <c r="BA63" s="420" t="str">
        <f t="shared" si="15"/>
        <v>M</v>
      </c>
      <c r="BB63" s="421" t="str">
        <f t="shared" si="6"/>
        <v>SW-SM</v>
      </c>
      <c r="BE63" s="423">
        <f t="shared" si="16"/>
        <v>89.196623457615033</v>
      </c>
      <c r="BF63" s="424">
        <f t="shared" si="17"/>
        <v>9.6563321306071543</v>
      </c>
      <c r="BG63" s="424">
        <f t="shared" si="18"/>
        <v>1.1470444117778074</v>
      </c>
      <c r="BH63" s="425" t="e">
        <f ca="1">+[10]!USDA(BG63,BE63,BF63)</f>
        <v>#NAME?</v>
      </c>
    </row>
    <row r="64" spans="2:60" ht="34.5" customHeight="1" x14ac:dyDescent="0.3">
      <c r="B64" s="395">
        <v>142.5</v>
      </c>
      <c r="C64" s="426">
        <v>145</v>
      </c>
      <c r="D64" s="397"/>
      <c r="E64" s="398"/>
      <c r="F64" s="399"/>
      <c r="G64" s="400" t="s">
        <v>59</v>
      </c>
      <c r="H64" s="396"/>
      <c r="I64" s="398">
        <v>10</v>
      </c>
      <c r="J64" s="399">
        <v>80</v>
      </c>
      <c r="K64" s="400">
        <v>7</v>
      </c>
      <c r="L64" s="396">
        <v>3</v>
      </c>
      <c r="M64" s="397" t="s">
        <v>523</v>
      </c>
      <c r="N64" s="427">
        <f t="shared" si="25"/>
        <v>8.852999999999998</v>
      </c>
      <c r="O64" s="402">
        <f t="shared" si="25"/>
        <v>76.42</v>
      </c>
      <c r="P64" s="402">
        <f t="shared" si="25"/>
        <v>11.637</v>
      </c>
      <c r="Q64" s="403">
        <f t="shared" si="25"/>
        <v>3.09</v>
      </c>
      <c r="R64" s="404"/>
      <c r="S64" s="400" t="s">
        <v>59</v>
      </c>
      <c r="T64" s="396" t="s">
        <v>59</v>
      </c>
      <c r="U64" s="404" t="s">
        <v>59</v>
      </c>
      <c r="V64" s="399"/>
      <c r="W64" s="399"/>
      <c r="X64" s="430"/>
      <c r="Y64" s="406" t="s">
        <v>59</v>
      </c>
      <c r="Z64" s="407"/>
      <c r="AA64" s="407"/>
      <c r="AB64" s="408"/>
      <c r="AC64" s="409" t="e">
        <f t="shared" ca="1" si="7"/>
        <v>#NAME?</v>
      </c>
      <c r="AD64" s="410" t="str">
        <f t="shared" si="8"/>
        <v>SM</v>
      </c>
      <c r="AE64" s="461">
        <v>87.25</v>
      </c>
      <c r="AF64" s="461">
        <v>24</v>
      </c>
      <c r="AG64" s="461">
        <v>3.3899673999999998E-2</v>
      </c>
      <c r="AH64" s="461">
        <v>7.5</v>
      </c>
      <c r="AI64" s="462">
        <f t="shared" si="19"/>
        <v>1.7604293668479891</v>
      </c>
      <c r="AJ64" s="463">
        <f t="shared" si="20"/>
        <v>1.6969812630029304</v>
      </c>
      <c r="AK64" s="411" t="s">
        <v>524</v>
      </c>
      <c r="AL64" s="409"/>
      <c r="AN64" s="414">
        <f t="shared" si="1"/>
        <v>10</v>
      </c>
      <c r="AO64" s="415">
        <f t="shared" si="9"/>
        <v>8.852999999999998</v>
      </c>
      <c r="AP64" s="416">
        <f t="shared" si="10"/>
        <v>76.42</v>
      </c>
      <c r="AQ64" s="416">
        <f t="shared" si="11"/>
        <v>11.637</v>
      </c>
      <c r="AR64" s="416">
        <f t="shared" si="12"/>
        <v>3.09</v>
      </c>
      <c r="AS64" s="416">
        <f t="shared" si="13"/>
        <v>14.727</v>
      </c>
      <c r="AT64" s="417">
        <f t="shared" si="14"/>
        <v>100</v>
      </c>
      <c r="AU64" s="436"/>
      <c r="AV64" s="419" t="b">
        <f t="shared" si="22"/>
        <v>0</v>
      </c>
      <c r="AW64" s="357" t="str">
        <f t="shared" si="23"/>
        <v>SM</v>
      </c>
      <c r="AX64" s="357" t="str">
        <f t="shared" si="24"/>
        <v>SM</v>
      </c>
      <c r="AY64" s="357" t="str">
        <f t="shared" si="5"/>
        <v>ML</v>
      </c>
      <c r="AZ64" s="420">
        <v>30</v>
      </c>
      <c r="BA64" s="420" t="str">
        <f t="shared" si="15"/>
        <v>M</v>
      </c>
      <c r="BB64" s="421" t="str">
        <f t="shared" si="6"/>
        <v>SM</v>
      </c>
      <c r="BE64" s="423">
        <f t="shared" si="16"/>
        <v>83.84258395778248</v>
      </c>
      <c r="BF64" s="424">
        <f t="shared" si="17"/>
        <v>12.767288007284936</v>
      </c>
      <c r="BG64" s="424">
        <f t="shared" si="18"/>
        <v>3.3901280349325811</v>
      </c>
      <c r="BH64" s="425" t="e">
        <f ca="1">+[10]!USDA(BG64,BE64,BF64)</f>
        <v>#NAME?</v>
      </c>
    </row>
    <row r="65" spans="2:60" ht="34.5" customHeight="1" x14ac:dyDescent="0.3">
      <c r="B65" s="395">
        <v>145</v>
      </c>
      <c r="C65" s="426">
        <v>147.5</v>
      </c>
      <c r="D65" s="397"/>
      <c r="E65" s="398"/>
      <c r="F65" s="399"/>
      <c r="G65" s="400" t="s">
        <v>59</v>
      </c>
      <c r="H65" s="396"/>
      <c r="I65" s="398">
        <v>20</v>
      </c>
      <c r="J65" s="399">
        <v>77</v>
      </c>
      <c r="K65" s="400">
        <v>2</v>
      </c>
      <c r="L65" s="396">
        <v>1</v>
      </c>
      <c r="M65" s="397" t="s">
        <v>523</v>
      </c>
      <c r="N65" s="427">
        <f t="shared" si="25"/>
        <v>16.083999999999996</v>
      </c>
      <c r="O65" s="402">
        <f t="shared" si="25"/>
        <v>74.215000000000003</v>
      </c>
      <c r="P65" s="402">
        <f t="shared" si="25"/>
        <v>8.6710000000000012</v>
      </c>
      <c r="Q65" s="403">
        <f t="shared" si="25"/>
        <v>1.03</v>
      </c>
      <c r="R65" s="404"/>
      <c r="S65" s="400" t="s">
        <v>59</v>
      </c>
      <c r="T65" s="396" t="s">
        <v>59</v>
      </c>
      <c r="U65" s="404" t="s">
        <v>59</v>
      </c>
      <c r="V65" s="399"/>
      <c r="W65" s="399"/>
      <c r="X65" s="430"/>
      <c r="Y65" s="406" t="s">
        <v>59</v>
      </c>
      <c r="Z65" s="407"/>
      <c r="AA65" s="407"/>
      <c r="AB65" s="408"/>
      <c r="AC65" s="409" t="e">
        <f t="shared" ca="1" si="7"/>
        <v>#NAME?</v>
      </c>
      <c r="AD65" s="410" t="str">
        <f t="shared" si="8"/>
        <v>SW-SM</v>
      </c>
      <c r="AE65" s="461">
        <v>87.85</v>
      </c>
      <c r="AF65" s="461">
        <v>19</v>
      </c>
      <c r="AG65" s="461">
        <v>0.126407514</v>
      </c>
      <c r="AH65" s="461">
        <v>7.5</v>
      </c>
      <c r="AI65" s="462">
        <f t="shared" si="19"/>
        <v>1.6028083494953096</v>
      </c>
      <c r="AJ65" s="463">
        <f t="shared" si="20"/>
        <v>1.6816188581716494</v>
      </c>
      <c r="AK65" s="411" t="s">
        <v>524</v>
      </c>
      <c r="AL65" s="409"/>
      <c r="AN65" s="414">
        <f t="shared" si="1"/>
        <v>3</v>
      </c>
      <c r="AO65" s="415">
        <f t="shared" si="9"/>
        <v>16.083999999999996</v>
      </c>
      <c r="AP65" s="416">
        <f t="shared" si="10"/>
        <v>74.215000000000003</v>
      </c>
      <c r="AQ65" s="416">
        <f t="shared" si="11"/>
        <v>8.6710000000000012</v>
      </c>
      <c r="AR65" s="416">
        <f t="shared" si="12"/>
        <v>1.03</v>
      </c>
      <c r="AS65" s="416">
        <f t="shared" si="13"/>
        <v>9.7010000000000005</v>
      </c>
      <c r="AT65" s="417">
        <f t="shared" si="14"/>
        <v>100</v>
      </c>
      <c r="AU65" s="436"/>
      <c r="AV65" s="419" t="b">
        <f t="shared" si="22"/>
        <v>0</v>
      </c>
      <c r="AW65" s="357" t="str">
        <f t="shared" si="23"/>
        <v>SW-SM</v>
      </c>
      <c r="AX65" s="357" t="str">
        <f t="shared" si="24"/>
        <v>SW-SM</v>
      </c>
      <c r="AY65" s="357" t="str">
        <f t="shared" si="5"/>
        <v>ML</v>
      </c>
      <c r="AZ65" s="420">
        <v>30</v>
      </c>
      <c r="BA65" s="420" t="str">
        <f t="shared" si="15"/>
        <v>M</v>
      </c>
      <c r="BB65" s="421" t="str">
        <f t="shared" si="6"/>
        <v>SW-SM</v>
      </c>
      <c r="BE65" s="423">
        <f t="shared" si="16"/>
        <v>88.439630106296761</v>
      </c>
      <c r="BF65" s="424">
        <f t="shared" si="17"/>
        <v>10.332951999618667</v>
      </c>
      <c r="BG65" s="424">
        <f t="shared" si="18"/>
        <v>1.2274178940845606</v>
      </c>
      <c r="BH65" s="425" t="e">
        <f ca="1">+[10]!USDA(BG65,BE65,BF65)</f>
        <v>#NAME?</v>
      </c>
    </row>
    <row r="66" spans="2:60" ht="34.5" customHeight="1" x14ac:dyDescent="0.3">
      <c r="B66" s="395">
        <v>147.5</v>
      </c>
      <c r="C66" s="426">
        <v>150</v>
      </c>
      <c r="D66" s="397"/>
      <c r="E66" s="398"/>
      <c r="F66" s="399"/>
      <c r="G66" s="400" t="s">
        <v>59</v>
      </c>
      <c r="H66" s="396"/>
      <c r="I66" s="398">
        <v>30</v>
      </c>
      <c r="J66" s="399">
        <v>67</v>
      </c>
      <c r="K66" s="400">
        <v>2</v>
      </c>
      <c r="L66" s="396">
        <v>1</v>
      </c>
      <c r="M66" s="397" t="s">
        <v>523</v>
      </c>
      <c r="N66" s="427">
        <f t="shared" si="25"/>
        <v>23.434000000000005</v>
      </c>
      <c r="O66" s="402">
        <f t="shared" si="25"/>
        <v>66.864999999999995</v>
      </c>
      <c r="P66" s="402">
        <f t="shared" si="25"/>
        <v>8.6710000000000012</v>
      </c>
      <c r="Q66" s="403">
        <f t="shared" si="25"/>
        <v>1.03</v>
      </c>
      <c r="R66" s="404"/>
      <c r="S66" s="400" t="s">
        <v>59</v>
      </c>
      <c r="T66" s="396"/>
      <c r="U66" s="404" t="s">
        <v>59</v>
      </c>
      <c r="V66" s="399"/>
      <c r="W66" s="399"/>
      <c r="X66" s="430"/>
      <c r="Y66" s="406" t="s">
        <v>59</v>
      </c>
      <c r="Z66" s="407"/>
      <c r="AA66" s="407"/>
      <c r="AB66" s="408"/>
      <c r="AC66" s="409" t="e">
        <f t="shared" ca="1" si="7"/>
        <v>#NAME?</v>
      </c>
      <c r="AD66" s="410" t="str">
        <f t="shared" si="8"/>
        <v>SW-SM</v>
      </c>
      <c r="AE66" s="461"/>
      <c r="AF66" s="461"/>
      <c r="AG66" s="461">
        <v>8.5142090000000004E-2</v>
      </c>
      <c r="AH66" s="461">
        <v>7.5</v>
      </c>
      <c r="AI66" s="462"/>
      <c r="AJ66" s="463">
        <f t="shared" si="20"/>
        <v>1.5670470752555659</v>
      </c>
      <c r="AK66" s="411" t="s">
        <v>524</v>
      </c>
      <c r="AL66" s="409"/>
      <c r="AN66" s="414">
        <f t="shared" si="1"/>
        <v>3</v>
      </c>
      <c r="AO66" s="415">
        <f t="shared" si="9"/>
        <v>23.434000000000005</v>
      </c>
      <c r="AP66" s="416">
        <f t="shared" si="10"/>
        <v>66.864999999999995</v>
      </c>
      <c r="AQ66" s="416">
        <f t="shared" si="11"/>
        <v>8.6710000000000012</v>
      </c>
      <c r="AR66" s="416">
        <f t="shared" si="12"/>
        <v>1.03</v>
      </c>
      <c r="AS66" s="416">
        <f t="shared" si="13"/>
        <v>9.7010000000000005</v>
      </c>
      <c r="AT66" s="417">
        <f t="shared" si="14"/>
        <v>100</v>
      </c>
      <c r="AU66" s="436"/>
      <c r="AV66" s="419" t="b">
        <f t="shared" si="22"/>
        <v>0</v>
      </c>
      <c r="AW66" s="357" t="str">
        <f t="shared" si="23"/>
        <v>SW-SM</v>
      </c>
      <c r="AX66" s="357" t="str">
        <f t="shared" si="24"/>
        <v>SW-SM</v>
      </c>
      <c r="AY66" s="357" t="str">
        <f t="shared" si="5"/>
        <v>ML</v>
      </c>
      <c r="AZ66" s="420">
        <v>30</v>
      </c>
      <c r="BA66" s="420" t="str">
        <f t="shared" si="15"/>
        <v>M</v>
      </c>
      <c r="BB66" s="421" t="str">
        <f t="shared" si="6"/>
        <v>SW-SM</v>
      </c>
      <c r="BE66" s="423">
        <f t="shared" si="16"/>
        <v>87.32988532769113</v>
      </c>
      <c r="BF66" s="424">
        <f t="shared" si="17"/>
        <v>11.324870046757047</v>
      </c>
      <c r="BG66" s="424">
        <f t="shared" si="18"/>
        <v>1.3452446255518116</v>
      </c>
      <c r="BH66" s="425" t="e">
        <f ca="1">+[10]!USDA(BG66,BE66,BF66)</f>
        <v>#NAME?</v>
      </c>
    </row>
    <row r="67" spans="2:60" ht="34.5" customHeight="1" x14ac:dyDescent="0.3">
      <c r="B67" s="395">
        <v>150</v>
      </c>
      <c r="C67" s="426">
        <v>152.5</v>
      </c>
      <c r="D67" s="397"/>
      <c r="E67" s="398"/>
      <c r="F67" s="399" t="s">
        <v>59</v>
      </c>
      <c r="G67" s="400"/>
      <c r="H67" s="396"/>
      <c r="I67" s="398">
        <v>11</v>
      </c>
      <c r="J67" s="399">
        <v>86</v>
      </c>
      <c r="K67" s="400">
        <v>2</v>
      </c>
      <c r="L67" s="396">
        <v>1</v>
      </c>
      <c r="M67" s="397" t="s">
        <v>523</v>
      </c>
      <c r="N67" s="427">
        <f t="shared" si="25"/>
        <v>9.4690000000000012</v>
      </c>
      <c r="O67" s="402">
        <f t="shared" si="25"/>
        <v>80.83</v>
      </c>
      <c r="P67" s="402">
        <f t="shared" si="25"/>
        <v>8.6710000000000012</v>
      </c>
      <c r="Q67" s="403">
        <f t="shared" si="25"/>
        <v>1.03</v>
      </c>
      <c r="R67" s="404"/>
      <c r="S67" s="400"/>
      <c r="T67" s="396" t="s">
        <v>59</v>
      </c>
      <c r="U67" s="404" t="s">
        <v>59</v>
      </c>
      <c r="V67" s="399"/>
      <c r="W67" s="399"/>
      <c r="X67" s="430"/>
      <c r="Y67" s="406" t="s">
        <v>59</v>
      </c>
      <c r="Z67" s="407"/>
      <c r="AA67" s="407"/>
      <c r="AB67" s="408"/>
      <c r="AC67" s="409" t="e">
        <f t="shared" ca="1" si="7"/>
        <v>#NAME?</v>
      </c>
      <c r="AD67" s="410" t="str">
        <f t="shared" si="8"/>
        <v>SW-SM</v>
      </c>
      <c r="AE67" s="461">
        <v>57.1</v>
      </c>
      <c r="AF67" s="461">
        <v>21</v>
      </c>
      <c r="AG67" s="461">
        <v>3.5519628999999997E-2</v>
      </c>
      <c r="AH67" s="461">
        <v>6.5</v>
      </c>
      <c r="AI67" s="462">
        <f t="shared" si="19"/>
        <v>1.5312858010158219</v>
      </c>
      <c r="AJ67" s="463">
        <f t="shared" si="20"/>
        <v>1.6481779137465693</v>
      </c>
      <c r="AK67" s="411" t="s">
        <v>524</v>
      </c>
      <c r="AL67" s="409" t="s">
        <v>569</v>
      </c>
      <c r="AN67" s="414">
        <f t="shared" si="1"/>
        <v>3</v>
      </c>
      <c r="AO67" s="415">
        <f t="shared" si="9"/>
        <v>9.4690000000000012</v>
      </c>
      <c r="AP67" s="416">
        <f t="shared" si="10"/>
        <v>80.83</v>
      </c>
      <c r="AQ67" s="416">
        <f t="shared" si="11"/>
        <v>8.6710000000000012</v>
      </c>
      <c r="AR67" s="416">
        <f t="shared" si="12"/>
        <v>1.03</v>
      </c>
      <c r="AS67" s="416">
        <f t="shared" si="13"/>
        <v>9.7010000000000005</v>
      </c>
      <c r="AT67" s="417">
        <f t="shared" si="14"/>
        <v>100</v>
      </c>
      <c r="AU67" s="436"/>
      <c r="AV67" s="419" t="b">
        <f t="shared" si="22"/>
        <v>0</v>
      </c>
      <c r="AW67" s="357" t="str">
        <f t="shared" si="23"/>
        <v>SW-SM</v>
      </c>
      <c r="AX67" s="357" t="str">
        <f t="shared" si="24"/>
        <v>SW-SM</v>
      </c>
      <c r="AY67" s="357" t="str">
        <f t="shared" si="5"/>
        <v>ML</v>
      </c>
      <c r="AZ67" s="420">
        <v>30</v>
      </c>
      <c r="BA67" s="420" t="str">
        <f t="shared" si="15"/>
        <v>M</v>
      </c>
      <c r="BB67" s="421" t="str">
        <f t="shared" si="6"/>
        <v>SW-SM</v>
      </c>
      <c r="BE67" s="423">
        <f t="shared" si="16"/>
        <v>89.284333543206188</v>
      </c>
      <c r="BF67" s="424">
        <f t="shared" si="17"/>
        <v>9.5779346301266965</v>
      </c>
      <c r="BG67" s="424">
        <f t="shared" si="18"/>
        <v>1.1377318266671086</v>
      </c>
      <c r="BH67" s="425" t="e">
        <f ca="1">+[10]!USDA(BG67,BE67,BF67)</f>
        <v>#NAME?</v>
      </c>
    </row>
    <row r="68" spans="2:60" ht="34.5" customHeight="1" x14ac:dyDescent="0.3">
      <c r="B68" s="395">
        <v>152.5</v>
      </c>
      <c r="C68" s="426">
        <v>155</v>
      </c>
      <c r="D68" s="397"/>
      <c r="E68" s="398"/>
      <c r="F68" s="399" t="s">
        <v>59</v>
      </c>
      <c r="G68" s="400"/>
      <c r="H68" s="396"/>
      <c r="I68" s="398">
        <v>13</v>
      </c>
      <c r="J68" s="399">
        <v>84</v>
      </c>
      <c r="K68" s="400">
        <v>2</v>
      </c>
      <c r="L68" s="396">
        <v>1</v>
      </c>
      <c r="M68" s="397" t="s">
        <v>523</v>
      </c>
      <c r="N68" s="427">
        <f t="shared" si="25"/>
        <v>10.939</v>
      </c>
      <c r="O68" s="402">
        <f t="shared" si="25"/>
        <v>79.36</v>
      </c>
      <c r="P68" s="402">
        <f t="shared" si="25"/>
        <v>8.6710000000000012</v>
      </c>
      <c r="Q68" s="403">
        <f t="shared" si="25"/>
        <v>1.03</v>
      </c>
      <c r="R68" s="404"/>
      <c r="S68" s="400" t="s">
        <v>59</v>
      </c>
      <c r="T68" s="396"/>
      <c r="U68" s="404" t="s">
        <v>59</v>
      </c>
      <c r="V68" s="399"/>
      <c r="W68" s="399"/>
      <c r="X68" s="430"/>
      <c r="Y68" s="406" t="s">
        <v>59</v>
      </c>
      <c r="Z68" s="407"/>
      <c r="AA68" s="407"/>
      <c r="AB68" s="408"/>
      <c r="AC68" s="409" t="e">
        <f t="shared" ca="1" si="7"/>
        <v>#NAME?</v>
      </c>
      <c r="AD68" s="410" t="str">
        <f t="shared" si="8"/>
        <v>SW-SM</v>
      </c>
      <c r="AE68" s="461">
        <v>65.8</v>
      </c>
      <c r="AF68" s="461">
        <v>24</v>
      </c>
      <c r="AG68" s="461">
        <v>3.5262205999999997E-2</v>
      </c>
      <c r="AH68" s="461">
        <v>6.5</v>
      </c>
      <c r="AI68" s="462">
        <f t="shared" si="19"/>
        <v>1.7650700264773167</v>
      </c>
      <c r="AJ68" s="463">
        <f t="shared" si="20"/>
        <v>1.7076603115249245</v>
      </c>
      <c r="AK68" s="411" t="s">
        <v>524</v>
      </c>
      <c r="AL68" s="409" t="s">
        <v>570</v>
      </c>
      <c r="AN68" s="414">
        <f t="shared" si="1"/>
        <v>3</v>
      </c>
      <c r="AO68" s="415">
        <f t="shared" si="9"/>
        <v>10.939</v>
      </c>
      <c r="AP68" s="416">
        <f t="shared" si="10"/>
        <v>79.36</v>
      </c>
      <c r="AQ68" s="416">
        <f t="shared" si="11"/>
        <v>8.6710000000000012</v>
      </c>
      <c r="AR68" s="416">
        <f t="shared" si="12"/>
        <v>1.03</v>
      </c>
      <c r="AS68" s="416">
        <f t="shared" si="13"/>
        <v>9.7010000000000005</v>
      </c>
      <c r="AT68" s="417">
        <f t="shared" si="14"/>
        <v>100</v>
      </c>
      <c r="AU68" s="436"/>
      <c r="AV68" s="419" t="b">
        <f t="shared" si="22"/>
        <v>0</v>
      </c>
      <c r="AW68" s="357" t="str">
        <f t="shared" si="23"/>
        <v>SW-SM</v>
      </c>
      <c r="AX68" s="357" t="str">
        <f t="shared" si="24"/>
        <v>SW-SM</v>
      </c>
      <c r="AY68" s="357" t="str">
        <f t="shared" si="5"/>
        <v>ML</v>
      </c>
      <c r="AZ68" s="420">
        <v>30</v>
      </c>
      <c r="BA68" s="420" t="str">
        <f t="shared" si="15"/>
        <v>M</v>
      </c>
      <c r="BB68" s="421" t="str">
        <f t="shared" si="6"/>
        <v>SW-SM</v>
      </c>
      <c r="BE68" s="423">
        <f t="shared" si="16"/>
        <v>89.107465669597232</v>
      </c>
      <c r="BF68" s="424">
        <f t="shared" si="17"/>
        <v>9.7360236242575322</v>
      </c>
      <c r="BG68" s="424">
        <f t="shared" si="18"/>
        <v>1.1565107061452262</v>
      </c>
      <c r="BH68" s="425" t="e">
        <f ca="1">+[10]!USDA(BG68,BE68,BF68)</f>
        <v>#NAME?</v>
      </c>
    </row>
    <row r="69" spans="2:60" ht="34.5" customHeight="1" x14ac:dyDescent="0.3">
      <c r="B69" s="395">
        <v>155</v>
      </c>
      <c r="C69" s="426">
        <v>157.5</v>
      </c>
      <c r="D69" s="397"/>
      <c r="E69" s="398"/>
      <c r="F69" s="399" t="s">
        <v>59</v>
      </c>
      <c r="G69" s="400"/>
      <c r="H69" s="396"/>
      <c r="I69" s="398">
        <v>6</v>
      </c>
      <c r="J69" s="399">
        <v>84</v>
      </c>
      <c r="K69" s="400">
        <v>7</v>
      </c>
      <c r="L69" s="396">
        <v>3</v>
      </c>
      <c r="M69" s="397" t="s">
        <v>523</v>
      </c>
      <c r="N69" s="427">
        <f t="shared" si="25"/>
        <v>5.9130000000000003</v>
      </c>
      <c r="O69" s="402">
        <f t="shared" si="25"/>
        <v>79.36</v>
      </c>
      <c r="P69" s="402">
        <f t="shared" si="25"/>
        <v>11.637</v>
      </c>
      <c r="Q69" s="403">
        <f t="shared" si="25"/>
        <v>3.09</v>
      </c>
      <c r="R69" s="404"/>
      <c r="S69" s="400" t="s">
        <v>59</v>
      </c>
      <c r="T69" s="396"/>
      <c r="U69" s="404" t="s">
        <v>59</v>
      </c>
      <c r="V69" s="399"/>
      <c r="W69" s="399"/>
      <c r="X69" s="430"/>
      <c r="Y69" s="406" t="s">
        <v>59</v>
      </c>
      <c r="Z69" s="407"/>
      <c r="AA69" s="407"/>
      <c r="AB69" s="408"/>
      <c r="AC69" s="409" t="e">
        <f t="shared" ca="1" si="7"/>
        <v>#NAME?</v>
      </c>
      <c r="AD69" s="410" t="str">
        <f t="shared" si="8"/>
        <v>SM</v>
      </c>
      <c r="AE69" s="461">
        <v>68.099999999999994</v>
      </c>
      <c r="AF69" s="461">
        <v>24.5</v>
      </c>
      <c r="AG69" s="461">
        <v>3.5337143000000001E-2</v>
      </c>
      <c r="AH69" s="461">
        <v>6.5</v>
      </c>
      <c r="AI69" s="462">
        <f t="shared" si="19"/>
        <v>1.8266251070816344</v>
      </c>
      <c r="AJ69" s="463">
        <f t="shared" si="20"/>
        <v>1.7882105869913003</v>
      </c>
      <c r="AK69" s="411" t="s">
        <v>524</v>
      </c>
      <c r="AL69" s="409"/>
      <c r="AN69" s="414">
        <f t="shared" si="1"/>
        <v>10</v>
      </c>
      <c r="AO69" s="415">
        <f t="shared" si="9"/>
        <v>5.9130000000000003</v>
      </c>
      <c r="AP69" s="416">
        <f t="shared" si="10"/>
        <v>79.36</v>
      </c>
      <c r="AQ69" s="416">
        <f t="shared" si="11"/>
        <v>11.637</v>
      </c>
      <c r="AR69" s="416">
        <f t="shared" si="12"/>
        <v>3.09</v>
      </c>
      <c r="AS69" s="416">
        <f t="shared" si="13"/>
        <v>14.727</v>
      </c>
      <c r="AT69" s="417">
        <f t="shared" si="14"/>
        <v>100</v>
      </c>
      <c r="AU69" s="436"/>
      <c r="AV69" s="419" t="b">
        <f t="shared" si="22"/>
        <v>0</v>
      </c>
      <c r="AW69" s="357" t="str">
        <f t="shared" si="23"/>
        <v>SM</v>
      </c>
      <c r="AX69" s="357" t="str">
        <f t="shared" si="24"/>
        <v>SM</v>
      </c>
      <c r="AY69" s="357" t="str">
        <f t="shared" si="5"/>
        <v>ML</v>
      </c>
      <c r="AZ69" s="420">
        <v>30</v>
      </c>
      <c r="BA69" s="420" t="str">
        <f t="shared" si="15"/>
        <v>M</v>
      </c>
      <c r="BB69" s="421" t="str">
        <f t="shared" si="6"/>
        <v>SM</v>
      </c>
      <c r="BE69" s="423">
        <f t="shared" si="16"/>
        <v>84.347465643500158</v>
      </c>
      <c r="BF69" s="424">
        <f t="shared" si="17"/>
        <v>12.368339940693188</v>
      </c>
      <c r="BG69" s="424">
        <f t="shared" si="18"/>
        <v>3.2841944158066467</v>
      </c>
      <c r="BH69" s="425" t="e">
        <f ca="1">+[10]!USDA(BG69,BE69,BF69)</f>
        <v>#NAME?</v>
      </c>
    </row>
    <row r="70" spans="2:60" ht="34.5" customHeight="1" x14ac:dyDescent="0.3">
      <c r="B70" s="395">
        <v>157.5</v>
      </c>
      <c r="C70" s="426">
        <v>160</v>
      </c>
      <c r="D70" s="397" t="s">
        <v>522</v>
      </c>
      <c r="E70" s="398"/>
      <c r="F70" s="399" t="s">
        <v>59</v>
      </c>
      <c r="G70" s="400"/>
      <c r="H70" s="396"/>
      <c r="I70" s="398">
        <v>5</v>
      </c>
      <c r="J70" s="399">
        <v>70</v>
      </c>
      <c r="K70" s="400">
        <v>20</v>
      </c>
      <c r="L70" s="396">
        <v>5</v>
      </c>
      <c r="M70" s="397" t="s">
        <v>523</v>
      </c>
      <c r="N70" s="427">
        <f t="shared" si="25"/>
        <v>5.4330000000000069</v>
      </c>
      <c r="O70" s="402">
        <f t="shared" si="25"/>
        <v>69.069999999999993</v>
      </c>
      <c r="P70" s="402">
        <f t="shared" si="25"/>
        <v>20.347000000000001</v>
      </c>
      <c r="Q70" s="403">
        <f t="shared" si="25"/>
        <v>5.15</v>
      </c>
      <c r="R70" s="404"/>
      <c r="S70" s="400" t="s">
        <v>59</v>
      </c>
      <c r="T70" s="396"/>
      <c r="U70" s="404" t="s">
        <v>59</v>
      </c>
      <c r="V70" s="399"/>
      <c r="W70" s="399"/>
      <c r="X70" s="430"/>
      <c r="Y70" s="406" t="s">
        <v>59</v>
      </c>
      <c r="Z70" s="407"/>
      <c r="AA70" s="407"/>
      <c r="AB70" s="408"/>
      <c r="AC70" s="409" t="e">
        <f t="shared" ca="1" si="7"/>
        <v>#NAME?</v>
      </c>
      <c r="AD70" s="410" t="str">
        <f t="shared" si="8"/>
        <v>SM</v>
      </c>
      <c r="AE70" s="461">
        <v>67.599999999999994</v>
      </c>
      <c r="AF70" s="461">
        <v>24</v>
      </c>
      <c r="AG70" s="461">
        <v>5.6765314999999997E-2</v>
      </c>
      <c r="AH70" s="461">
        <v>6.5</v>
      </c>
      <c r="AI70" s="462">
        <f t="shared" si="19"/>
        <v>1.7729366274149501</v>
      </c>
      <c r="AJ70" s="463">
        <f t="shared" si="20"/>
        <v>1.7492365035441646</v>
      </c>
      <c r="AK70" s="411" t="s">
        <v>524</v>
      </c>
      <c r="AL70" s="409"/>
      <c r="AN70" s="414">
        <f t="shared" si="1"/>
        <v>25</v>
      </c>
      <c r="AO70" s="415">
        <f t="shared" si="9"/>
        <v>5.4330000000000069</v>
      </c>
      <c r="AP70" s="416">
        <f t="shared" si="10"/>
        <v>69.069999999999993</v>
      </c>
      <c r="AQ70" s="416">
        <f t="shared" si="11"/>
        <v>20.347000000000001</v>
      </c>
      <c r="AR70" s="416">
        <f t="shared" si="12"/>
        <v>5.15</v>
      </c>
      <c r="AS70" s="416">
        <f t="shared" si="13"/>
        <v>25.497</v>
      </c>
      <c r="AT70" s="417">
        <f t="shared" si="14"/>
        <v>100</v>
      </c>
      <c r="AU70" s="436"/>
      <c r="AV70" s="419" t="b">
        <f t="shared" si="22"/>
        <v>0</v>
      </c>
      <c r="AW70" s="357" t="str">
        <f t="shared" si="23"/>
        <v>SM</v>
      </c>
      <c r="AX70" s="357" t="str">
        <f t="shared" si="24"/>
        <v>SM</v>
      </c>
      <c r="AY70" s="357" t="str">
        <f t="shared" si="5"/>
        <v>ML</v>
      </c>
      <c r="AZ70" s="420">
        <v>30</v>
      </c>
      <c r="BA70" s="420" t="str">
        <f t="shared" si="15"/>
        <v>M</v>
      </c>
      <c r="BB70" s="421" t="str">
        <f t="shared" si="6"/>
        <v>SM</v>
      </c>
      <c r="BE70" s="423">
        <f t="shared" si="16"/>
        <v>73.03816341852864</v>
      </c>
      <c r="BF70" s="424">
        <f t="shared" si="17"/>
        <v>21.515962227838465</v>
      </c>
      <c r="BG70" s="424">
        <f t="shared" si="18"/>
        <v>5.445874353632874</v>
      </c>
      <c r="BH70" s="425" t="e">
        <f ca="1">+[10]!USDA(BG70,BE70,BF70)</f>
        <v>#NAME?</v>
      </c>
    </row>
    <row r="71" spans="2:60" ht="34.5" customHeight="1" x14ac:dyDescent="0.3">
      <c r="B71" s="395">
        <v>160</v>
      </c>
      <c r="C71" s="426">
        <v>162.5</v>
      </c>
      <c r="D71" s="397"/>
      <c r="E71" s="398"/>
      <c r="F71" s="399"/>
      <c r="G71" s="400" t="s">
        <v>59</v>
      </c>
      <c r="H71" s="396"/>
      <c r="I71" s="398">
        <v>20</v>
      </c>
      <c r="J71" s="399">
        <v>73</v>
      </c>
      <c r="K71" s="400">
        <v>5</v>
      </c>
      <c r="L71" s="396">
        <v>2</v>
      </c>
      <c r="M71" s="397" t="s">
        <v>523</v>
      </c>
      <c r="N71" s="427">
        <f t="shared" si="25"/>
        <v>16.151999999999994</v>
      </c>
      <c r="O71" s="402">
        <f t="shared" si="25"/>
        <v>71.275000000000006</v>
      </c>
      <c r="P71" s="402">
        <f t="shared" si="25"/>
        <v>10.513</v>
      </c>
      <c r="Q71" s="403">
        <f t="shared" si="25"/>
        <v>2.06</v>
      </c>
      <c r="R71" s="404"/>
      <c r="S71" s="400" t="s">
        <v>59</v>
      </c>
      <c r="T71" s="396"/>
      <c r="U71" s="404" t="s">
        <v>59</v>
      </c>
      <c r="V71" s="399"/>
      <c r="W71" s="399"/>
      <c r="X71" s="430"/>
      <c r="Y71" s="406" t="s">
        <v>59</v>
      </c>
      <c r="Z71" s="407"/>
      <c r="AA71" s="407"/>
      <c r="AB71" s="408"/>
      <c r="AC71" s="409" t="e">
        <f t="shared" ca="1" si="7"/>
        <v>#NAME?</v>
      </c>
      <c r="AD71" s="410" t="str">
        <f t="shared" si="8"/>
        <v>SM</v>
      </c>
      <c r="AE71" s="461">
        <v>65.5</v>
      </c>
      <c r="AF71" s="461">
        <v>24</v>
      </c>
      <c r="AG71" s="461">
        <v>9.5042685000000002E-2</v>
      </c>
      <c r="AH71" s="461">
        <v>6.5</v>
      </c>
      <c r="AI71" s="462">
        <f t="shared" si="19"/>
        <v>1.6481477761359093</v>
      </c>
      <c r="AJ71" s="463">
        <f t="shared" si="20"/>
        <v>1.7123619941237223</v>
      </c>
      <c r="AK71" s="411" t="s">
        <v>524</v>
      </c>
      <c r="AL71" s="409"/>
      <c r="AN71" s="414">
        <f t="shared" ref="AN71:AN102" si="26">+L71+K71</f>
        <v>7</v>
      </c>
      <c r="AO71" s="415">
        <f t="shared" si="9"/>
        <v>16.151999999999994</v>
      </c>
      <c r="AP71" s="416">
        <f t="shared" si="10"/>
        <v>71.275000000000006</v>
      </c>
      <c r="AQ71" s="416">
        <f t="shared" si="11"/>
        <v>10.513</v>
      </c>
      <c r="AR71" s="416">
        <f t="shared" si="12"/>
        <v>2.06</v>
      </c>
      <c r="AS71" s="416">
        <f t="shared" si="13"/>
        <v>12.573</v>
      </c>
      <c r="AT71" s="417">
        <f t="shared" si="14"/>
        <v>100</v>
      </c>
      <c r="AU71" s="436"/>
      <c r="AV71" s="419" t="b">
        <f t="shared" si="22"/>
        <v>0</v>
      </c>
      <c r="AW71" s="357" t="str">
        <f t="shared" si="23"/>
        <v>SM</v>
      </c>
      <c r="AX71" s="357" t="str">
        <f t="shared" si="24"/>
        <v>SM</v>
      </c>
      <c r="AY71" s="357" t="str">
        <f t="shared" ref="AY71:AY102" si="27">+IF(AZ71&gt;50,CONCATENATE(BA71,"H"),CONCATENATE(BA71,"L"))</f>
        <v>ML</v>
      </c>
      <c r="AZ71" s="420">
        <v>30</v>
      </c>
      <c r="BA71" s="420" t="str">
        <f t="shared" si="15"/>
        <v>M</v>
      </c>
      <c r="BB71" s="421" t="str">
        <f t="shared" ref="BB71:BB102" si="28">+IF(AS71&gt;=50,AY71,AX71)</f>
        <v>SM</v>
      </c>
      <c r="BE71" s="423">
        <f t="shared" si="16"/>
        <v>85.005009064020598</v>
      </c>
      <c r="BF71" s="424">
        <f t="shared" si="17"/>
        <v>12.538164297299875</v>
      </c>
      <c r="BG71" s="424">
        <f t="shared" si="18"/>
        <v>2.456826638679515</v>
      </c>
      <c r="BH71" s="425" t="e">
        <f ca="1">+[10]!USDA(BG71,BE71,BF71)</f>
        <v>#NAME?</v>
      </c>
    </row>
    <row r="72" spans="2:60" ht="34.5" customHeight="1" x14ac:dyDescent="0.3">
      <c r="B72" s="395">
        <v>162.5</v>
      </c>
      <c r="C72" s="426">
        <v>165</v>
      </c>
      <c r="D72" s="397"/>
      <c r="E72" s="398"/>
      <c r="F72" s="399"/>
      <c r="G72" s="400" t="s">
        <v>59</v>
      </c>
      <c r="H72" s="396"/>
      <c r="I72" s="398">
        <v>10</v>
      </c>
      <c r="J72" s="399">
        <v>80</v>
      </c>
      <c r="K72" s="400">
        <v>7</v>
      </c>
      <c r="L72" s="396">
        <v>3</v>
      </c>
      <c r="M72" s="397" t="s">
        <v>523</v>
      </c>
      <c r="N72" s="427">
        <f t="shared" si="25"/>
        <v>8.852999999999998</v>
      </c>
      <c r="O72" s="402">
        <f t="shared" si="25"/>
        <v>76.42</v>
      </c>
      <c r="P72" s="402">
        <f t="shared" si="25"/>
        <v>11.637</v>
      </c>
      <c r="Q72" s="403">
        <f t="shared" si="25"/>
        <v>3.09</v>
      </c>
      <c r="R72" s="404"/>
      <c r="S72" s="400" t="s">
        <v>59</v>
      </c>
      <c r="T72" s="396"/>
      <c r="U72" s="404" t="s">
        <v>59</v>
      </c>
      <c r="V72" s="399"/>
      <c r="W72" s="399"/>
      <c r="X72" s="430"/>
      <c r="Y72" s="406" t="s">
        <v>59</v>
      </c>
      <c r="Z72" s="407"/>
      <c r="AA72" s="407"/>
      <c r="AB72" s="408"/>
      <c r="AC72" s="409" t="e">
        <f t="shared" ref="AC72:AC102" ca="1" si="29">+BH72</f>
        <v>#NAME?</v>
      </c>
      <c r="AD72" s="410" t="str">
        <f t="shared" ref="AD72:AD102" si="30">+BB72</f>
        <v>SM</v>
      </c>
      <c r="AE72" s="461">
        <v>69.599999999999994</v>
      </c>
      <c r="AF72" s="461"/>
      <c r="AG72" s="461">
        <v>0.11328982999999999</v>
      </c>
      <c r="AH72" s="461">
        <v>6.5</v>
      </c>
      <c r="AI72" s="462">
        <f t="shared" si="19"/>
        <v>1.7160015788203067</v>
      </c>
      <c r="AJ72" s="463">
        <f t="shared" si="20"/>
        <v>1.5206291656824569</v>
      </c>
      <c r="AK72" s="411" t="s">
        <v>524</v>
      </c>
      <c r="AL72" s="409" t="s">
        <v>571</v>
      </c>
      <c r="AN72" s="414">
        <f t="shared" si="26"/>
        <v>10</v>
      </c>
      <c r="AO72" s="415">
        <f t="shared" ref="AO72:AO102" si="31">100-AP72-AS72</f>
        <v>8.852999999999998</v>
      </c>
      <c r="AP72" s="416">
        <f t="shared" ref="AP72:AP102" si="32">+J72*$AR$2+$AS$2</f>
        <v>76.42</v>
      </c>
      <c r="AQ72" s="416">
        <f t="shared" ref="AQ72:AQ102" si="33">+AS72-AR72</f>
        <v>11.637</v>
      </c>
      <c r="AR72" s="416">
        <f t="shared" ref="AR72:AR102" si="34">+L72*$AR$3</f>
        <v>3.09</v>
      </c>
      <c r="AS72" s="416">
        <f t="shared" ref="AS72:AS102" si="35">+AN72*$AR$4+$AS$4</f>
        <v>14.727</v>
      </c>
      <c r="AT72" s="417">
        <f t="shared" ref="AT72:AT102" si="36">+P72+Q72+O72+N72</f>
        <v>100</v>
      </c>
      <c r="AU72" s="436"/>
      <c r="AV72" s="419" t="b">
        <f t="shared" si="22"/>
        <v>0</v>
      </c>
      <c r="AW72" s="357" t="str">
        <f t="shared" si="23"/>
        <v>SM</v>
      </c>
      <c r="AX72" s="357" t="str">
        <f t="shared" si="24"/>
        <v>SM</v>
      </c>
      <c r="AY72" s="357" t="str">
        <f t="shared" si="27"/>
        <v>ML</v>
      </c>
      <c r="AZ72" s="420">
        <v>30</v>
      </c>
      <c r="BA72" s="420" t="str">
        <f t="shared" ref="BA72:BA102" si="37">IF(AZ72&lt;50, "M","C")</f>
        <v>M</v>
      </c>
      <c r="BB72" s="421" t="str">
        <f t="shared" si="28"/>
        <v>SM</v>
      </c>
      <c r="BE72" s="423">
        <f t="shared" ref="BE72:BE102" si="38">+O72/SUM(O72:Q72)*100</f>
        <v>83.84258395778248</v>
      </c>
      <c r="BF72" s="424">
        <f t="shared" ref="BF72:BF102" si="39">+P72/SUM(O72:Q72)*100</f>
        <v>12.767288007284936</v>
      </c>
      <c r="BG72" s="424">
        <f t="shared" ref="BG72:BG102" si="40">+Q72/SUM(O72:Q72)*100</f>
        <v>3.3901280349325811</v>
      </c>
      <c r="BH72" s="425" t="e">
        <f ca="1">+[10]!USDA(BG72,BE72,BF72)</f>
        <v>#NAME?</v>
      </c>
    </row>
    <row r="73" spans="2:60" ht="34.5" customHeight="1" x14ac:dyDescent="0.3">
      <c r="B73" s="395">
        <v>165</v>
      </c>
      <c r="C73" s="426">
        <v>167.5</v>
      </c>
      <c r="D73" s="397"/>
      <c r="E73" s="398"/>
      <c r="F73" s="399"/>
      <c r="G73" s="400" t="s">
        <v>59</v>
      </c>
      <c r="H73" s="396"/>
      <c r="I73" s="398">
        <v>10</v>
      </c>
      <c r="J73" s="399">
        <v>75</v>
      </c>
      <c r="K73" s="400">
        <v>10</v>
      </c>
      <c r="L73" s="396">
        <v>5</v>
      </c>
      <c r="M73" s="397" t="s">
        <v>523</v>
      </c>
      <c r="N73" s="427">
        <f t="shared" si="25"/>
        <v>8.9379999999999953</v>
      </c>
      <c r="O73" s="402">
        <f t="shared" si="25"/>
        <v>72.745000000000005</v>
      </c>
      <c r="P73" s="402">
        <f t="shared" si="25"/>
        <v>13.167</v>
      </c>
      <c r="Q73" s="403">
        <f t="shared" si="25"/>
        <v>5.15</v>
      </c>
      <c r="R73" s="404" t="s">
        <v>59</v>
      </c>
      <c r="S73" s="400" t="s">
        <v>59</v>
      </c>
      <c r="T73" s="396"/>
      <c r="U73" s="404"/>
      <c r="V73" s="399" t="s">
        <v>59</v>
      </c>
      <c r="W73" s="399"/>
      <c r="X73" s="430"/>
      <c r="Y73" s="406" t="s">
        <v>59</v>
      </c>
      <c r="Z73" s="407"/>
      <c r="AA73" s="407"/>
      <c r="AB73" s="408"/>
      <c r="AC73" s="409" t="e">
        <f t="shared" ca="1" si="29"/>
        <v>#NAME?</v>
      </c>
      <c r="AD73" s="410" t="str">
        <f t="shared" si="30"/>
        <v>SM</v>
      </c>
      <c r="AE73" s="461">
        <v>48.5</v>
      </c>
      <c r="AF73" s="461">
        <v>18</v>
      </c>
      <c r="AG73" s="461">
        <v>0.11183554699999999</v>
      </c>
      <c r="AH73" s="461">
        <v>6.5</v>
      </c>
      <c r="AI73" s="462">
        <f t="shared" si="19"/>
        <v>1.1977381420911548</v>
      </c>
      <c r="AJ73" s="463">
        <f t="shared" si="20"/>
        <v>1.5981858736192354</v>
      </c>
      <c r="AK73" s="411" t="s">
        <v>524</v>
      </c>
      <c r="AL73" s="409"/>
      <c r="AN73" s="414">
        <f t="shared" si="26"/>
        <v>15</v>
      </c>
      <c r="AO73" s="415">
        <f t="shared" si="31"/>
        <v>8.9379999999999953</v>
      </c>
      <c r="AP73" s="416">
        <f t="shared" si="32"/>
        <v>72.745000000000005</v>
      </c>
      <c r="AQ73" s="416">
        <f t="shared" si="33"/>
        <v>13.167</v>
      </c>
      <c r="AR73" s="416">
        <f t="shared" si="34"/>
        <v>5.15</v>
      </c>
      <c r="AS73" s="416">
        <f t="shared" si="35"/>
        <v>18.317</v>
      </c>
      <c r="AT73" s="417">
        <f t="shared" si="36"/>
        <v>100</v>
      </c>
      <c r="AU73" s="436"/>
      <c r="AV73" s="419" t="b">
        <f t="shared" si="22"/>
        <v>0</v>
      </c>
      <c r="AW73" s="357" t="str">
        <f t="shared" si="23"/>
        <v>SM</v>
      </c>
      <c r="AX73" s="357" t="str">
        <f t="shared" si="24"/>
        <v>SM</v>
      </c>
      <c r="AY73" s="357" t="str">
        <f t="shared" si="27"/>
        <v>ML</v>
      </c>
      <c r="AZ73" s="420">
        <v>30</v>
      </c>
      <c r="BA73" s="420" t="str">
        <f t="shared" si="37"/>
        <v>M</v>
      </c>
      <c r="BB73" s="421" t="str">
        <f t="shared" si="28"/>
        <v>SM</v>
      </c>
      <c r="BE73" s="423">
        <f t="shared" si="38"/>
        <v>79.885133205947596</v>
      </c>
      <c r="BF73" s="424">
        <f t="shared" si="39"/>
        <v>14.459379323977068</v>
      </c>
      <c r="BG73" s="424">
        <f t="shared" si="40"/>
        <v>5.6554874700753333</v>
      </c>
      <c r="BH73" s="425" t="e">
        <f ca="1">+[10]!USDA(BG73,BE73,BF73)</f>
        <v>#NAME?</v>
      </c>
    </row>
    <row r="74" spans="2:60" ht="34.5" customHeight="1" x14ac:dyDescent="0.3">
      <c r="B74" s="395">
        <v>167.5</v>
      </c>
      <c r="C74" s="426">
        <v>170</v>
      </c>
      <c r="D74" s="397"/>
      <c r="E74" s="398"/>
      <c r="F74" s="399"/>
      <c r="G74" s="400" t="s">
        <v>59</v>
      </c>
      <c r="H74" s="396"/>
      <c r="I74" s="398">
        <v>15</v>
      </c>
      <c r="J74" s="399">
        <v>75</v>
      </c>
      <c r="K74" s="400">
        <v>7</v>
      </c>
      <c r="L74" s="396">
        <v>3</v>
      </c>
      <c r="M74" s="397" t="s">
        <v>523</v>
      </c>
      <c r="N74" s="427">
        <f t="shared" si="25"/>
        <v>12.527999999999995</v>
      </c>
      <c r="O74" s="402">
        <f t="shared" si="25"/>
        <v>72.745000000000005</v>
      </c>
      <c r="P74" s="402">
        <f t="shared" si="25"/>
        <v>11.637</v>
      </c>
      <c r="Q74" s="403">
        <f t="shared" si="25"/>
        <v>3.09</v>
      </c>
      <c r="R74" s="404" t="s">
        <v>59</v>
      </c>
      <c r="S74" s="400" t="s">
        <v>59</v>
      </c>
      <c r="T74" s="396"/>
      <c r="U74" s="404" t="s">
        <v>59</v>
      </c>
      <c r="V74" s="399"/>
      <c r="W74" s="399"/>
      <c r="X74" s="430"/>
      <c r="Y74" s="406" t="s">
        <v>59</v>
      </c>
      <c r="Z74" s="407"/>
      <c r="AA74" s="407"/>
      <c r="AB74" s="408"/>
      <c r="AC74" s="409" t="e">
        <f t="shared" ca="1" si="29"/>
        <v>#NAME?</v>
      </c>
      <c r="AD74" s="410" t="str">
        <f t="shared" si="30"/>
        <v>SM</v>
      </c>
      <c r="AE74" s="461">
        <v>74.8</v>
      </c>
      <c r="AF74" s="461">
        <v>22</v>
      </c>
      <c r="AG74" s="461">
        <v>9.5687783999999998E-2</v>
      </c>
      <c r="AH74" s="461">
        <v>6.5</v>
      </c>
      <c r="AI74" s="462">
        <f t="shared" ref="AI74:AI102" si="41">+($AE74-$AE74*$AG74)/((($AH74/2*2.54)^2*3.14159)*30*2.54)*453.592</f>
        <v>1.8808178999462446</v>
      </c>
      <c r="AJ74" s="463">
        <f t="shared" si="20"/>
        <v>1.4874762873294587</v>
      </c>
      <c r="AK74" s="411" t="s">
        <v>524</v>
      </c>
      <c r="AL74" s="409"/>
      <c r="AN74" s="414">
        <f t="shared" si="26"/>
        <v>10</v>
      </c>
      <c r="AO74" s="415">
        <f t="shared" si="31"/>
        <v>12.527999999999995</v>
      </c>
      <c r="AP74" s="416">
        <f t="shared" si="32"/>
        <v>72.745000000000005</v>
      </c>
      <c r="AQ74" s="416">
        <f t="shared" si="33"/>
        <v>11.637</v>
      </c>
      <c r="AR74" s="416">
        <f t="shared" si="34"/>
        <v>3.09</v>
      </c>
      <c r="AS74" s="416">
        <f t="shared" si="35"/>
        <v>14.727</v>
      </c>
      <c r="AT74" s="417">
        <f t="shared" si="36"/>
        <v>100</v>
      </c>
      <c r="AU74" s="436"/>
      <c r="AV74" s="419" t="b">
        <f t="shared" si="22"/>
        <v>0</v>
      </c>
      <c r="AW74" s="357" t="str">
        <f t="shared" si="23"/>
        <v>SM</v>
      </c>
      <c r="AX74" s="357" t="str">
        <f t="shared" si="24"/>
        <v>SM</v>
      </c>
      <c r="AY74" s="357" t="str">
        <f t="shared" si="27"/>
        <v>ML</v>
      </c>
      <c r="AZ74" s="420">
        <v>30</v>
      </c>
      <c r="BA74" s="420" t="str">
        <f t="shared" si="37"/>
        <v>M</v>
      </c>
      <c r="BB74" s="421" t="str">
        <f t="shared" si="28"/>
        <v>SM</v>
      </c>
      <c r="BE74" s="423">
        <f t="shared" si="38"/>
        <v>83.163755258825674</v>
      </c>
      <c r="BF74" s="424">
        <f t="shared" si="39"/>
        <v>13.30368575086885</v>
      </c>
      <c r="BG74" s="424">
        <f t="shared" si="40"/>
        <v>3.5325589903054686</v>
      </c>
      <c r="BH74" s="425" t="e">
        <f ca="1">+[10]!USDA(BG74,BE74,BF74)</f>
        <v>#NAME?</v>
      </c>
    </row>
    <row r="75" spans="2:60" ht="34.5" customHeight="1" x14ac:dyDescent="0.3">
      <c r="B75" s="395">
        <v>170</v>
      </c>
      <c r="C75" s="426">
        <v>172.5</v>
      </c>
      <c r="D75" s="397"/>
      <c r="E75" s="398"/>
      <c r="F75" s="399"/>
      <c r="G75" s="400" t="s">
        <v>59</v>
      </c>
      <c r="H75" s="396"/>
      <c r="I75" s="398">
        <v>15</v>
      </c>
      <c r="J75" s="399">
        <v>75</v>
      </c>
      <c r="K75" s="400">
        <v>7</v>
      </c>
      <c r="L75" s="396">
        <v>3</v>
      </c>
      <c r="M75" s="397" t="s">
        <v>523</v>
      </c>
      <c r="N75" s="427">
        <f t="shared" si="25"/>
        <v>12.527999999999995</v>
      </c>
      <c r="O75" s="402">
        <f t="shared" si="25"/>
        <v>72.745000000000005</v>
      </c>
      <c r="P75" s="402">
        <f t="shared" si="25"/>
        <v>11.637</v>
      </c>
      <c r="Q75" s="403">
        <f t="shared" si="25"/>
        <v>3.09</v>
      </c>
      <c r="R75" s="404"/>
      <c r="S75" s="400" t="s">
        <v>59</v>
      </c>
      <c r="T75" s="396"/>
      <c r="U75" s="404" t="s">
        <v>59</v>
      </c>
      <c r="V75" s="399"/>
      <c r="W75" s="399"/>
      <c r="X75" s="430"/>
      <c r="Y75" s="406" t="s">
        <v>59</v>
      </c>
      <c r="Z75" s="407"/>
      <c r="AA75" s="407"/>
      <c r="AB75" s="408"/>
      <c r="AC75" s="409" t="e">
        <f t="shared" ca="1" si="29"/>
        <v>#NAME?</v>
      </c>
      <c r="AD75" s="410" t="str">
        <f t="shared" si="30"/>
        <v>SM</v>
      </c>
      <c r="AE75" s="461">
        <v>52.95</v>
      </c>
      <c r="AF75" s="461">
        <v>22</v>
      </c>
      <c r="AG75" s="461">
        <v>6.0052794E-2</v>
      </c>
      <c r="AH75" s="461">
        <v>6.5</v>
      </c>
      <c r="AI75" s="462">
        <f t="shared" si="41"/>
        <v>1.3838728199509764</v>
      </c>
      <c r="AJ75" s="463">
        <f t="shared" ref="AJ75:AJ101" si="42">AVERAGE(AI74:AI76)</f>
        <v>1.6908146884493682</v>
      </c>
      <c r="AK75" s="411" t="s">
        <v>524</v>
      </c>
      <c r="AL75" s="409"/>
      <c r="AN75" s="414">
        <f t="shared" si="26"/>
        <v>10</v>
      </c>
      <c r="AO75" s="415">
        <f t="shared" si="31"/>
        <v>12.527999999999995</v>
      </c>
      <c r="AP75" s="416">
        <f t="shared" si="32"/>
        <v>72.745000000000005</v>
      </c>
      <c r="AQ75" s="416">
        <f t="shared" si="33"/>
        <v>11.637</v>
      </c>
      <c r="AR75" s="416">
        <f t="shared" si="34"/>
        <v>3.09</v>
      </c>
      <c r="AS75" s="416">
        <f t="shared" si="35"/>
        <v>14.727</v>
      </c>
      <c r="AT75" s="417">
        <f t="shared" si="36"/>
        <v>100</v>
      </c>
      <c r="AU75" s="436"/>
      <c r="AV75" s="419" t="b">
        <f t="shared" si="22"/>
        <v>0</v>
      </c>
      <c r="AW75" s="357" t="str">
        <f t="shared" si="23"/>
        <v>SM</v>
      </c>
      <c r="AX75" s="357" t="str">
        <f t="shared" si="24"/>
        <v>SM</v>
      </c>
      <c r="AY75" s="357" t="str">
        <f t="shared" si="27"/>
        <v>ML</v>
      </c>
      <c r="AZ75" s="420">
        <v>30</v>
      </c>
      <c r="BA75" s="420" t="str">
        <f t="shared" si="37"/>
        <v>M</v>
      </c>
      <c r="BB75" s="421" t="str">
        <f t="shared" si="28"/>
        <v>SM</v>
      </c>
      <c r="BE75" s="423">
        <f t="shared" si="38"/>
        <v>83.163755258825674</v>
      </c>
      <c r="BF75" s="424">
        <f t="shared" si="39"/>
        <v>13.30368575086885</v>
      </c>
      <c r="BG75" s="424">
        <f t="shared" si="40"/>
        <v>3.5325589903054686</v>
      </c>
      <c r="BH75" s="425" t="e">
        <f ca="1">+[10]!USDA(BG75,BE75,BF75)</f>
        <v>#NAME?</v>
      </c>
    </row>
    <row r="76" spans="2:60" ht="34.5" customHeight="1" x14ac:dyDescent="0.3">
      <c r="B76" s="395">
        <v>172.5</v>
      </c>
      <c r="C76" s="426">
        <v>175</v>
      </c>
      <c r="D76" s="397"/>
      <c r="E76" s="398"/>
      <c r="F76" s="399"/>
      <c r="G76" s="400" t="s">
        <v>59</v>
      </c>
      <c r="H76" s="396"/>
      <c r="I76" s="398">
        <v>8</v>
      </c>
      <c r="J76" s="399">
        <v>82</v>
      </c>
      <c r="K76" s="400">
        <v>7</v>
      </c>
      <c r="L76" s="396">
        <v>3</v>
      </c>
      <c r="M76" s="397" t="s">
        <v>523</v>
      </c>
      <c r="N76" s="427">
        <f t="shared" si="25"/>
        <v>7.3829999999999991</v>
      </c>
      <c r="O76" s="402">
        <f t="shared" si="25"/>
        <v>77.89</v>
      </c>
      <c r="P76" s="402">
        <f t="shared" si="25"/>
        <v>11.637</v>
      </c>
      <c r="Q76" s="403">
        <f t="shared" si="25"/>
        <v>3.09</v>
      </c>
      <c r="R76" s="404"/>
      <c r="S76" s="400" t="s">
        <v>59</v>
      </c>
      <c r="T76" s="396"/>
      <c r="U76" s="404" t="s">
        <v>59</v>
      </c>
      <c r="V76" s="399"/>
      <c r="W76" s="399"/>
      <c r="X76" s="430"/>
      <c r="Y76" s="406" t="s">
        <v>59</v>
      </c>
      <c r="Z76" s="407"/>
      <c r="AA76" s="407"/>
      <c r="AB76" s="408"/>
      <c r="AC76" s="409" t="e">
        <f t="shared" ca="1" si="29"/>
        <v>#NAME?</v>
      </c>
      <c r="AD76" s="410" t="str">
        <f t="shared" si="30"/>
        <v>SM</v>
      </c>
      <c r="AE76" s="461">
        <v>69.900000000000006</v>
      </c>
      <c r="AF76" s="461">
        <v>24</v>
      </c>
      <c r="AG76" s="461">
        <v>6.9888007000000002E-2</v>
      </c>
      <c r="AH76" s="461">
        <v>6.5</v>
      </c>
      <c r="AI76" s="462">
        <f t="shared" si="41"/>
        <v>1.8077533454508838</v>
      </c>
      <c r="AJ76" s="463">
        <f t="shared" si="42"/>
        <v>1.5693880349988063</v>
      </c>
      <c r="AK76" s="411" t="s">
        <v>524</v>
      </c>
      <c r="AL76" s="409"/>
      <c r="AN76" s="414">
        <f t="shared" si="26"/>
        <v>10</v>
      </c>
      <c r="AO76" s="415">
        <f t="shared" si="31"/>
        <v>7.3829999999999991</v>
      </c>
      <c r="AP76" s="416">
        <f t="shared" si="32"/>
        <v>77.89</v>
      </c>
      <c r="AQ76" s="416">
        <f t="shared" si="33"/>
        <v>11.637</v>
      </c>
      <c r="AR76" s="416">
        <f t="shared" si="34"/>
        <v>3.09</v>
      </c>
      <c r="AS76" s="416">
        <f t="shared" si="35"/>
        <v>14.727</v>
      </c>
      <c r="AT76" s="417">
        <f t="shared" si="36"/>
        <v>100</v>
      </c>
      <c r="AU76" s="436"/>
      <c r="AV76" s="419" t="b">
        <f t="shared" si="22"/>
        <v>0</v>
      </c>
      <c r="AW76" s="357" t="str">
        <f t="shared" si="23"/>
        <v>SM</v>
      </c>
      <c r="AX76" s="357" t="str">
        <f t="shared" si="24"/>
        <v>SM</v>
      </c>
      <c r="AY76" s="357" t="str">
        <f t="shared" si="27"/>
        <v>ML</v>
      </c>
      <c r="AZ76" s="420">
        <v>30</v>
      </c>
      <c r="BA76" s="420" t="str">
        <f t="shared" si="37"/>
        <v>M</v>
      </c>
      <c r="BB76" s="421" t="str">
        <f t="shared" si="28"/>
        <v>SM</v>
      </c>
      <c r="BE76" s="423">
        <f t="shared" si="38"/>
        <v>84.099031495297837</v>
      </c>
      <c r="BF76" s="424">
        <f t="shared" si="39"/>
        <v>12.564647958798062</v>
      </c>
      <c r="BG76" s="424">
        <f t="shared" si="40"/>
        <v>3.3363205459040994</v>
      </c>
      <c r="BH76" s="425" t="e">
        <f ca="1">+[10]!USDA(BG76,BE76,BF76)</f>
        <v>#NAME?</v>
      </c>
    </row>
    <row r="77" spans="2:60" ht="34.5" customHeight="1" x14ac:dyDescent="0.3">
      <c r="B77" s="395">
        <v>175</v>
      </c>
      <c r="C77" s="426">
        <v>177.5</v>
      </c>
      <c r="D77" s="397"/>
      <c r="E77" s="398"/>
      <c r="F77" s="399"/>
      <c r="G77" s="400" t="s">
        <v>59</v>
      </c>
      <c r="H77" s="396"/>
      <c r="I77" s="398">
        <v>9</v>
      </c>
      <c r="J77" s="399">
        <v>76</v>
      </c>
      <c r="K77" s="400">
        <v>10</v>
      </c>
      <c r="L77" s="396">
        <v>5</v>
      </c>
      <c r="M77" s="397" t="s">
        <v>523</v>
      </c>
      <c r="N77" s="427">
        <f t="shared" si="25"/>
        <v>8.2029999999999959</v>
      </c>
      <c r="O77" s="402">
        <f t="shared" si="25"/>
        <v>73.48</v>
      </c>
      <c r="P77" s="402">
        <f t="shared" si="25"/>
        <v>13.167</v>
      </c>
      <c r="Q77" s="403">
        <f t="shared" si="25"/>
        <v>5.15</v>
      </c>
      <c r="R77" s="404" t="s">
        <v>59</v>
      </c>
      <c r="S77" s="400" t="s">
        <v>59</v>
      </c>
      <c r="T77" s="396"/>
      <c r="U77" s="404"/>
      <c r="V77" s="399" t="s">
        <v>59</v>
      </c>
      <c r="W77" s="399"/>
      <c r="X77" s="430"/>
      <c r="Y77" s="406" t="s">
        <v>59</v>
      </c>
      <c r="Z77" s="407"/>
      <c r="AA77" s="407"/>
      <c r="AB77" s="408"/>
      <c r="AC77" s="409" t="e">
        <f t="shared" ca="1" si="29"/>
        <v>#NAME?</v>
      </c>
      <c r="AD77" s="410" t="str">
        <f t="shared" si="30"/>
        <v>SM</v>
      </c>
      <c r="AE77" s="461">
        <v>58.95</v>
      </c>
      <c r="AF77" s="461">
        <v>22.5</v>
      </c>
      <c r="AG77" s="461">
        <v>7.4784891000000006E-2</v>
      </c>
      <c r="AH77" s="461">
        <v>6.5</v>
      </c>
      <c r="AI77" s="462">
        <f t="shared" si="41"/>
        <v>1.5165379395945586</v>
      </c>
      <c r="AJ77" s="463">
        <f t="shared" si="42"/>
        <v>1.6648567431612236</v>
      </c>
      <c r="AK77" s="411" t="s">
        <v>524</v>
      </c>
      <c r="AL77" s="409" t="s">
        <v>527</v>
      </c>
      <c r="AN77" s="414">
        <f t="shared" si="26"/>
        <v>15</v>
      </c>
      <c r="AO77" s="415">
        <f t="shared" si="31"/>
        <v>8.2029999999999959</v>
      </c>
      <c r="AP77" s="416">
        <f t="shared" si="32"/>
        <v>73.48</v>
      </c>
      <c r="AQ77" s="416">
        <f t="shared" si="33"/>
        <v>13.167</v>
      </c>
      <c r="AR77" s="416">
        <f t="shared" si="34"/>
        <v>5.15</v>
      </c>
      <c r="AS77" s="416">
        <f t="shared" si="35"/>
        <v>18.317</v>
      </c>
      <c r="AT77" s="417">
        <f t="shared" si="36"/>
        <v>100</v>
      </c>
      <c r="AU77" s="436"/>
      <c r="AV77" s="419" t="b">
        <f t="shared" si="22"/>
        <v>0</v>
      </c>
      <c r="AW77" s="357" t="str">
        <f t="shared" si="23"/>
        <v>SM</v>
      </c>
      <c r="AX77" s="357" t="str">
        <f t="shared" si="24"/>
        <v>SM</v>
      </c>
      <c r="AY77" s="357" t="str">
        <f t="shared" si="27"/>
        <v>ML</v>
      </c>
      <c r="AZ77" s="420">
        <v>30</v>
      </c>
      <c r="BA77" s="420" t="str">
        <f t="shared" si="37"/>
        <v>M</v>
      </c>
      <c r="BB77" s="421" t="str">
        <f t="shared" si="28"/>
        <v>SM</v>
      </c>
      <c r="BE77" s="423">
        <f t="shared" si="38"/>
        <v>80.046188873274716</v>
      </c>
      <c r="BF77" s="424">
        <f t="shared" si="39"/>
        <v>14.343606000196083</v>
      </c>
      <c r="BG77" s="424">
        <f t="shared" si="40"/>
        <v>5.6102051265291895</v>
      </c>
      <c r="BH77" s="425" t="e">
        <f ca="1">+[10]!USDA(BG77,BE77,BF77)</f>
        <v>#NAME?</v>
      </c>
    </row>
    <row r="78" spans="2:60" ht="34.5" customHeight="1" x14ac:dyDescent="0.3">
      <c r="B78" s="395">
        <v>177.5</v>
      </c>
      <c r="C78" s="426">
        <v>180</v>
      </c>
      <c r="D78" s="397"/>
      <c r="E78" s="398"/>
      <c r="F78" s="399"/>
      <c r="G78" s="400" t="s">
        <v>59</v>
      </c>
      <c r="H78" s="396"/>
      <c r="I78" s="398">
        <v>10</v>
      </c>
      <c r="J78" s="399">
        <v>75</v>
      </c>
      <c r="K78" s="400">
        <v>10</v>
      </c>
      <c r="L78" s="396">
        <v>5</v>
      </c>
      <c r="M78" s="397" t="s">
        <v>523</v>
      </c>
      <c r="N78" s="427">
        <f t="shared" si="25"/>
        <v>8.9379999999999953</v>
      </c>
      <c r="O78" s="402">
        <f t="shared" si="25"/>
        <v>72.745000000000005</v>
      </c>
      <c r="P78" s="402">
        <f t="shared" si="25"/>
        <v>13.167</v>
      </c>
      <c r="Q78" s="403">
        <f t="shared" si="25"/>
        <v>5.15</v>
      </c>
      <c r="R78" s="404" t="s">
        <v>59</v>
      </c>
      <c r="S78" s="400" t="s">
        <v>59</v>
      </c>
      <c r="T78" s="396"/>
      <c r="U78" s="404"/>
      <c r="V78" s="399" t="s">
        <v>59</v>
      </c>
      <c r="W78" s="399"/>
      <c r="X78" s="430"/>
      <c r="Y78" s="406" t="s">
        <v>59</v>
      </c>
      <c r="Z78" s="407"/>
      <c r="AA78" s="407"/>
      <c r="AB78" s="408"/>
      <c r="AC78" s="409" t="e">
        <f t="shared" ca="1" si="29"/>
        <v>#NAME?</v>
      </c>
      <c r="AD78" s="410" t="str">
        <f t="shared" si="30"/>
        <v>SM</v>
      </c>
      <c r="AE78" s="461">
        <v>63.35</v>
      </c>
      <c r="AF78" s="461">
        <v>23</v>
      </c>
      <c r="AG78" s="461">
        <v>5.1765760000000001E-2</v>
      </c>
      <c r="AH78" s="461">
        <v>6.5</v>
      </c>
      <c r="AI78" s="462">
        <f t="shared" si="41"/>
        <v>1.6702789444382287</v>
      </c>
      <c r="AJ78" s="463">
        <f t="shared" si="42"/>
        <v>1.5780873827508977</v>
      </c>
      <c r="AK78" s="411" t="s">
        <v>524</v>
      </c>
      <c r="AL78" s="409"/>
      <c r="AN78" s="414">
        <f t="shared" si="26"/>
        <v>15</v>
      </c>
      <c r="AO78" s="415">
        <f t="shared" si="31"/>
        <v>8.9379999999999953</v>
      </c>
      <c r="AP78" s="416">
        <f t="shared" si="32"/>
        <v>72.745000000000005</v>
      </c>
      <c r="AQ78" s="416">
        <f t="shared" si="33"/>
        <v>13.167</v>
      </c>
      <c r="AR78" s="416">
        <f t="shared" si="34"/>
        <v>5.15</v>
      </c>
      <c r="AS78" s="416">
        <f t="shared" si="35"/>
        <v>18.317</v>
      </c>
      <c r="AT78" s="417">
        <f t="shared" si="36"/>
        <v>100</v>
      </c>
      <c r="AU78" s="436"/>
      <c r="AV78" s="419" t="b">
        <f t="shared" si="22"/>
        <v>0</v>
      </c>
      <c r="AW78" s="357" t="str">
        <f t="shared" si="23"/>
        <v>SM</v>
      </c>
      <c r="AX78" s="357" t="str">
        <f t="shared" si="24"/>
        <v>SM</v>
      </c>
      <c r="AY78" s="357" t="str">
        <f t="shared" si="27"/>
        <v>ML</v>
      </c>
      <c r="AZ78" s="420">
        <v>30</v>
      </c>
      <c r="BA78" s="420" t="str">
        <f t="shared" si="37"/>
        <v>M</v>
      </c>
      <c r="BB78" s="421" t="str">
        <f t="shared" si="28"/>
        <v>SM</v>
      </c>
      <c r="BE78" s="423">
        <f t="shared" si="38"/>
        <v>79.885133205947596</v>
      </c>
      <c r="BF78" s="424">
        <f t="shared" si="39"/>
        <v>14.459379323977068</v>
      </c>
      <c r="BG78" s="424">
        <f t="shared" si="40"/>
        <v>5.6554874700753333</v>
      </c>
      <c r="BH78" s="425" t="e">
        <f ca="1">+[10]!USDA(BG78,BE78,BF78)</f>
        <v>#NAME?</v>
      </c>
    </row>
    <row r="79" spans="2:60" ht="34.5" customHeight="1" x14ac:dyDescent="0.3">
      <c r="B79" s="395">
        <v>180</v>
      </c>
      <c r="C79" s="426">
        <v>182.5</v>
      </c>
      <c r="D79" s="397"/>
      <c r="E79" s="398"/>
      <c r="F79" s="399"/>
      <c r="G79" s="400" t="s">
        <v>59</v>
      </c>
      <c r="H79" s="396"/>
      <c r="I79" s="398">
        <v>12</v>
      </c>
      <c r="J79" s="399">
        <v>70</v>
      </c>
      <c r="K79" s="400">
        <v>12</v>
      </c>
      <c r="L79" s="396">
        <v>6</v>
      </c>
      <c r="M79" s="397" t="s">
        <v>523</v>
      </c>
      <c r="N79" s="427">
        <f t="shared" si="25"/>
        <v>10.459000000000007</v>
      </c>
      <c r="O79" s="402">
        <f t="shared" si="25"/>
        <v>69.069999999999993</v>
      </c>
      <c r="P79" s="402">
        <f t="shared" si="25"/>
        <v>14.291</v>
      </c>
      <c r="Q79" s="403">
        <f t="shared" si="25"/>
        <v>6.18</v>
      </c>
      <c r="R79" s="404" t="s">
        <v>59</v>
      </c>
      <c r="S79" s="400" t="s">
        <v>59</v>
      </c>
      <c r="T79" s="396"/>
      <c r="U79" s="404"/>
      <c r="V79" s="399" t="s">
        <v>59</v>
      </c>
      <c r="W79" s="399"/>
      <c r="X79" s="430"/>
      <c r="Y79" s="406" t="s">
        <v>59</v>
      </c>
      <c r="Z79" s="407"/>
      <c r="AA79" s="407"/>
      <c r="AB79" s="408"/>
      <c r="AC79" s="409" t="e">
        <f t="shared" ca="1" si="29"/>
        <v>#NAME?</v>
      </c>
      <c r="AD79" s="410" t="str">
        <f t="shared" si="30"/>
        <v>SM</v>
      </c>
      <c r="AE79" s="461">
        <v>58.1</v>
      </c>
      <c r="AF79" s="461">
        <v>23</v>
      </c>
      <c r="AG79" s="461">
        <v>4.2117122999999999E-2</v>
      </c>
      <c r="AH79" s="461">
        <v>6.5</v>
      </c>
      <c r="AI79" s="462">
        <f t="shared" si="41"/>
        <v>1.5474452642199059</v>
      </c>
      <c r="AJ79" s="463">
        <f t="shared" si="42"/>
        <v>1.5905439461520092</v>
      </c>
      <c r="AK79" s="411" t="s">
        <v>524</v>
      </c>
      <c r="AL79" s="409"/>
      <c r="AN79" s="414">
        <f t="shared" si="26"/>
        <v>18</v>
      </c>
      <c r="AO79" s="415">
        <f t="shared" si="31"/>
        <v>10.459000000000007</v>
      </c>
      <c r="AP79" s="416">
        <f t="shared" si="32"/>
        <v>69.069999999999993</v>
      </c>
      <c r="AQ79" s="416">
        <f t="shared" si="33"/>
        <v>14.291</v>
      </c>
      <c r="AR79" s="416">
        <f t="shared" si="34"/>
        <v>6.18</v>
      </c>
      <c r="AS79" s="416">
        <f t="shared" si="35"/>
        <v>20.471</v>
      </c>
      <c r="AT79" s="417">
        <f t="shared" si="36"/>
        <v>100</v>
      </c>
      <c r="AU79" s="436"/>
      <c r="AV79" s="419" t="b">
        <f t="shared" si="22"/>
        <v>0</v>
      </c>
      <c r="AW79" s="357" t="str">
        <f t="shared" si="23"/>
        <v>SM</v>
      </c>
      <c r="AX79" s="357" t="str">
        <f t="shared" si="24"/>
        <v>SM</v>
      </c>
      <c r="AY79" s="357" t="str">
        <f t="shared" si="27"/>
        <v>ML</v>
      </c>
      <c r="AZ79" s="420">
        <v>30</v>
      </c>
      <c r="BA79" s="420" t="str">
        <f t="shared" si="37"/>
        <v>M</v>
      </c>
      <c r="BB79" s="421" t="str">
        <f t="shared" si="28"/>
        <v>SM</v>
      </c>
      <c r="BE79" s="423">
        <f t="shared" si="38"/>
        <v>77.137847466523709</v>
      </c>
      <c r="BF79" s="424">
        <f t="shared" si="39"/>
        <v>15.960286349270167</v>
      </c>
      <c r="BG79" s="424">
        <f t="shared" si="40"/>
        <v>6.901866184206118</v>
      </c>
      <c r="BH79" s="425" t="e">
        <f ca="1">+[10]!USDA(BG79,BE79,BF79)</f>
        <v>#NAME?</v>
      </c>
    </row>
    <row r="80" spans="2:60" ht="34.5" customHeight="1" x14ac:dyDescent="0.3">
      <c r="B80" s="395">
        <v>182.5</v>
      </c>
      <c r="C80" s="426">
        <v>185</v>
      </c>
      <c r="D80" s="397"/>
      <c r="E80" s="398"/>
      <c r="F80" s="399"/>
      <c r="G80" s="400" t="s">
        <v>59</v>
      </c>
      <c r="H80" s="396"/>
      <c r="I80" s="398">
        <v>14</v>
      </c>
      <c r="J80" s="399">
        <v>68</v>
      </c>
      <c r="K80" s="400">
        <v>12</v>
      </c>
      <c r="L80" s="396">
        <v>6</v>
      </c>
      <c r="M80" s="397" t="s">
        <v>523</v>
      </c>
      <c r="N80" s="427">
        <f t="shared" si="25"/>
        <v>11.929000000000006</v>
      </c>
      <c r="O80" s="402">
        <f t="shared" si="25"/>
        <v>67.599999999999994</v>
      </c>
      <c r="P80" s="402">
        <f t="shared" si="25"/>
        <v>14.291</v>
      </c>
      <c r="Q80" s="403">
        <f t="shared" si="25"/>
        <v>6.18</v>
      </c>
      <c r="R80" s="404" t="s">
        <v>59</v>
      </c>
      <c r="S80" s="400" t="s">
        <v>59</v>
      </c>
      <c r="T80" s="396"/>
      <c r="U80" s="404"/>
      <c r="V80" s="399" t="s">
        <v>59</v>
      </c>
      <c r="W80" s="399"/>
      <c r="X80" s="430"/>
      <c r="Y80" s="406" t="s">
        <v>59</v>
      </c>
      <c r="Z80" s="407"/>
      <c r="AA80" s="407"/>
      <c r="AB80" s="408"/>
      <c r="AC80" s="409" t="e">
        <f t="shared" ca="1" si="29"/>
        <v>#NAME?</v>
      </c>
      <c r="AD80" s="410" t="str">
        <f t="shared" si="30"/>
        <v>SM</v>
      </c>
      <c r="AE80" s="461">
        <v>58.35</v>
      </c>
      <c r="AF80" s="461">
        <v>24</v>
      </c>
      <c r="AG80" s="461">
        <v>4.2238037999999999E-2</v>
      </c>
      <c r="AH80" s="461">
        <v>6.5</v>
      </c>
      <c r="AI80" s="462">
        <f t="shared" si="41"/>
        <v>1.5539076297978931</v>
      </c>
      <c r="AJ80" s="463">
        <f t="shared" si="42"/>
        <v>1.7150255385016588</v>
      </c>
      <c r="AK80" s="411" t="s">
        <v>524</v>
      </c>
      <c r="AL80" s="409"/>
      <c r="AN80" s="414">
        <f t="shared" si="26"/>
        <v>18</v>
      </c>
      <c r="AO80" s="415">
        <f t="shared" si="31"/>
        <v>11.929000000000006</v>
      </c>
      <c r="AP80" s="416">
        <f t="shared" si="32"/>
        <v>67.599999999999994</v>
      </c>
      <c r="AQ80" s="416">
        <f t="shared" si="33"/>
        <v>14.291</v>
      </c>
      <c r="AR80" s="416">
        <f t="shared" si="34"/>
        <v>6.18</v>
      </c>
      <c r="AS80" s="416">
        <f t="shared" si="35"/>
        <v>20.471</v>
      </c>
      <c r="AT80" s="417">
        <f t="shared" si="36"/>
        <v>100</v>
      </c>
      <c r="AU80" s="436"/>
      <c r="AV80" s="419" t="b">
        <f t="shared" si="22"/>
        <v>0</v>
      </c>
      <c r="AW80" s="357" t="str">
        <f t="shared" si="23"/>
        <v>SM</v>
      </c>
      <c r="AX80" s="357" t="str">
        <f t="shared" si="24"/>
        <v>SM</v>
      </c>
      <c r="AY80" s="357" t="str">
        <f t="shared" si="27"/>
        <v>ML</v>
      </c>
      <c r="AZ80" s="420">
        <v>30</v>
      </c>
      <c r="BA80" s="420" t="str">
        <f t="shared" si="37"/>
        <v>M</v>
      </c>
      <c r="BB80" s="421" t="str">
        <f t="shared" si="28"/>
        <v>SM</v>
      </c>
      <c r="BE80" s="423">
        <f t="shared" si="38"/>
        <v>76.756253477308078</v>
      </c>
      <c r="BF80" s="424">
        <f t="shared" si="39"/>
        <v>16.226680746216122</v>
      </c>
      <c r="BG80" s="424">
        <f t="shared" si="40"/>
        <v>7.017065776475798</v>
      </c>
      <c r="BH80" s="425" t="e">
        <f ca="1">+[10]!USDA(BG80,BE80,BF80)</f>
        <v>#NAME?</v>
      </c>
    </row>
    <row r="81" spans="2:60" ht="34.5" customHeight="1" x14ac:dyDescent="0.3">
      <c r="B81" s="395">
        <v>185</v>
      </c>
      <c r="C81" s="426">
        <v>187.5</v>
      </c>
      <c r="D81" s="397"/>
      <c r="E81" s="398"/>
      <c r="F81" s="399"/>
      <c r="G81" s="400" t="s">
        <v>59</v>
      </c>
      <c r="H81" s="396"/>
      <c r="I81" s="398">
        <v>20</v>
      </c>
      <c r="J81" s="399">
        <v>72</v>
      </c>
      <c r="K81" s="400">
        <v>6</v>
      </c>
      <c r="L81" s="396">
        <v>2</v>
      </c>
      <c r="M81" s="397" t="s">
        <v>523</v>
      </c>
      <c r="N81" s="427">
        <f t="shared" si="25"/>
        <v>16.168999999999993</v>
      </c>
      <c r="O81" s="402">
        <f t="shared" si="25"/>
        <v>70.540000000000006</v>
      </c>
      <c r="P81" s="402">
        <f t="shared" si="25"/>
        <v>11.231</v>
      </c>
      <c r="Q81" s="403">
        <f t="shared" si="25"/>
        <v>2.06</v>
      </c>
      <c r="R81" s="404"/>
      <c r="S81" s="400" t="s">
        <v>59</v>
      </c>
      <c r="T81" s="396"/>
      <c r="U81" s="404" t="s">
        <v>59</v>
      </c>
      <c r="V81" s="399"/>
      <c r="W81" s="399"/>
      <c r="X81" s="430"/>
      <c r="Y81" s="406" t="s">
        <v>59</v>
      </c>
      <c r="Z81" s="407"/>
      <c r="AA81" s="407"/>
      <c r="AB81" s="408"/>
      <c r="AC81" s="409" t="e">
        <f t="shared" ca="1" si="29"/>
        <v>#NAME?</v>
      </c>
      <c r="AD81" s="410" t="str">
        <f t="shared" si="30"/>
        <v>SM</v>
      </c>
      <c r="AE81" s="461">
        <v>75.900000000000006</v>
      </c>
      <c r="AF81" s="461">
        <v>25.5</v>
      </c>
      <c r="AG81" s="461">
        <v>3.1602508000000001E-2</v>
      </c>
      <c r="AH81" s="461">
        <v>6.5</v>
      </c>
      <c r="AI81" s="462">
        <f t="shared" si="41"/>
        <v>2.0437237214871775</v>
      </c>
      <c r="AJ81" s="463">
        <f t="shared" si="42"/>
        <v>1.8011197951694224</v>
      </c>
      <c r="AK81" s="411" t="s">
        <v>524</v>
      </c>
      <c r="AL81" s="409"/>
      <c r="AN81" s="414">
        <f t="shared" si="26"/>
        <v>8</v>
      </c>
      <c r="AO81" s="415">
        <f t="shared" si="31"/>
        <v>16.168999999999993</v>
      </c>
      <c r="AP81" s="416">
        <f t="shared" si="32"/>
        <v>70.540000000000006</v>
      </c>
      <c r="AQ81" s="416">
        <f t="shared" si="33"/>
        <v>11.231</v>
      </c>
      <c r="AR81" s="416">
        <f t="shared" si="34"/>
        <v>2.06</v>
      </c>
      <c r="AS81" s="416">
        <f t="shared" si="35"/>
        <v>13.291</v>
      </c>
      <c r="AT81" s="417">
        <f t="shared" si="36"/>
        <v>100</v>
      </c>
      <c r="AU81" s="436"/>
      <c r="AV81" s="419" t="b">
        <f t="shared" si="22"/>
        <v>0</v>
      </c>
      <c r="AW81" s="357" t="str">
        <f t="shared" si="23"/>
        <v>SM</v>
      </c>
      <c r="AX81" s="357" t="str">
        <f t="shared" si="24"/>
        <v>SM</v>
      </c>
      <c r="AY81" s="357" t="str">
        <f t="shared" si="27"/>
        <v>ML</v>
      </c>
      <c r="AZ81" s="420">
        <v>30</v>
      </c>
      <c r="BA81" s="420" t="str">
        <f t="shared" si="37"/>
        <v>M</v>
      </c>
      <c r="BB81" s="421" t="str">
        <f t="shared" si="28"/>
        <v>SM</v>
      </c>
      <c r="BE81" s="423">
        <f t="shared" si="38"/>
        <v>84.145483174481996</v>
      </c>
      <c r="BF81" s="424">
        <f t="shared" si="39"/>
        <v>13.397191969557801</v>
      </c>
      <c r="BG81" s="424">
        <f t="shared" si="40"/>
        <v>2.4573248559602057</v>
      </c>
      <c r="BH81" s="425" t="e">
        <f ca="1">+[10]!USDA(BG81,BE81,BF81)</f>
        <v>#NAME?</v>
      </c>
    </row>
    <row r="82" spans="2:60" ht="34.5" customHeight="1" x14ac:dyDescent="0.3">
      <c r="B82" s="395">
        <v>187.5</v>
      </c>
      <c r="C82" s="426">
        <v>190</v>
      </c>
      <c r="D82" s="397"/>
      <c r="E82" s="398"/>
      <c r="F82" s="399"/>
      <c r="G82" s="400" t="s">
        <v>59</v>
      </c>
      <c r="H82" s="396"/>
      <c r="I82" s="398">
        <v>12</v>
      </c>
      <c r="J82" s="399">
        <v>78</v>
      </c>
      <c r="K82" s="400">
        <v>7</v>
      </c>
      <c r="L82" s="396">
        <v>3</v>
      </c>
      <c r="M82" s="397" t="s">
        <v>523</v>
      </c>
      <c r="N82" s="427">
        <f t="shared" si="25"/>
        <v>10.322999999999997</v>
      </c>
      <c r="O82" s="402">
        <f t="shared" si="25"/>
        <v>74.95</v>
      </c>
      <c r="P82" s="402">
        <f t="shared" si="25"/>
        <v>11.637</v>
      </c>
      <c r="Q82" s="403">
        <f t="shared" si="25"/>
        <v>3.09</v>
      </c>
      <c r="R82" s="404"/>
      <c r="S82" s="400" t="s">
        <v>59</v>
      </c>
      <c r="T82" s="396"/>
      <c r="U82" s="404" t="s">
        <v>59</v>
      </c>
      <c r="V82" s="399"/>
      <c r="W82" s="399"/>
      <c r="X82" s="430"/>
      <c r="Y82" s="406" t="s">
        <v>59</v>
      </c>
      <c r="Z82" s="407"/>
      <c r="AA82" s="407"/>
      <c r="AB82" s="408"/>
      <c r="AC82" s="409" t="e">
        <f t="shared" ca="1" si="29"/>
        <v>#NAME?</v>
      </c>
      <c r="AD82" s="410" t="str">
        <f t="shared" si="30"/>
        <v>SM</v>
      </c>
      <c r="AE82" s="461">
        <v>68</v>
      </c>
      <c r="AF82" s="461">
        <v>24.5</v>
      </c>
      <c r="AG82" s="461">
        <v>4.4970747999999998E-2</v>
      </c>
      <c r="AH82" s="461">
        <v>6.5</v>
      </c>
      <c r="AI82" s="462">
        <f t="shared" si="41"/>
        <v>1.8057280342231965</v>
      </c>
      <c r="AJ82" s="463">
        <f t="shared" si="42"/>
        <v>1.7274278522003075</v>
      </c>
      <c r="AK82" s="411" t="s">
        <v>524</v>
      </c>
      <c r="AL82" s="409"/>
      <c r="AN82" s="414">
        <f t="shared" si="26"/>
        <v>10</v>
      </c>
      <c r="AO82" s="415">
        <f t="shared" si="31"/>
        <v>10.322999999999997</v>
      </c>
      <c r="AP82" s="416">
        <f t="shared" si="32"/>
        <v>74.95</v>
      </c>
      <c r="AQ82" s="416">
        <f t="shared" si="33"/>
        <v>11.637</v>
      </c>
      <c r="AR82" s="416">
        <f t="shared" si="34"/>
        <v>3.09</v>
      </c>
      <c r="AS82" s="416">
        <f t="shared" si="35"/>
        <v>14.727</v>
      </c>
      <c r="AT82" s="417">
        <f t="shared" si="36"/>
        <v>100</v>
      </c>
      <c r="AU82" s="436"/>
      <c r="AV82" s="419" t="b">
        <f t="shared" si="22"/>
        <v>0</v>
      </c>
      <c r="AW82" s="357" t="str">
        <f t="shared" si="23"/>
        <v>SM</v>
      </c>
      <c r="AX82" s="357" t="str">
        <f t="shared" si="24"/>
        <v>SM</v>
      </c>
      <c r="AY82" s="357" t="str">
        <f t="shared" si="27"/>
        <v>ML</v>
      </c>
      <c r="AZ82" s="420">
        <v>30</v>
      </c>
      <c r="BA82" s="420" t="str">
        <f t="shared" si="37"/>
        <v>M</v>
      </c>
      <c r="BB82" s="421" t="str">
        <f t="shared" si="28"/>
        <v>SM</v>
      </c>
      <c r="BE82" s="423">
        <f t="shared" si="38"/>
        <v>83.577728960603054</v>
      </c>
      <c r="BF82" s="424">
        <f t="shared" si="39"/>
        <v>12.976571473175955</v>
      </c>
      <c r="BG82" s="424">
        <f t="shared" si="40"/>
        <v>3.445699566220993</v>
      </c>
      <c r="BH82" s="425" t="e">
        <f ca="1">+[10]!USDA(BG82,BE82,BF82)</f>
        <v>#NAME?</v>
      </c>
    </row>
    <row r="83" spans="2:60" ht="34.5" customHeight="1" x14ac:dyDescent="0.3">
      <c r="B83" s="395">
        <v>190</v>
      </c>
      <c r="C83" s="426">
        <v>192.5</v>
      </c>
      <c r="D83" s="397"/>
      <c r="E83" s="398"/>
      <c r="F83" s="399"/>
      <c r="G83" s="400"/>
      <c r="H83" s="396" t="s">
        <v>59</v>
      </c>
      <c r="I83" s="398">
        <v>10</v>
      </c>
      <c r="J83" s="399">
        <v>75</v>
      </c>
      <c r="K83" s="400">
        <v>10</v>
      </c>
      <c r="L83" s="396">
        <v>5</v>
      </c>
      <c r="M83" s="397" t="s">
        <v>523</v>
      </c>
      <c r="N83" s="427">
        <f t="shared" si="25"/>
        <v>8.9379999999999953</v>
      </c>
      <c r="O83" s="402">
        <f t="shared" si="25"/>
        <v>72.745000000000005</v>
      </c>
      <c r="P83" s="402">
        <f t="shared" si="25"/>
        <v>13.167</v>
      </c>
      <c r="Q83" s="403">
        <f t="shared" si="25"/>
        <v>5.15</v>
      </c>
      <c r="R83" s="404"/>
      <c r="S83" s="400" t="s">
        <v>59</v>
      </c>
      <c r="T83" s="396"/>
      <c r="U83" s="404"/>
      <c r="V83" s="399" t="s">
        <v>59</v>
      </c>
      <c r="W83" s="399"/>
      <c r="X83" s="430"/>
      <c r="Y83" s="406" t="s">
        <v>59</v>
      </c>
      <c r="Z83" s="407"/>
      <c r="AA83" s="407"/>
      <c r="AB83" s="408"/>
      <c r="AC83" s="409" t="e">
        <f t="shared" ca="1" si="29"/>
        <v>#NAME?</v>
      </c>
      <c r="AD83" s="410" t="str">
        <f t="shared" si="30"/>
        <v>SM</v>
      </c>
      <c r="AE83" s="461">
        <v>51.45</v>
      </c>
      <c r="AF83" s="461">
        <v>22</v>
      </c>
      <c r="AG83" s="461">
        <v>6.8327635999999997E-2</v>
      </c>
      <c r="AH83" s="461">
        <v>6.5</v>
      </c>
      <c r="AI83" s="462">
        <f t="shared" si="41"/>
        <v>1.3328318008905489</v>
      </c>
      <c r="AJ83" s="463">
        <f t="shared" si="42"/>
        <v>1.506490457259807</v>
      </c>
      <c r="AK83" s="411" t="s">
        <v>524</v>
      </c>
      <c r="AL83" s="409" t="s">
        <v>572</v>
      </c>
      <c r="AN83" s="414">
        <f t="shared" si="26"/>
        <v>15</v>
      </c>
      <c r="AO83" s="415">
        <f t="shared" si="31"/>
        <v>8.9379999999999953</v>
      </c>
      <c r="AP83" s="416">
        <f t="shared" si="32"/>
        <v>72.745000000000005</v>
      </c>
      <c r="AQ83" s="416">
        <f t="shared" si="33"/>
        <v>13.167</v>
      </c>
      <c r="AR83" s="416">
        <f t="shared" si="34"/>
        <v>5.15</v>
      </c>
      <c r="AS83" s="416">
        <f t="shared" si="35"/>
        <v>18.317</v>
      </c>
      <c r="AT83" s="417">
        <f t="shared" si="36"/>
        <v>100</v>
      </c>
      <c r="AU83" s="436"/>
      <c r="AV83" s="419" t="b">
        <f t="shared" si="22"/>
        <v>0</v>
      </c>
      <c r="AW83" s="357" t="str">
        <f t="shared" si="23"/>
        <v>SM</v>
      </c>
      <c r="AX83" s="357" t="str">
        <f t="shared" si="24"/>
        <v>SM</v>
      </c>
      <c r="AY83" s="357" t="str">
        <f t="shared" si="27"/>
        <v>ML</v>
      </c>
      <c r="AZ83" s="420">
        <v>30</v>
      </c>
      <c r="BA83" s="420" t="str">
        <f t="shared" si="37"/>
        <v>M</v>
      </c>
      <c r="BB83" s="421" t="str">
        <f t="shared" si="28"/>
        <v>SM</v>
      </c>
      <c r="BE83" s="423">
        <f t="shared" si="38"/>
        <v>79.885133205947596</v>
      </c>
      <c r="BF83" s="424">
        <f t="shared" si="39"/>
        <v>14.459379323977068</v>
      </c>
      <c r="BG83" s="424">
        <f t="shared" si="40"/>
        <v>5.6554874700753333</v>
      </c>
      <c r="BH83" s="425" t="e">
        <f ca="1">+[10]!USDA(BG83,BE83,BF83)</f>
        <v>#NAME?</v>
      </c>
    </row>
    <row r="84" spans="2:60" ht="34.5" customHeight="1" x14ac:dyDescent="0.3">
      <c r="B84" s="395">
        <v>192.5</v>
      </c>
      <c r="C84" s="426">
        <v>195</v>
      </c>
      <c r="D84" s="397"/>
      <c r="E84" s="398"/>
      <c r="F84" s="399"/>
      <c r="G84" s="400" t="s">
        <v>59</v>
      </c>
      <c r="H84" s="396"/>
      <c r="I84" s="398">
        <v>10</v>
      </c>
      <c r="J84" s="399">
        <v>80</v>
      </c>
      <c r="K84" s="400">
        <v>7</v>
      </c>
      <c r="L84" s="396">
        <v>3</v>
      </c>
      <c r="M84" s="397" t="s">
        <v>523</v>
      </c>
      <c r="N84" s="427">
        <f t="shared" si="25"/>
        <v>8.852999999999998</v>
      </c>
      <c r="O84" s="402">
        <f t="shared" si="25"/>
        <v>76.42</v>
      </c>
      <c r="P84" s="402">
        <f t="shared" si="25"/>
        <v>11.637</v>
      </c>
      <c r="Q84" s="403">
        <f t="shared" si="25"/>
        <v>3.09</v>
      </c>
      <c r="R84" s="404"/>
      <c r="S84" s="400" t="s">
        <v>59</v>
      </c>
      <c r="T84" s="396"/>
      <c r="U84" s="404"/>
      <c r="V84" s="399" t="s">
        <v>59</v>
      </c>
      <c r="W84" s="399"/>
      <c r="X84" s="430"/>
      <c r="Y84" s="406" t="s">
        <v>59</v>
      </c>
      <c r="Z84" s="407"/>
      <c r="AA84" s="407"/>
      <c r="AB84" s="408"/>
      <c r="AC84" s="409" t="e">
        <f t="shared" ca="1" si="29"/>
        <v>#NAME?</v>
      </c>
      <c r="AD84" s="410" t="str">
        <f t="shared" si="30"/>
        <v>SM</v>
      </c>
      <c r="AE84" s="461">
        <v>52.05</v>
      </c>
      <c r="AF84" s="461">
        <v>22</v>
      </c>
      <c r="AG84" s="461">
        <v>4.5846231000000001E-2</v>
      </c>
      <c r="AH84" s="461">
        <v>6.5</v>
      </c>
      <c r="AI84" s="462">
        <f t="shared" si="41"/>
        <v>1.3809115366656759</v>
      </c>
      <c r="AJ84" s="463">
        <f t="shared" si="42"/>
        <v>1.3752127194942521</v>
      </c>
      <c r="AK84" s="411" t="s">
        <v>524</v>
      </c>
      <c r="AL84" s="409"/>
      <c r="AN84" s="414">
        <f t="shared" si="26"/>
        <v>10</v>
      </c>
      <c r="AO84" s="415">
        <f t="shared" si="31"/>
        <v>8.852999999999998</v>
      </c>
      <c r="AP84" s="416">
        <f t="shared" si="32"/>
        <v>76.42</v>
      </c>
      <c r="AQ84" s="416">
        <f t="shared" si="33"/>
        <v>11.637</v>
      </c>
      <c r="AR84" s="416">
        <f t="shared" si="34"/>
        <v>3.09</v>
      </c>
      <c r="AS84" s="416">
        <f t="shared" si="35"/>
        <v>14.727</v>
      </c>
      <c r="AT84" s="417">
        <f t="shared" si="36"/>
        <v>100</v>
      </c>
      <c r="AU84" s="436"/>
      <c r="AV84" s="419" t="b">
        <f t="shared" si="22"/>
        <v>0</v>
      </c>
      <c r="AW84" s="357" t="str">
        <f t="shared" si="23"/>
        <v>SM</v>
      </c>
      <c r="AX84" s="357" t="str">
        <f t="shared" si="24"/>
        <v>SM</v>
      </c>
      <c r="AY84" s="357" t="str">
        <f t="shared" si="27"/>
        <v>ML</v>
      </c>
      <c r="AZ84" s="420">
        <v>30</v>
      </c>
      <c r="BA84" s="420" t="str">
        <f t="shared" si="37"/>
        <v>M</v>
      </c>
      <c r="BB84" s="421" t="str">
        <f t="shared" si="28"/>
        <v>SM</v>
      </c>
      <c r="BE84" s="423">
        <f t="shared" si="38"/>
        <v>83.84258395778248</v>
      </c>
      <c r="BF84" s="424">
        <f t="shared" si="39"/>
        <v>12.767288007284936</v>
      </c>
      <c r="BG84" s="424">
        <f t="shared" si="40"/>
        <v>3.3901280349325811</v>
      </c>
      <c r="BH84" s="425" t="e">
        <f ca="1">+[10]!USDA(BG84,BE84,BF84)</f>
        <v>#NAME?</v>
      </c>
    </row>
    <row r="85" spans="2:60" ht="34.5" customHeight="1" x14ac:dyDescent="0.3">
      <c r="B85" s="395">
        <v>195</v>
      </c>
      <c r="C85" s="426">
        <v>197.5</v>
      </c>
      <c r="D85" s="397"/>
      <c r="E85" s="398"/>
      <c r="F85" s="399"/>
      <c r="G85" s="400" t="s">
        <v>59</v>
      </c>
      <c r="H85" s="396"/>
      <c r="I85" s="398">
        <v>8</v>
      </c>
      <c r="J85" s="399">
        <v>68</v>
      </c>
      <c r="K85" s="400">
        <v>18</v>
      </c>
      <c r="L85" s="396">
        <v>6</v>
      </c>
      <c r="M85" s="397" t="s">
        <v>523</v>
      </c>
      <c r="N85" s="427">
        <f t="shared" si="25"/>
        <v>7.6210000000000058</v>
      </c>
      <c r="O85" s="402">
        <f t="shared" si="25"/>
        <v>67.599999999999994</v>
      </c>
      <c r="P85" s="402">
        <f t="shared" si="25"/>
        <v>18.599</v>
      </c>
      <c r="Q85" s="403">
        <f t="shared" si="25"/>
        <v>6.18</v>
      </c>
      <c r="R85" s="404"/>
      <c r="S85" s="400" t="s">
        <v>59</v>
      </c>
      <c r="T85" s="396"/>
      <c r="U85" s="404"/>
      <c r="V85" s="399"/>
      <c r="W85" s="399" t="s">
        <v>59</v>
      </c>
      <c r="X85" s="430"/>
      <c r="Y85" s="406" t="s">
        <v>59</v>
      </c>
      <c r="Z85" s="407"/>
      <c r="AA85" s="407"/>
      <c r="AB85" s="408"/>
      <c r="AC85" s="409" t="e">
        <f t="shared" ca="1" si="29"/>
        <v>#NAME?</v>
      </c>
      <c r="AD85" s="410" t="str">
        <f t="shared" si="30"/>
        <v>SM</v>
      </c>
      <c r="AE85" s="461">
        <v>54.25</v>
      </c>
      <c r="AF85" s="461">
        <v>22.5</v>
      </c>
      <c r="AG85" s="461">
        <v>6.4000000000000001E-2</v>
      </c>
      <c r="AH85" s="461">
        <v>6.5</v>
      </c>
      <c r="AI85" s="462">
        <f t="shared" si="41"/>
        <v>1.4118948209265314</v>
      </c>
      <c r="AJ85" s="463">
        <f t="shared" si="42"/>
        <v>1.3280032640761996</v>
      </c>
      <c r="AK85" s="411" t="s">
        <v>524</v>
      </c>
      <c r="AL85" s="409"/>
      <c r="AN85" s="414">
        <f t="shared" si="26"/>
        <v>24</v>
      </c>
      <c r="AO85" s="415">
        <f t="shared" si="31"/>
        <v>7.6210000000000058</v>
      </c>
      <c r="AP85" s="416">
        <f t="shared" si="32"/>
        <v>67.599999999999994</v>
      </c>
      <c r="AQ85" s="416">
        <f t="shared" si="33"/>
        <v>18.599</v>
      </c>
      <c r="AR85" s="416">
        <f t="shared" si="34"/>
        <v>6.18</v>
      </c>
      <c r="AS85" s="416">
        <f t="shared" si="35"/>
        <v>24.779</v>
      </c>
      <c r="AT85" s="417">
        <f t="shared" si="36"/>
        <v>100</v>
      </c>
      <c r="AU85" s="436"/>
      <c r="AV85" s="419" t="b">
        <f t="shared" si="22"/>
        <v>0</v>
      </c>
      <c r="AW85" s="357" t="str">
        <f t="shared" si="23"/>
        <v>SM</v>
      </c>
      <c r="AX85" s="357" t="str">
        <f t="shared" si="24"/>
        <v>SM</v>
      </c>
      <c r="AY85" s="357" t="str">
        <f t="shared" si="27"/>
        <v>ML</v>
      </c>
      <c r="AZ85" s="420">
        <v>30</v>
      </c>
      <c r="BA85" s="420" t="str">
        <f t="shared" si="37"/>
        <v>M</v>
      </c>
      <c r="BB85" s="421" t="str">
        <f t="shared" si="28"/>
        <v>SM</v>
      </c>
      <c r="BE85" s="423">
        <f t="shared" si="38"/>
        <v>73.176804252048626</v>
      </c>
      <c r="BF85" s="424">
        <f t="shared" si="39"/>
        <v>20.133363643252256</v>
      </c>
      <c r="BG85" s="424">
        <f t="shared" si="40"/>
        <v>6.6898321046991196</v>
      </c>
      <c r="BH85" s="425" t="e">
        <f ca="1">+[10]!USDA(BG85,BE85,BF85)</f>
        <v>#NAME?</v>
      </c>
    </row>
    <row r="86" spans="2:60" ht="34.5" customHeight="1" x14ac:dyDescent="0.3">
      <c r="B86" s="395">
        <v>197.5</v>
      </c>
      <c r="C86" s="426">
        <v>200</v>
      </c>
      <c r="D86" s="397" t="s">
        <v>522</v>
      </c>
      <c r="E86" s="398"/>
      <c r="F86" s="399"/>
      <c r="G86" s="400" t="s">
        <v>59</v>
      </c>
      <c r="H86" s="396"/>
      <c r="I86" s="398">
        <v>10</v>
      </c>
      <c r="J86" s="399">
        <v>70</v>
      </c>
      <c r="K86" s="400">
        <v>15</v>
      </c>
      <c r="L86" s="396">
        <v>5</v>
      </c>
      <c r="M86" s="397" t="s">
        <v>523</v>
      </c>
      <c r="N86" s="427">
        <f t="shared" si="25"/>
        <v>9.0230000000000068</v>
      </c>
      <c r="O86" s="402">
        <f t="shared" si="25"/>
        <v>69.069999999999993</v>
      </c>
      <c r="P86" s="402">
        <f t="shared" si="25"/>
        <v>16.756999999999998</v>
      </c>
      <c r="Q86" s="403">
        <f t="shared" si="25"/>
        <v>5.15</v>
      </c>
      <c r="R86" s="404"/>
      <c r="S86" s="400" t="s">
        <v>59</v>
      </c>
      <c r="T86" s="396"/>
      <c r="U86" s="404"/>
      <c r="V86" s="399" t="s">
        <v>59</v>
      </c>
      <c r="W86" s="399"/>
      <c r="X86" s="430"/>
      <c r="Y86" s="406" t="s">
        <v>59</v>
      </c>
      <c r="Z86" s="407"/>
      <c r="AA86" s="407"/>
      <c r="AB86" s="408"/>
      <c r="AC86" s="409" t="e">
        <f t="shared" ca="1" si="29"/>
        <v>#NAME?</v>
      </c>
      <c r="AD86" s="410" t="str">
        <f t="shared" si="30"/>
        <v>SM</v>
      </c>
      <c r="AE86" s="461">
        <v>47.15</v>
      </c>
      <c r="AF86" s="461">
        <v>21</v>
      </c>
      <c r="AG86" s="461">
        <v>9.1390054999999998E-2</v>
      </c>
      <c r="AH86" s="461">
        <v>6.5</v>
      </c>
      <c r="AI86" s="462">
        <f t="shared" si="41"/>
        <v>1.1912034346363913</v>
      </c>
      <c r="AJ86" s="463">
        <f t="shared" si="42"/>
        <v>1.4199923960818095</v>
      </c>
      <c r="AK86" s="411" t="s">
        <v>524</v>
      </c>
      <c r="AL86" s="409"/>
      <c r="AN86" s="414">
        <f t="shared" si="26"/>
        <v>20</v>
      </c>
      <c r="AO86" s="415">
        <f t="shared" si="31"/>
        <v>9.0230000000000068</v>
      </c>
      <c r="AP86" s="416">
        <f t="shared" si="32"/>
        <v>69.069999999999993</v>
      </c>
      <c r="AQ86" s="416">
        <f t="shared" si="33"/>
        <v>16.756999999999998</v>
      </c>
      <c r="AR86" s="416">
        <f t="shared" si="34"/>
        <v>5.15</v>
      </c>
      <c r="AS86" s="416">
        <f t="shared" si="35"/>
        <v>21.907</v>
      </c>
      <c r="AT86" s="417">
        <f t="shared" si="36"/>
        <v>100</v>
      </c>
      <c r="AU86" s="436"/>
      <c r="AV86" s="419" t="b">
        <f t="shared" si="22"/>
        <v>0</v>
      </c>
      <c r="AW86" s="357" t="str">
        <f t="shared" si="23"/>
        <v>SM</v>
      </c>
      <c r="AX86" s="357" t="str">
        <f t="shared" si="24"/>
        <v>SM</v>
      </c>
      <c r="AY86" s="357" t="str">
        <f t="shared" si="27"/>
        <v>ML</v>
      </c>
      <c r="AZ86" s="420">
        <v>30</v>
      </c>
      <c r="BA86" s="420" t="str">
        <f t="shared" si="37"/>
        <v>M</v>
      </c>
      <c r="BB86" s="421" t="str">
        <f t="shared" si="28"/>
        <v>SM</v>
      </c>
      <c r="BE86" s="423">
        <f t="shared" si="38"/>
        <v>75.92028754520372</v>
      </c>
      <c r="BF86" s="424">
        <f t="shared" si="39"/>
        <v>18.418941051034874</v>
      </c>
      <c r="BG86" s="424">
        <f t="shared" si="40"/>
        <v>5.6607714037613901</v>
      </c>
      <c r="BH86" s="425" t="e">
        <f ca="1">+[10]!USDA(BG86,BE86,BF86)</f>
        <v>#NAME?</v>
      </c>
    </row>
    <row r="87" spans="2:60" ht="34.5" customHeight="1" x14ac:dyDescent="0.3">
      <c r="B87" s="395">
        <v>200</v>
      </c>
      <c r="C87" s="426">
        <v>202.5</v>
      </c>
      <c r="D87" s="397"/>
      <c r="E87" s="398"/>
      <c r="F87" s="399"/>
      <c r="G87" s="400" t="s">
        <v>59</v>
      </c>
      <c r="H87" s="396"/>
      <c r="I87" s="398">
        <v>5</v>
      </c>
      <c r="J87" s="399">
        <v>80</v>
      </c>
      <c r="K87" s="400">
        <v>10</v>
      </c>
      <c r="L87" s="396">
        <v>5</v>
      </c>
      <c r="M87" s="397" t="s">
        <v>562</v>
      </c>
      <c r="N87" s="427">
        <f t="shared" si="25"/>
        <v>5.2629999999999981</v>
      </c>
      <c r="O87" s="402">
        <f t="shared" si="25"/>
        <v>76.42</v>
      </c>
      <c r="P87" s="402">
        <f t="shared" si="25"/>
        <v>13.167</v>
      </c>
      <c r="Q87" s="403">
        <f t="shared" si="25"/>
        <v>5.15</v>
      </c>
      <c r="R87" s="404" t="s">
        <v>59</v>
      </c>
      <c r="S87" s="400" t="s">
        <v>59</v>
      </c>
      <c r="T87" s="396"/>
      <c r="U87" s="404"/>
      <c r="V87" s="399" t="s">
        <v>59</v>
      </c>
      <c r="W87" s="399"/>
      <c r="X87" s="430"/>
      <c r="Y87" s="406" t="s">
        <v>59</v>
      </c>
      <c r="Z87" s="407"/>
      <c r="AA87" s="407"/>
      <c r="AB87" s="408"/>
      <c r="AC87" s="409" t="e">
        <f t="shared" ca="1" si="29"/>
        <v>#NAME?</v>
      </c>
      <c r="AD87" s="410" t="str">
        <f t="shared" si="30"/>
        <v>SM</v>
      </c>
      <c r="AE87" s="461">
        <v>63.8</v>
      </c>
      <c r="AF87" s="461">
        <v>25</v>
      </c>
      <c r="AG87" s="461">
        <v>6.6007598000000001E-2</v>
      </c>
      <c r="AH87" s="461">
        <v>6.5</v>
      </c>
      <c r="AI87" s="462">
        <f t="shared" si="41"/>
        <v>1.6568789326825055</v>
      </c>
      <c r="AJ87" s="463">
        <f t="shared" si="42"/>
        <v>1.5309027840199618</v>
      </c>
      <c r="AK87" s="411" t="s">
        <v>524</v>
      </c>
      <c r="AL87" s="409"/>
      <c r="AN87" s="414">
        <f t="shared" si="26"/>
        <v>15</v>
      </c>
      <c r="AO87" s="415">
        <f t="shared" si="31"/>
        <v>5.2629999999999981</v>
      </c>
      <c r="AP87" s="416">
        <f t="shared" si="32"/>
        <v>76.42</v>
      </c>
      <c r="AQ87" s="416">
        <f t="shared" si="33"/>
        <v>13.167</v>
      </c>
      <c r="AR87" s="416">
        <f t="shared" si="34"/>
        <v>5.15</v>
      </c>
      <c r="AS87" s="416">
        <f t="shared" si="35"/>
        <v>18.317</v>
      </c>
      <c r="AT87" s="417">
        <f t="shared" si="36"/>
        <v>100</v>
      </c>
      <c r="AU87" s="436"/>
      <c r="AV87" s="419" t="b">
        <f t="shared" si="22"/>
        <v>0</v>
      </c>
      <c r="AW87" s="357" t="str">
        <f t="shared" si="23"/>
        <v>SM</v>
      </c>
      <c r="AX87" s="357" t="str">
        <f t="shared" si="24"/>
        <v>SM</v>
      </c>
      <c r="AY87" s="357" t="str">
        <f t="shared" si="27"/>
        <v>ML</v>
      </c>
      <c r="AZ87" s="420">
        <v>30</v>
      </c>
      <c r="BA87" s="420" t="str">
        <f t="shared" si="37"/>
        <v>M</v>
      </c>
      <c r="BB87" s="421" t="str">
        <f t="shared" si="28"/>
        <v>SM</v>
      </c>
      <c r="BE87" s="423">
        <f t="shared" si="38"/>
        <v>80.665421113187037</v>
      </c>
      <c r="BF87" s="424">
        <f t="shared" si="39"/>
        <v>13.898476835871939</v>
      </c>
      <c r="BG87" s="424">
        <f t="shared" si="40"/>
        <v>5.4361020509410256</v>
      </c>
      <c r="BH87" s="425" t="e">
        <f ca="1">+[10]!USDA(BG87,BE87,BF87)</f>
        <v>#NAME?</v>
      </c>
    </row>
    <row r="88" spans="2:60" ht="34.5" customHeight="1" x14ac:dyDescent="0.3">
      <c r="B88" s="395">
        <v>202.5</v>
      </c>
      <c r="C88" s="426">
        <v>205</v>
      </c>
      <c r="D88" s="397"/>
      <c r="E88" s="398"/>
      <c r="F88" s="399"/>
      <c r="G88" s="400" t="s">
        <v>59</v>
      </c>
      <c r="H88" s="396"/>
      <c r="I88" s="398">
        <v>5</v>
      </c>
      <c r="J88" s="399">
        <v>80</v>
      </c>
      <c r="K88" s="400">
        <v>10</v>
      </c>
      <c r="L88" s="396">
        <v>5</v>
      </c>
      <c r="M88" s="397" t="s">
        <v>562</v>
      </c>
      <c r="N88" s="427">
        <f t="shared" si="25"/>
        <v>5.2629999999999981</v>
      </c>
      <c r="O88" s="402">
        <f t="shared" si="25"/>
        <v>76.42</v>
      </c>
      <c r="P88" s="402">
        <f t="shared" si="25"/>
        <v>13.167</v>
      </c>
      <c r="Q88" s="403">
        <f t="shared" si="25"/>
        <v>5.15</v>
      </c>
      <c r="R88" s="404" t="s">
        <v>59</v>
      </c>
      <c r="S88" s="400" t="s">
        <v>59</v>
      </c>
      <c r="T88" s="396"/>
      <c r="U88" s="404"/>
      <c r="V88" s="399" t="s">
        <v>59</v>
      </c>
      <c r="W88" s="399"/>
      <c r="X88" s="430"/>
      <c r="Y88" s="406"/>
      <c r="Z88" s="407" t="s">
        <v>59</v>
      </c>
      <c r="AA88" s="407"/>
      <c r="AB88" s="408"/>
      <c r="AC88" s="409" t="e">
        <f t="shared" ca="1" si="29"/>
        <v>#NAME?</v>
      </c>
      <c r="AD88" s="410" t="str">
        <f t="shared" si="30"/>
        <v>SM</v>
      </c>
      <c r="AE88" s="461">
        <v>66.2</v>
      </c>
      <c r="AF88" s="461">
        <v>24</v>
      </c>
      <c r="AG88" s="461">
        <v>5.2198059999999998E-2</v>
      </c>
      <c r="AH88" s="461">
        <v>6.5</v>
      </c>
      <c r="AI88" s="462">
        <f t="shared" si="41"/>
        <v>1.744625984740988</v>
      </c>
      <c r="AJ88" s="463">
        <f t="shared" si="42"/>
        <v>1.5643041472978905</v>
      </c>
      <c r="AK88" s="411" t="s">
        <v>524</v>
      </c>
      <c r="AL88" s="409"/>
      <c r="AN88" s="414">
        <f t="shared" si="26"/>
        <v>15</v>
      </c>
      <c r="AO88" s="415">
        <f t="shared" si="31"/>
        <v>5.2629999999999981</v>
      </c>
      <c r="AP88" s="416">
        <f t="shared" si="32"/>
        <v>76.42</v>
      </c>
      <c r="AQ88" s="416">
        <f t="shared" si="33"/>
        <v>13.167</v>
      </c>
      <c r="AR88" s="416">
        <f t="shared" si="34"/>
        <v>5.15</v>
      </c>
      <c r="AS88" s="416">
        <f t="shared" si="35"/>
        <v>18.317</v>
      </c>
      <c r="AT88" s="417">
        <f t="shared" si="36"/>
        <v>100</v>
      </c>
      <c r="AU88" s="436"/>
      <c r="AV88" s="419" t="b">
        <f t="shared" si="22"/>
        <v>0</v>
      </c>
      <c r="AW88" s="357" t="str">
        <f t="shared" si="23"/>
        <v>SM</v>
      </c>
      <c r="AX88" s="357" t="str">
        <f t="shared" si="24"/>
        <v>SM</v>
      </c>
      <c r="AY88" s="357" t="str">
        <f t="shared" si="27"/>
        <v>ML</v>
      </c>
      <c r="AZ88" s="420">
        <v>30</v>
      </c>
      <c r="BA88" s="420" t="str">
        <f t="shared" si="37"/>
        <v>M</v>
      </c>
      <c r="BB88" s="421" t="str">
        <f t="shared" si="28"/>
        <v>SM</v>
      </c>
      <c r="BE88" s="423">
        <f t="shared" si="38"/>
        <v>80.665421113187037</v>
      </c>
      <c r="BF88" s="424">
        <f t="shared" si="39"/>
        <v>13.898476835871939</v>
      </c>
      <c r="BG88" s="424">
        <f t="shared" si="40"/>
        <v>5.4361020509410256</v>
      </c>
      <c r="BH88" s="425" t="e">
        <f ca="1">+[10]!USDA(BG88,BE88,BF88)</f>
        <v>#NAME?</v>
      </c>
    </row>
    <row r="89" spans="2:60" ht="34.5" customHeight="1" x14ac:dyDescent="0.3">
      <c r="B89" s="395">
        <v>205</v>
      </c>
      <c r="C89" s="426">
        <v>207.5</v>
      </c>
      <c r="D89" s="397"/>
      <c r="E89" s="398"/>
      <c r="F89" s="399"/>
      <c r="G89" s="400" t="s">
        <v>59</v>
      </c>
      <c r="H89" s="396"/>
      <c r="I89" s="398">
        <v>15</v>
      </c>
      <c r="J89" s="399">
        <v>65</v>
      </c>
      <c r="K89" s="400">
        <v>15</v>
      </c>
      <c r="L89" s="396">
        <v>5</v>
      </c>
      <c r="M89" s="397" t="s">
        <v>562</v>
      </c>
      <c r="N89" s="427">
        <f t="shared" si="25"/>
        <v>12.698000000000004</v>
      </c>
      <c r="O89" s="402">
        <f t="shared" si="25"/>
        <v>65.394999999999996</v>
      </c>
      <c r="P89" s="402">
        <f t="shared" si="25"/>
        <v>16.756999999999998</v>
      </c>
      <c r="Q89" s="403">
        <f t="shared" si="25"/>
        <v>5.15</v>
      </c>
      <c r="R89" s="404" t="s">
        <v>59</v>
      </c>
      <c r="S89" s="400" t="s">
        <v>59</v>
      </c>
      <c r="T89" s="396"/>
      <c r="U89" s="404"/>
      <c r="V89" s="399"/>
      <c r="W89" s="399" t="s">
        <v>59</v>
      </c>
      <c r="X89" s="430"/>
      <c r="Y89" s="406" t="s">
        <v>59</v>
      </c>
      <c r="Z89" s="407"/>
      <c r="AA89" s="407"/>
      <c r="AB89" s="408"/>
      <c r="AC89" s="409" t="e">
        <f t="shared" ca="1" si="29"/>
        <v>#NAME?</v>
      </c>
      <c r="AD89" s="410" t="str">
        <f t="shared" si="30"/>
        <v>SM</v>
      </c>
      <c r="AE89" s="461">
        <v>50.4</v>
      </c>
      <c r="AF89" s="461">
        <v>20</v>
      </c>
      <c r="AG89" s="461">
        <v>7.8477332999999996E-2</v>
      </c>
      <c r="AH89" s="461">
        <v>6.5</v>
      </c>
      <c r="AI89" s="462">
        <f t="shared" si="41"/>
        <v>1.2914075244701781</v>
      </c>
      <c r="AJ89" s="463">
        <f t="shared" si="42"/>
        <v>1.5373082832808844</v>
      </c>
      <c r="AK89" s="411" t="s">
        <v>524</v>
      </c>
      <c r="AL89" s="409"/>
      <c r="AN89" s="414">
        <f t="shared" si="26"/>
        <v>20</v>
      </c>
      <c r="AO89" s="415">
        <f t="shared" si="31"/>
        <v>12.698000000000004</v>
      </c>
      <c r="AP89" s="416">
        <f t="shared" si="32"/>
        <v>65.394999999999996</v>
      </c>
      <c r="AQ89" s="416">
        <f t="shared" si="33"/>
        <v>16.756999999999998</v>
      </c>
      <c r="AR89" s="416">
        <f t="shared" si="34"/>
        <v>5.15</v>
      </c>
      <c r="AS89" s="416">
        <f t="shared" si="35"/>
        <v>21.907</v>
      </c>
      <c r="AT89" s="417">
        <f t="shared" si="36"/>
        <v>100</v>
      </c>
      <c r="AU89" s="436"/>
      <c r="AV89" s="419" t="b">
        <f t="shared" si="22"/>
        <v>0</v>
      </c>
      <c r="AW89" s="357" t="str">
        <f t="shared" si="23"/>
        <v>SM</v>
      </c>
      <c r="AX89" s="357" t="str">
        <f t="shared" si="24"/>
        <v>SM</v>
      </c>
      <c r="AY89" s="357" t="str">
        <f t="shared" si="27"/>
        <v>ML</v>
      </c>
      <c r="AZ89" s="420">
        <v>30</v>
      </c>
      <c r="BA89" s="420" t="str">
        <f t="shared" si="37"/>
        <v>M</v>
      </c>
      <c r="BB89" s="421" t="str">
        <f t="shared" si="28"/>
        <v>SM</v>
      </c>
      <c r="BE89" s="423">
        <f t="shared" si="38"/>
        <v>74.906645895855775</v>
      </c>
      <c r="BF89" s="424">
        <f t="shared" si="39"/>
        <v>19.19429108153307</v>
      </c>
      <c r="BG89" s="424">
        <f t="shared" si="40"/>
        <v>5.8990630226111662</v>
      </c>
      <c r="BH89" s="425" t="e">
        <f ca="1">+[10]!USDA(BG89,BE89,BF89)</f>
        <v>#NAME?</v>
      </c>
    </row>
    <row r="90" spans="2:60" ht="34.5" customHeight="1" x14ac:dyDescent="0.3">
      <c r="B90" s="395">
        <v>207.5</v>
      </c>
      <c r="C90" s="426">
        <v>210</v>
      </c>
      <c r="D90" s="397"/>
      <c r="E90" s="398"/>
      <c r="F90" s="399"/>
      <c r="G90" s="400" t="s">
        <v>59</v>
      </c>
      <c r="H90" s="396"/>
      <c r="I90" s="398">
        <v>10</v>
      </c>
      <c r="J90" s="399">
        <v>75</v>
      </c>
      <c r="K90" s="400">
        <v>12</v>
      </c>
      <c r="L90" s="396">
        <v>3</v>
      </c>
      <c r="M90" s="397" t="s">
        <v>562</v>
      </c>
      <c r="N90" s="427">
        <f t="shared" si="25"/>
        <v>8.9379999999999953</v>
      </c>
      <c r="O90" s="402">
        <f t="shared" si="25"/>
        <v>72.745000000000005</v>
      </c>
      <c r="P90" s="402">
        <f t="shared" si="25"/>
        <v>15.227</v>
      </c>
      <c r="Q90" s="403">
        <f t="shared" si="25"/>
        <v>3.09</v>
      </c>
      <c r="R90" s="404" t="s">
        <v>59</v>
      </c>
      <c r="S90" s="400" t="s">
        <v>59</v>
      </c>
      <c r="T90" s="396"/>
      <c r="U90" s="404"/>
      <c r="V90" s="399" t="s">
        <v>59</v>
      </c>
      <c r="W90" s="399"/>
      <c r="X90" s="430"/>
      <c r="Y90" s="406" t="s">
        <v>59</v>
      </c>
      <c r="Z90" s="407"/>
      <c r="AA90" s="407"/>
      <c r="AB90" s="408"/>
      <c r="AC90" s="409" t="e">
        <f t="shared" ca="1" si="29"/>
        <v>#NAME?</v>
      </c>
      <c r="AD90" s="410" t="str">
        <f t="shared" si="30"/>
        <v>SM</v>
      </c>
      <c r="AE90" s="461">
        <v>60.05</v>
      </c>
      <c r="AF90" s="461">
        <v>26</v>
      </c>
      <c r="AG90" s="461">
        <v>5.6185807999999997E-2</v>
      </c>
      <c r="AH90" s="461">
        <v>6.5</v>
      </c>
      <c r="AI90" s="462">
        <f t="shared" si="41"/>
        <v>1.5758913406314865</v>
      </c>
      <c r="AJ90" s="463">
        <f t="shared" si="42"/>
        <v>1.4090883326888957</v>
      </c>
      <c r="AK90" s="411" t="s">
        <v>524</v>
      </c>
      <c r="AL90" s="409"/>
      <c r="AN90" s="414">
        <f t="shared" si="26"/>
        <v>15</v>
      </c>
      <c r="AO90" s="415">
        <f t="shared" si="31"/>
        <v>8.9379999999999953</v>
      </c>
      <c r="AP90" s="416">
        <f t="shared" si="32"/>
        <v>72.745000000000005</v>
      </c>
      <c r="AQ90" s="416">
        <f t="shared" si="33"/>
        <v>15.227</v>
      </c>
      <c r="AR90" s="416">
        <f t="shared" si="34"/>
        <v>3.09</v>
      </c>
      <c r="AS90" s="416">
        <f t="shared" si="35"/>
        <v>18.317</v>
      </c>
      <c r="AT90" s="417">
        <f t="shared" si="36"/>
        <v>100</v>
      </c>
      <c r="AU90" s="436"/>
      <c r="AV90" s="419" t="b">
        <f t="shared" si="22"/>
        <v>0</v>
      </c>
      <c r="AW90" s="357" t="str">
        <f t="shared" si="23"/>
        <v>SM</v>
      </c>
      <c r="AX90" s="357" t="str">
        <f t="shared" si="24"/>
        <v>SM</v>
      </c>
      <c r="AY90" s="357" t="str">
        <f t="shared" si="27"/>
        <v>ML</v>
      </c>
      <c r="AZ90" s="420">
        <v>30</v>
      </c>
      <c r="BA90" s="420" t="str">
        <f t="shared" si="37"/>
        <v>M</v>
      </c>
      <c r="BB90" s="421" t="str">
        <f t="shared" si="28"/>
        <v>SM</v>
      </c>
      <c r="BE90" s="423">
        <f t="shared" si="38"/>
        <v>79.885133205947596</v>
      </c>
      <c r="BF90" s="424">
        <f t="shared" si="39"/>
        <v>16.721574312007199</v>
      </c>
      <c r="BG90" s="424">
        <f t="shared" si="40"/>
        <v>3.3932924820451995</v>
      </c>
      <c r="BH90" s="425" t="e">
        <f ca="1">+[10]!USDA(BG90,BE90,BF90)</f>
        <v>#NAME?</v>
      </c>
    </row>
    <row r="91" spans="2:60" ht="34.5" customHeight="1" x14ac:dyDescent="0.3">
      <c r="B91" s="395">
        <v>210</v>
      </c>
      <c r="C91" s="426">
        <v>212.5</v>
      </c>
      <c r="D91" s="397"/>
      <c r="E91" s="398"/>
      <c r="F91" s="399"/>
      <c r="G91" s="400" t="s">
        <v>59</v>
      </c>
      <c r="H91" s="396"/>
      <c r="I91" s="398">
        <v>7</v>
      </c>
      <c r="J91" s="399">
        <v>73</v>
      </c>
      <c r="K91" s="400">
        <v>15</v>
      </c>
      <c r="L91" s="396">
        <v>5</v>
      </c>
      <c r="M91" s="397" t="s">
        <v>562</v>
      </c>
      <c r="N91" s="427">
        <f t="shared" si="25"/>
        <v>6.8179999999999943</v>
      </c>
      <c r="O91" s="402">
        <f t="shared" si="25"/>
        <v>71.275000000000006</v>
      </c>
      <c r="P91" s="402">
        <f t="shared" si="25"/>
        <v>16.756999999999998</v>
      </c>
      <c r="Q91" s="403">
        <f t="shared" si="25"/>
        <v>5.15</v>
      </c>
      <c r="R91" s="404" t="s">
        <v>59</v>
      </c>
      <c r="S91" s="400" t="s">
        <v>59</v>
      </c>
      <c r="T91" s="396"/>
      <c r="U91" s="404"/>
      <c r="V91" s="399" t="s">
        <v>59</v>
      </c>
      <c r="W91" s="399"/>
      <c r="X91" s="430"/>
      <c r="Y91" s="406" t="s">
        <v>59</v>
      </c>
      <c r="Z91" s="407"/>
      <c r="AA91" s="407"/>
      <c r="AB91" s="408"/>
      <c r="AC91" s="409" t="e">
        <f t="shared" ca="1" si="29"/>
        <v>#NAME?</v>
      </c>
      <c r="AD91" s="410" t="str">
        <f t="shared" si="30"/>
        <v>SM</v>
      </c>
      <c r="AE91" s="461">
        <v>52.05</v>
      </c>
      <c r="AF91" s="461">
        <v>23</v>
      </c>
      <c r="AG91" s="461">
        <v>6.0318653999999999E-2</v>
      </c>
      <c r="AH91" s="461">
        <v>6.5</v>
      </c>
      <c r="AI91" s="462">
        <f t="shared" si="41"/>
        <v>1.3599661329650217</v>
      </c>
      <c r="AJ91" s="463">
        <f t="shared" si="42"/>
        <v>1.5540668629786321</v>
      </c>
      <c r="AK91" s="411" t="s">
        <v>524</v>
      </c>
      <c r="AL91" s="409"/>
      <c r="AN91" s="414">
        <f t="shared" si="26"/>
        <v>20</v>
      </c>
      <c r="AO91" s="415">
        <f t="shared" si="31"/>
        <v>6.8179999999999943</v>
      </c>
      <c r="AP91" s="416">
        <f t="shared" si="32"/>
        <v>71.275000000000006</v>
      </c>
      <c r="AQ91" s="416">
        <f t="shared" si="33"/>
        <v>16.756999999999998</v>
      </c>
      <c r="AR91" s="416">
        <f t="shared" si="34"/>
        <v>5.15</v>
      </c>
      <c r="AS91" s="416">
        <f t="shared" si="35"/>
        <v>21.907</v>
      </c>
      <c r="AT91" s="417">
        <f t="shared" si="36"/>
        <v>100</v>
      </c>
      <c r="AU91" s="436"/>
      <c r="AV91" s="419" t="b">
        <f t="shared" si="22"/>
        <v>0</v>
      </c>
      <c r="AW91" s="357" t="str">
        <f t="shared" si="23"/>
        <v>SM</v>
      </c>
      <c r="AX91" s="357" t="str">
        <f t="shared" si="24"/>
        <v>SM</v>
      </c>
      <c r="AY91" s="357" t="str">
        <f t="shared" si="27"/>
        <v>ML</v>
      </c>
      <c r="AZ91" s="420">
        <v>30</v>
      </c>
      <c r="BA91" s="420" t="str">
        <f t="shared" si="37"/>
        <v>M</v>
      </c>
      <c r="BB91" s="421" t="str">
        <f t="shared" si="28"/>
        <v>SM</v>
      </c>
      <c r="BE91" s="423">
        <f t="shared" si="38"/>
        <v>76.490094653473832</v>
      </c>
      <c r="BF91" s="424">
        <f t="shared" si="39"/>
        <v>17.983086862269531</v>
      </c>
      <c r="BG91" s="424">
        <f t="shared" si="40"/>
        <v>5.5268184842566157</v>
      </c>
      <c r="BH91" s="425" t="e">
        <f ca="1">+[10]!USDA(BG91,BE91,BF91)</f>
        <v>#NAME?</v>
      </c>
    </row>
    <row r="92" spans="2:60" ht="34.5" customHeight="1" x14ac:dyDescent="0.3">
      <c r="B92" s="395">
        <v>212.5</v>
      </c>
      <c r="C92" s="426">
        <v>215</v>
      </c>
      <c r="D92" s="397"/>
      <c r="E92" s="398"/>
      <c r="F92" s="399"/>
      <c r="G92" s="400" t="s">
        <v>59</v>
      </c>
      <c r="H92" s="396"/>
      <c r="I92" s="398">
        <v>15</v>
      </c>
      <c r="J92" s="399">
        <v>75</v>
      </c>
      <c r="K92" s="400">
        <v>7</v>
      </c>
      <c r="L92" s="396">
        <v>3</v>
      </c>
      <c r="M92" s="397" t="s">
        <v>562</v>
      </c>
      <c r="N92" s="427">
        <f t="shared" si="25"/>
        <v>12.527999999999995</v>
      </c>
      <c r="O92" s="402">
        <f t="shared" si="25"/>
        <v>72.745000000000005</v>
      </c>
      <c r="P92" s="402">
        <f t="shared" si="25"/>
        <v>11.637</v>
      </c>
      <c r="Q92" s="403">
        <f t="shared" si="25"/>
        <v>3.09</v>
      </c>
      <c r="R92" s="404" t="s">
        <v>59</v>
      </c>
      <c r="S92" s="400" t="s">
        <v>59</v>
      </c>
      <c r="T92" s="396"/>
      <c r="U92" s="404" t="s">
        <v>59</v>
      </c>
      <c r="V92" s="399"/>
      <c r="W92" s="399"/>
      <c r="X92" s="430"/>
      <c r="Y92" s="406" t="s">
        <v>59</v>
      </c>
      <c r="Z92" s="407"/>
      <c r="AA92" s="407"/>
      <c r="AB92" s="408"/>
      <c r="AC92" s="409" t="e">
        <f t="shared" ca="1" si="29"/>
        <v>#NAME?</v>
      </c>
      <c r="AD92" s="410" t="str">
        <f t="shared" si="30"/>
        <v>SM</v>
      </c>
      <c r="AE92" s="461">
        <v>66.55</v>
      </c>
      <c r="AF92" s="461">
        <v>24</v>
      </c>
      <c r="AG92" s="461">
        <v>6.7063029999999996E-2</v>
      </c>
      <c r="AH92" s="461">
        <v>6.5</v>
      </c>
      <c r="AI92" s="462">
        <f t="shared" si="41"/>
        <v>1.7263431153393876</v>
      </c>
      <c r="AJ92" s="463">
        <f t="shared" si="42"/>
        <v>1.5255052419428441</v>
      </c>
      <c r="AK92" s="411" t="s">
        <v>524</v>
      </c>
      <c r="AL92" s="409"/>
      <c r="AN92" s="414">
        <f t="shared" si="26"/>
        <v>10</v>
      </c>
      <c r="AO92" s="415">
        <f t="shared" si="31"/>
        <v>12.527999999999995</v>
      </c>
      <c r="AP92" s="416">
        <f t="shared" si="32"/>
        <v>72.745000000000005</v>
      </c>
      <c r="AQ92" s="416">
        <f t="shared" si="33"/>
        <v>11.637</v>
      </c>
      <c r="AR92" s="416">
        <f t="shared" si="34"/>
        <v>3.09</v>
      </c>
      <c r="AS92" s="416">
        <f t="shared" si="35"/>
        <v>14.727</v>
      </c>
      <c r="AT92" s="417">
        <f t="shared" si="36"/>
        <v>100</v>
      </c>
      <c r="AU92" s="436"/>
      <c r="AV92" s="419" t="b">
        <f t="shared" si="22"/>
        <v>0</v>
      </c>
      <c r="AW92" s="357" t="str">
        <f t="shared" si="23"/>
        <v>SM</v>
      </c>
      <c r="AX92" s="357" t="str">
        <f t="shared" si="24"/>
        <v>SM</v>
      </c>
      <c r="AY92" s="357" t="str">
        <f t="shared" si="27"/>
        <v>ML</v>
      </c>
      <c r="AZ92" s="420">
        <v>30</v>
      </c>
      <c r="BA92" s="420" t="str">
        <f t="shared" si="37"/>
        <v>M</v>
      </c>
      <c r="BB92" s="421" t="str">
        <f t="shared" si="28"/>
        <v>SM</v>
      </c>
      <c r="BE92" s="423">
        <f t="shared" si="38"/>
        <v>83.163755258825674</v>
      </c>
      <c r="BF92" s="424">
        <f t="shared" si="39"/>
        <v>13.30368575086885</v>
      </c>
      <c r="BG92" s="424">
        <f t="shared" si="40"/>
        <v>3.5325589903054686</v>
      </c>
      <c r="BH92" s="425" t="e">
        <f ca="1">+[10]!USDA(BG92,BE92,BF92)</f>
        <v>#NAME?</v>
      </c>
    </row>
    <row r="93" spans="2:60" ht="34.5" customHeight="1" x14ac:dyDescent="0.3">
      <c r="B93" s="395">
        <v>215</v>
      </c>
      <c r="C93" s="426">
        <v>217.5</v>
      </c>
      <c r="D93" s="397"/>
      <c r="E93" s="398"/>
      <c r="F93" s="399"/>
      <c r="G93" s="400" t="s">
        <v>59</v>
      </c>
      <c r="H93" s="396"/>
      <c r="I93" s="398">
        <v>20</v>
      </c>
      <c r="J93" s="399">
        <v>67</v>
      </c>
      <c r="K93" s="400">
        <v>10</v>
      </c>
      <c r="L93" s="396">
        <v>3</v>
      </c>
      <c r="M93" s="397" t="s">
        <v>562</v>
      </c>
      <c r="N93" s="427">
        <f t="shared" si="25"/>
        <v>16.254000000000005</v>
      </c>
      <c r="O93" s="402">
        <f t="shared" si="25"/>
        <v>66.864999999999995</v>
      </c>
      <c r="P93" s="402">
        <f t="shared" si="25"/>
        <v>13.791</v>
      </c>
      <c r="Q93" s="403">
        <f t="shared" si="25"/>
        <v>3.09</v>
      </c>
      <c r="R93" s="404" t="s">
        <v>59</v>
      </c>
      <c r="S93" s="400" t="s">
        <v>59</v>
      </c>
      <c r="T93" s="396"/>
      <c r="U93" s="404"/>
      <c r="V93" s="399" t="s">
        <v>59</v>
      </c>
      <c r="W93" s="399"/>
      <c r="X93" s="430"/>
      <c r="Y93" s="406" t="s">
        <v>59</v>
      </c>
      <c r="Z93" s="407"/>
      <c r="AA93" s="407"/>
      <c r="AB93" s="408"/>
      <c r="AC93" s="409" t="e">
        <f t="shared" ca="1" si="29"/>
        <v>#NAME?</v>
      </c>
      <c r="AD93" s="410" t="str">
        <f t="shared" si="30"/>
        <v>SM</v>
      </c>
      <c r="AE93" s="461">
        <v>57.7</v>
      </c>
      <c r="AF93" s="461">
        <v>22</v>
      </c>
      <c r="AG93" s="461">
        <v>7.1153648E-2</v>
      </c>
      <c r="AH93" s="461">
        <v>6.5</v>
      </c>
      <c r="AI93" s="462">
        <f t="shared" si="41"/>
        <v>1.4902064775241231</v>
      </c>
      <c r="AJ93" s="463">
        <f t="shared" si="42"/>
        <v>1.6090143283071245</v>
      </c>
      <c r="AK93" s="411" t="s">
        <v>524</v>
      </c>
      <c r="AL93" s="409"/>
      <c r="AN93" s="414">
        <f t="shared" si="26"/>
        <v>13</v>
      </c>
      <c r="AO93" s="415">
        <f t="shared" si="31"/>
        <v>16.254000000000005</v>
      </c>
      <c r="AP93" s="416">
        <f t="shared" si="32"/>
        <v>66.864999999999995</v>
      </c>
      <c r="AQ93" s="416">
        <f t="shared" si="33"/>
        <v>13.791</v>
      </c>
      <c r="AR93" s="416">
        <f t="shared" si="34"/>
        <v>3.09</v>
      </c>
      <c r="AS93" s="416">
        <f t="shared" si="35"/>
        <v>16.881</v>
      </c>
      <c r="AT93" s="417">
        <f t="shared" si="36"/>
        <v>100</v>
      </c>
      <c r="AU93" s="436"/>
      <c r="AV93" s="419" t="b">
        <f t="shared" si="22"/>
        <v>0</v>
      </c>
      <c r="AW93" s="357" t="str">
        <f t="shared" si="23"/>
        <v>SM</v>
      </c>
      <c r="AX93" s="357" t="str">
        <f t="shared" si="24"/>
        <v>SM</v>
      </c>
      <c r="AY93" s="357" t="str">
        <f t="shared" si="27"/>
        <v>ML</v>
      </c>
      <c r="AZ93" s="420">
        <v>30</v>
      </c>
      <c r="BA93" s="420" t="str">
        <f t="shared" si="37"/>
        <v>M</v>
      </c>
      <c r="BB93" s="421" t="str">
        <f t="shared" si="28"/>
        <v>SM</v>
      </c>
      <c r="BE93" s="423">
        <f t="shared" si="38"/>
        <v>79.842619348983831</v>
      </c>
      <c r="BF93" s="424">
        <f t="shared" si="39"/>
        <v>16.467652186373083</v>
      </c>
      <c r="BG93" s="424">
        <f t="shared" si="40"/>
        <v>3.6897284646430877</v>
      </c>
      <c r="BH93" s="425" t="e">
        <f ca="1">+[10]!USDA(BG93,BE93,BF93)</f>
        <v>#NAME?</v>
      </c>
    </row>
    <row r="94" spans="2:60" ht="34.5" customHeight="1" x14ac:dyDescent="0.3">
      <c r="B94" s="395">
        <v>217.5</v>
      </c>
      <c r="C94" s="426">
        <v>220</v>
      </c>
      <c r="D94" s="397"/>
      <c r="E94" s="398"/>
      <c r="F94" s="399"/>
      <c r="G94" s="400" t="s">
        <v>59</v>
      </c>
      <c r="H94" s="396"/>
      <c r="I94" s="398">
        <v>12</v>
      </c>
      <c r="J94" s="399">
        <v>73</v>
      </c>
      <c r="K94" s="400">
        <v>10</v>
      </c>
      <c r="L94" s="396">
        <v>5</v>
      </c>
      <c r="M94" s="397" t="s">
        <v>562</v>
      </c>
      <c r="N94" s="427">
        <f t="shared" si="25"/>
        <v>10.407999999999994</v>
      </c>
      <c r="O94" s="402">
        <f t="shared" si="25"/>
        <v>71.275000000000006</v>
      </c>
      <c r="P94" s="402">
        <f t="shared" si="25"/>
        <v>13.167</v>
      </c>
      <c r="Q94" s="403">
        <f t="shared" si="25"/>
        <v>5.15</v>
      </c>
      <c r="R94" s="404" t="s">
        <v>59</v>
      </c>
      <c r="S94" s="400" t="s">
        <v>59</v>
      </c>
      <c r="T94" s="396"/>
      <c r="U94" s="404"/>
      <c r="V94" s="399" t="s">
        <v>59</v>
      </c>
      <c r="W94" s="399"/>
      <c r="X94" s="430"/>
      <c r="Y94" s="406" t="s">
        <v>59</v>
      </c>
      <c r="Z94" s="407"/>
      <c r="AA94" s="407"/>
      <c r="AB94" s="408"/>
      <c r="AC94" s="409" t="e">
        <f t="shared" ca="1" si="29"/>
        <v>#NAME?</v>
      </c>
      <c r="AD94" s="410" t="str">
        <f t="shared" si="30"/>
        <v>SM</v>
      </c>
      <c r="AE94" s="461">
        <v>61.1</v>
      </c>
      <c r="AF94" s="461">
        <v>24</v>
      </c>
      <c r="AG94" s="461">
        <v>5.2037881000000001E-2</v>
      </c>
      <c r="AH94" s="461">
        <v>6.5</v>
      </c>
      <c r="AI94" s="462">
        <f t="shared" si="41"/>
        <v>1.6104933920578621</v>
      </c>
      <c r="AJ94" s="463">
        <f t="shared" si="42"/>
        <v>1.5458945564461584</v>
      </c>
      <c r="AK94" s="411" t="s">
        <v>524</v>
      </c>
      <c r="AL94" s="409"/>
      <c r="AN94" s="414">
        <f t="shared" si="26"/>
        <v>15</v>
      </c>
      <c r="AO94" s="415">
        <f t="shared" si="31"/>
        <v>10.407999999999994</v>
      </c>
      <c r="AP94" s="416">
        <f t="shared" si="32"/>
        <v>71.275000000000006</v>
      </c>
      <c r="AQ94" s="416">
        <f t="shared" si="33"/>
        <v>13.167</v>
      </c>
      <c r="AR94" s="416">
        <f t="shared" si="34"/>
        <v>5.15</v>
      </c>
      <c r="AS94" s="416">
        <f t="shared" si="35"/>
        <v>18.317</v>
      </c>
      <c r="AT94" s="417">
        <f t="shared" si="36"/>
        <v>100</v>
      </c>
      <c r="AU94" s="436"/>
      <c r="AV94" s="419" t="b">
        <f t="shared" si="22"/>
        <v>0</v>
      </c>
      <c r="AW94" s="357" t="str">
        <f t="shared" si="23"/>
        <v>SM</v>
      </c>
      <c r="AX94" s="357" t="str">
        <f t="shared" si="24"/>
        <v>SM</v>
      </c>
      <c r="AY94" s="357" t="str">
        <f t="shared" si="27"/>
        <v>ML</v>
      </c>
      <c r="AZ94" s="420">
        <v>30</v>
      </c>
      <c r="BA94" s="420" t="str">
        <f t="shared" si="37"/>
        <v>M</v>
      </c>
      <c r="BB94" s="421" t="str">
        <f t="shared" si="28"/>
        <v>SM</v>
      </c>
      <c r="BE94" s="423">
        <f t="shared" si="38"/>
        <v>79.555094204839719</v>
      </c>
      <c r="BF94" s="424">
        <f t="shared" si="39"/>
        <v>14.696624698633803</v>
      </c>
      <c r="BG94" s="424">
        <f t="shared" si="40"/>
        <v>5.7482810965264752</v>
      </c>
      <c r="BH94" s="425" t="e">
        <f ca="1">+[10]!USDA(BG94,BE94,BF94)</f>
        <v>#NAME?</v>
      </c>
    </row>
    <row r="95" spans="2:60" ht="34.5" customHeight="1" x14ac:dyDescent="0.3">
      <c r="B95" s="395">
        <v>220</v>
      </c>
      <c r="C95" s="426">
        <v>222.5</v>
      </c>
      <c r="D95" s="397"/>
      <c r="E95" s="398"/>
      <c r="F95" s="399"/>
      <c r="G95" s="400" t="s">
        <v>59</v>
      </c>
      <c r="H95" s="396"/>
      <c r="I95" s="398">
        <v>10</v>
      </c>
      <c r="J95" s="399">
        <v>75</v>
      </c>
      <c r="K95" s="400">
        <v>10</v>
      </c>
      <c r="L95" s="396">
        <v>5</v>
      </c>
      <c r="M95" s="397" t="s">
        <v>562</v>
      </c>
      <c r="N95" s="427">
        <f t="shared" si="25"/>
        <v>8.9379999999999953</v>
      </c>
      <c r="O95" s="402">
        <f t="shared" si="25"/>
        <v>72.745000000000005</v>
      </c>
      <c r="P95" s="402">
        <f t="shared" si="25"/>
        <v>13.167</v>
      </c>
      <c r="Q95" s="403">
        <f t="shared" si="25"/>
        <v>5.15</v>
      </c>
      <c r="R95" s="404" t="s">
        <v>59</v>
      </c>
      <c r="S95" s="400" t="s">
        <v>59</v>
      </c>
      <c r="T95" s="396"/>
      <c r="U95" s="404"/>
      <c r="V95" s="399" t="s">
        <v>59</v>
      </c>
      <c r="W95" s="399"/>
      <c r="X95" s="430"/>
      <c r="Y95" s="406" t="s">
        <v>59</v>
      </c>
      <c r="Z95" s="407"/>
      <c r="AA95" s="407"/>
      <c r="AB95" s="408"/>
      <c r="AC95" s="409" t="e">
        <f t="shared" ca="1" si="29"/>
        <v>#NAME?</v>
      </c>
      <c r="AD95" s="410" t="str">
        <f t="shared" si="30"/>
        <v>SM</v>
      </c>
      <c r="AE95" s="461">
        <v>59.8</v>
      </c>
      <c r="AF95" s="461">
        <v>24</v>
      </c>
      <c r="AG95" s="461">
        <v>7.5639556999999996E-2</v>
      </c>
      <c r="AH95" s="461">
        <v>6.5</v>
      </c>
      <c r="AI95" s="462">
        <f t="shared" si="41"/>
        <v>1.5369837997564897</v>
      </c>
      <c r="AJ95" s="463">
        <f t="shared" si="42"/>
        <v>1.5690750021945299</v>
      </c>
      <c r="AK95" s="411" t="s">
        <v>524</v>
      </c>
      <c r="AL95" s="409" t="s">
        <v>573</v>
      </c>
      <c r="AN95" s="414">
        <f t="shared" si="26"/>
        <v>15</v>
      </c>
      <c r="AO95" s="415">
        <f t="shared" si="31"/>
        <v>8.9379999999999953</v>
      </c>
      <c r="AP95" s="416">
        <f t="shared" si="32"/>
        <v>72.745000000000005</v>
      </c>
      <c r="AQ95" s="416">
        <f t="shared" si="33"/>
        <v>13.167</v>
      </c>
      <c r="AR95" s="416">
        <f t="shared" si="34"/>
        <v>5.15</v>
      </c>
      <c r="AS95" s="416">
        <f t="shared" si="35"/>
        <v>18.317</v>
      </c>
      <c r="AT95" s="417">
        <f t="shared" si="36"/>
        <v>100</v>
      </c>
      <c r="AU95" s="436"/>
      <c r="AV95" s="419" t="b">
        <f t="shared" si="22"/>
        <v>0</v>
      </c>
      <c r="AW95" s="357" t="str">
        <f t="shared" si="23"/>
        <v>SM</v>
      </c>
      <c r="AX95" s="357" t="str">
        <f t="shared" si="24"/>
        <v>SM</v>
      </c>
      <c r="AY95" s="357" t="str">
        <f t="shared" si="27"/>
        <v>ML</v>
      </c>
      <c r="AZ95" s="420">
        <v>30</v>
      </c>
      <c r="BA95" s="420" t="str">
        <f t="shared" si="37"/>
        <v>M</v>
      </c>
      <c r="BB95" s="421" t="str">
        <f t="shared" si="28"/>
        <v>SM</v>
      </c>
      <c r="BE95" s="423">
        <f t="shared" si="38"/>
        <v>79.885133205947596</v>
      </c>
      <c r="BF95" s="424">
        <f t="shared" si="39"/>
        <v>14.459379323977068</v>
      </c>
      <c r="BG95" s="424">
        <f t="shared" si="40"/>
        <v>5.6554874700753333</v>
      </c>
      <c r="BH95" s="425" t="e">
        <f ca="1">+[10]!USDA(BG95,BE95,BF95)</f>
        <v>#NAME?</v>
      </c>
    </row>
    <row r="96" spans="2:60" ht="34.5" customHeight="1" x14ac:dyDescent="0.3">
      <c r="B96" s="395">
        <v>222.5</v>
      </c>
      <c r="C96" s="426">
        <v>225</v>
      </c>
      <c r="D96" s="397"/>
      <c r="E96" s="398"/>
      <c r="F96" s="399"/>
      <c r="G96" s="400"/>
      <c r="H96" s="396" t="s">
        <v>59</v>
      </c>
      <c r="I96" s="398">
        <v>10</v>
      </c>
      <c r="J96" s="399">
        <v>80</v>
      </c>
      <c r="K96" s="400">
        <v>7</v>
      </c>
      <c r="L96" s="396">
        <v>3</v>
      </c>
      <c r="M96" s="397" t="s">
        <v>562</v>
      </c>
      <c r="N96" s="427">
        <f t="shared" si="25"/>
        <v>8.852999999999998</v>
      </c>
      <c r="O96" s="402">
        <f t="shared" si="25"/>
        <v>76.42</v>
      </c>
      <c r="P96" s="402">
        <f t="shared" si="25"/>
        <v>11.637</v>
      </c>
      <c r="Q96" s="403">
        <f t="shared" si="25"/>
        <v>3.09</v>
      </c>
      <c r="R96" s="404" t="s">
        <v>59</v>
      </c>
      <c r="S96" s="400" t="s">
        <v>59</v>
      </c>
      <c r="T96" s="396"/>
      <c r="U96" s="404" t="s">
        <v>59</v>
      </c>
      <c r="V96" s="399"/>
      <c r="W96" s="399"/>
      <c r="X96" s="430"/>
      <c r="Y96" s="406" t="s">
        <v>59</v>
      </c>
      <c r="Z96" s="407"/>
      <c r="AA96" s="407"/>
      <c r="AB96" s="408"/>
      <c r="AC96" s="409" t="e">
        <f t="shared" ca="1" si="29"/>
        <v>#NAME?</v>
      </c>
      <c r="AD96" s="410" t="str">
        <f t="shared" si="30"/>
        <v>SM</v>
      </c>
      <c r="AE96" s="461">
        <v>62.5</v>
      </c>
      <c r="AF96" s="461">
        <v>20</v>
      </c>
      <c r="AG96" s="461">
        <v>0.102472809</v>
      </c>
      <c r="AH96" s="461">
        <v>6.5</v>
      </c>
      <c r="AI96" s="462">
        <f t="shared" si="41"/>
        <v>1.5597478147692379</v>
      </c>
      <c r="AJ96" s="463">
        <f t="shared" si="42"/>
        <v>1.574855210525173</v>
      </c>
      <c r="AK96" s="411" t="s">
        <v>524</v>
      </c>
      <c r="AL96" s="409" t="s">
        <v>494</v>
      </c>
      <c r="AN96" s="414">
        <f t="shared" si="26"/>
        <v>10</v>
      </c>
      <c r="AO96" s="415">
        <f t="shared" si="31"/>
        <v>8.852999999999998</v>
      </c>
      <c r="AP96" s="416">
        <f t="shared" si="32"/>
        <v>76.42</v>
      </c>
      <c r="AQ96" s="416">
        <f t="shared" si="33"/>
        <v>11.637</v>
      </c>
      <c r="AR96" s="416">
        <f t="shared" si="34"/>
        <v>3.09</v>
      </c>
      <c r="AS96" s="416">
        <f t="shared" si="35"/>
        <v>14.727</v>
      </c>
      <c r="AT96" s="417">
        <f t="shared" si="36"/>
        <v>100</v>
      </c>
      <c r="AU96" s="436"/>
      <c r="AV96" s="419" t="b">
        <f t="shared" si="22"/>
        <v>0</v>
      </c>
      <c r="AW96" s="357" t="str">
        <f t="shared" si="23"/>
        <v>SM</v>
      </c>
      <c r="AX96" s="357" t="str">
        <f t="shared" si="24"/>
        <v>SM</v>
      </c>
      <c r="AY96" s="357" t="str">
        <f t="shared" si="27"/>
        <v>ML</v>
      </c>
      <c r="AZ96" s="420">
        <v>30</v>
      </c>
      <c r="BA96" s="420" t="str">
        <f t="shared" si="37"/>
        <v>M</v>
      </c>
      <c r="BB96" s="421" t="str">
        <f t="shared" si="28"/>
        <v>SM</v>
      </c>
      <c r="BE96" s="423">
        <f t="shared" si="38"/>
        <v>83.84258395778248</v>
      </c>
      <c r="BF96" s="424">
        <f t="shared" si="39"/>
        <v>12.767288007284936</v>
      </c>
      <c r="BG96" s="424">
        <f t="shared" si="40"/>
        <v>3.3901280349325811</v>
      </c>
      <c r="BH96" s="425" t="e">
        <f ca="1">+[10]!USDA(BG96,BE96,BF96)</f>
        <v>#NAME?</v>
      </c>
    </row>
    <row r="97" spans="2:60" ht="34.5" customHeight="1" x14ac:dyDescent="0.3">
      <c r="B97" s="395">
        <v>225</v>
      </c>
      <c r="C97" s="426">
        <v>227.5</v>
      </c>
      <c r="D97" s="397"/>
      <c r="E97" s="398"/>
      <c r="F97" s="399"/>
      <c r="G97" s="400"/>
      <c r="H97" s="396" t="s">
        <v>59</v>
      </c>
      <c r="I97" s="398">
        <v>20</v>
      </c>
      <c r="J97" s="399">
        <v>75</v>
      </c>
      <c r="K97" s="400">
        <v>4</v>
      </c>
      <c r="L97" s="396">
        <v>1</v>
      </c>
      <c r="M97" s="397" t="s">
        <v>562</v>
      </c>
      <c r="N97" s="427">
        <f t="shared" si="25"/>
        <v>16.117999999999995</v>
      </c>
      <c r="O97" s="402">
        <f t="shared" si="25"/>
        <v>72.745000000000005</v>
      </c>
      <c r="P97" s="402">
        <f t="shared" si="25"/>
        <v>10.107000000000001</v>
      </c>
      <c r="Q97" s="403">
        <f t="shared" si="25"/>
        <v>1.03</v>
      </c>
      <c r="R97" s="404" t="s">
        <v>59</v>
      </c>
      <c r="S97" s="400" t="s">
        <v>59</v>
      </c>
      <c r="T97" s="396"/>
      <c r="U97" s="404" t="s">
        <v>59</v>
      </c>
      <c r="V97" s="399"/>
      <c r="W97" s="399"/>
      <c r="X97" s="430"/>
      <c r="Y97" s="406" t="s">
        <v>59</v>
      </c>
      <c r="Z97" s="407"/>
      <c r="AA97" s="407"/>
      <c r="AB97" s="408"/>
      <c r="AC97" s="409" t="e">
        <f t="shared" ca="1" si="29"/>
        <v>#NAME?</v>
      </c>
      <c r="AD97" s="410" t="str">
        <f t="shared" si="30"/>
        <v>SW -SM</v>
      </c>
      <c r="AE97" s="461">
        <v>65.05</v>
      </c>
      <c r="AF97" s="461">
        <v>22</v>
      </c>
      <c r="AG97" s="461">
        <v>0.100013355</v>
      </c>
      <c r="AH97" s="461">
        <v>6.5</v>
      </c>
      <c r="AI97" s="462">
        <f t="shared" si="41"/>
        <v>1.627834017049792</v>
      </c>
      <c r="AJ97" s="463">
        <f t="shared" si="42"/>
        <v>1.7916419486601913</v>
      </c>
      <c r="AK97" s="411" t="s">
        <v>524</v>
      </c>
      <c r="AL97" s="409"/>
      <c r="AN97" s="414">
        <f t="shared" si="26"/>
        <v>5</v>
      </c>
      <c r="AO97" s="415">
        <f t="shared" si="31"/>
        <v>16.117999999999995</v>
      </c>
      <c r="AP97" s="416">
        <f t="shared" si="32"/>
        <v>72.745000000000005</v>
      </c>
      <c r="AQ97" s="416">
        <f t="shared" si="33"/>
        <v>10.107000000000001</v>
      </c>
      <c r="AR97" s="416">
        <f t="shared" si="34"/>
        <v>1.03</v>
      </c>
      <c r="AS97" s="416">
        <f t="shared" si="35"/>
        <v>11.137</v>
      </c>
      <c r="AT97" s="417">
        <f t="shared" si="36"/>
        <v>100</v>
      </c>
      <c r="AU97" s="436"/>
      <c r="AV97" s="419" t="b">
        <f t="shared" si="22"/>
        <v>0</v>
      </c>
      <c r="AW97" s="357" t="str">
        <f t="shared" si="23"/>
        <v>SW -SM</v>
      </c>
      <c r="AX97" s="357" t="str">
        <f t="shared" si="24"/>
        <v>SW -SM</v>
      </c>
      <c r="AY97" s="357" t="str">
        <f t="shared" si="27"/>
        <v>ML</v>
      </c>
      <c r="AZ97" s="420">
        <v>30</v>
      </c>
      <c r="BA97" s="420" t="str">
        <f t="shared" si="37"/>
        <v>M</v>
      </c>
      <c r="BB97" s="421" t="str">
        <f t="shared" si="28"/>
        <v>SW -SM</v>
      </c>
      <c r="BE97" s="423">
        <f t="shared" si="38"/>
        <v>86.723015664862544</v>
      </c>
      <c r="BF97" s="424">
        <f t="shared" si="39"/>
        <v>12.049068930163802</v>
      </c>
      <c r="BG97" s="424">
        <f t="shared" si="40"/>
        <v>1.2279154049736536</v>
      </c>
      <c r="BH97" s="425" t="e">
        <f ca="1">+[10]!USDA(BG97,BE97,BF97)</f>
        <v>#NAME?</v>
      </c>
    </row>
    <row r="98" spans="2:60" ht="34.5" customHeight="1" x14ac:dyDescent="0.3">
      <c r="B98" s="395">
        <v>227.5</v>
      </c>
      <c r="C98" s="426">
        <v>230</v>
      </c>
      <c r="D98" s="397"/>
      <c r="E98" s="398"/>
      <c r="F98" s="399"/>
      <c r="G98" s="400"/>
      <c r="H98" s="396" t="s">
        <v>59</v>
      </c>
      <c r="I98" s="398">
        <v>10</v>
      </c>
      <c r="J98" s="399">
        <v>85</v>
      </c>
      <c r="K98" s="400">
        <v>4</v>
      </c>
      <c r="L98" s="396">
        <v>1</v>
      </c>
      <c r="M98" s="397" t="s">
        <v>562</v>
      </c>
      <c r="N98" s="427">
        <f t="shared" si="25"/>
        <v>8.7680000000000007</v>
      </c>
      <c r="O98" s="402">
        <f t="shared" si="25"/>
        <v>80.094999999999999</v>
      </c>
      <c r="P98" s="402">
        <f t="shared" si="25"/>
        <v>10.107000000000001</v>
      </c>
      <c r="Q98" s="403">
        <f t="shared" si="25"/>
        <v>1.03</v>
      </c>
      <c r="R98" s="404"/>
      <c r="S98" s="400" t="s">
        <v>59</v>
      </c>
      <c r="T98" s="396" t="s">
        <v>59</v>
      </c>
      <c r="U98" s="404" t="s">
        <v>59</v>
      </c>
      <c r="V98" s="399"/>
      <c r="W98" s="399"/>
      <c r="X98" s="430"/>
      <c r="Y98" s="406" t="s">
        <v>59</v>
      </c>
      <c r="Z98" s="407"/>
      <c r="AA98" s="407"/>
      <c r="AB98" s="408"/>
      <c r="AC98" s="409" t="e">
        <f t="shared" ca="1" si="29"/>
        <v>#NAME?</v>
      </c>
      <c r="AD98" s="410" t="str">
        <f t="shared" si="30"/>
        <v>SW -SM</v>
      </c>
      <c r="AE98" s="461">
        <v>89.4</v>
      </c>
      <c r="AF98" s="461">
        <v>26.5</v>
      </c>
      <c r="AG98" s="461">
        <v>0.12006048800000001</v>
      </c>
      <c r="AH98" s="461">
        <v>6.5</v>
      </c>
      <c r="AI98" s="462">
        <f t="shared" si="41"/>
        <v>2.1873440141615443</v>
      </c>
      <c r="AJ98" s="463">
        <f t="shared" si="42"/>
        <v>1.9983346612166308</v>
      </c>
      <c r="AK98" s="411" t="s">
        <v>524</v>
      </c>
      <c r="AL98" s="409" t="s">
        <v>574</v>
      </c>
      <c r="AN98" s="414">
        <f t="shared" si="26"/>
        <v>5</v>
      </c>
      <c r="AO98" s="415">
        <f t="shared" si="31"/>
        <v>8.7680000000000007</v>
      </c>
      <c r="AP98" s="416">
        <f t="shared" si="32"/>
        <v>80.094999999999999</v>
      </c>
      <c r="AQ98" s="416">
        <f t="shared" si="33"/>
        <v>10.107000000000001</v>
      </c>
      <c r="AR98" s="416">
        <f t="shared" si="34"/>
        <v>1.03</v>
      </c>
      <c r="AS98" s="416">
        <f t="shared" si="35"/>
        <v>11.137</v>
      </c>
      <c r="AT98" s="417">
        <f t="shared" si="36"/>
        <v>100</v>
      </c>
      <c r="AU98" s="436"/>
      <c r="AV98" s="419" t="b">
        <f t="shared" si="22"/>
        <v>0</v>
      </c>
      <c r="AW98" s="357" t="str">
        <f t="shared" si="23"/>
        <v>SW -SM</v>
      </c>
      <c r="AX98" s="357" t="str">
        <f t="shared" si="24"/>
        <v>SW -SM</v>
      </c>
      <c r="AY98" s="357" t="str">
        <f t="shared" si="27"/>
        <v>ML</v>
      </c>
      <c r="AZ98" s="420">
        <v>30</v>
      </c>
      <c r="BA98" s="420" t="str">
        <f t="shared" si="37"/>
        <v>M</v>
      </c>
      <c r="BB98" s="421" t="str">
        <f t="shared" si="28"/>
        <v>SW -SM</v>
      </c>
      <c r="BE98" s="423">
        <f t="shared" si="38"/>
        <v>87.792660470010517</v>
      </c>
      <c r="BF98" s="424">
        <f t="shared" si="39"/>
        <v>11.078349701858999</v>
      </c>
      <c r="BG98" s="424">
        <f t="shared" si="40"/>
        <v>1.1289898281304804</v>
      </c>
      <c r="BH98" s="425" t="e">
        <f ca="1">+[10]!USDA(BG98,BE98,BF98)</f>
        <v>#NAME?</v>
      </c>
    </row>
    <row r="99" spans="2:60" ht="34.5" customHeight="1" x14ac:dyDescent="0.3">
      <c r="B99" s="395">
        <v>230</v>
      </c>
      <c r="C99" s="426">
        <v>232.5</v>
      </c>
      <c r="D99" s="397"/>
      <c r="E99" s="398"/>
      <c r="F99" s="399"/>
      <c r="G99" s="400"/>
      <c r="H99" s="396" t="s">
        <v>59</v>
      </c>
      <c r="I99" s="398">
        <v>10</v>
      </c>
      <c r="J99" s="399">
        <v>85</v>
      </c>
      <c r="K99" s="400">
        <v>4</v>
      </c>
      <c r="L99" s="396">
        <v>1</v>
      </c>
      <c r="M99" s="397" t="s">
        <v>562</v>
      </c>
      <c r="N99" s="427">
        <f t="shared" si="25"/>
        <v>8.7680000000000007</v>
      </c>
      <c r="O99" s="402">
        <f t="shared" si="25"/>
        <v>80.094999999999999</v>
      </c>
      <c r="P99" s="402">
        <f t="shared" si="25"/>
        <v>10.107000000000001</v>
      </c>
      <c r="Q99" s="403">
        <f t="shared" si="25"/>
        <v>1.03</v>
      </c>
      <c r="R99" s="404"/>
      <c r="S99" s="400"/>
      <c r="T99" s="396" t="s">
        <v>59</v>
      </c>
      <c r="U99" s="404" t="s">
        <v>59</v>
      </c>
      <c r="V99" s="399"/>
      <c r="W99" s="399"/>
      <c r="X99" s="430"/>
      <c r="Y99" s="406" t="s">
        <v>59</v>
      </c>
      <c r="Z99" s="407"/>
      <c r="AA99" s="407"/>
      <c r="AB99" s="408"/>
      <c r="AC99" s="409" t="e">
        <f t="shared" ca="1" si="29"/>
        <v>#NAME?</v>
      </c>
      <c r="AD99" s="410" t="str">
        <f t="shared" si="30"/>
        <v>SW -SM</v>
      </c>
      <c r="AE99" s="461">
        <v>87.95</v>
      </c>
      <c r="AF99" s="461">
        <v>25</v>
      </c>
      <c r="AG99" s="461">
        <v>0.108627521</v>
      </c>
      <c r="AH99" s="461">
        <v>6.5</v>
      </c>
      <c r="AI99" s="462">
        <f t="shared" si="41"/>
        <v>2.1798259524385561</v>
      </c>
      <c r="AJ99" s="463">
        <f t="shared" si="42"/>
        <v>2.0267509232526186</v>
      </c>
      <c r="AK99" s="411" t="s">
        <v>524</v>
      </c>
      <c r="AL99" s="409"/>
      <c r="AN99" s="414">
        <f t="shared" si="26"/>
        <v>5</v>
      </c>
      <c r="AO99" s="415">
        <f t="shared" si="31"/>
        <v>8.7680000000000007</v>
      </c>
      <c r="AP99" s="416">
        <f t="shared" si="32"/>
        <v>80.094999999999999</v>
      </c>
      <c r="AQ99" s="416">
        <f t="shared" si="33"/>
        <v>10.107000000000001</v>
      </c>
      <c r="AR99" s="416">
        <f t="shared" si="34"/>
        <v>1.03</v>
      </c>
      <c r="AS99" s="416">
        <f t="shared" si="35"/>
        <v>11.137</v>
      </c>
      <c r="AT99" s="417">
        <f t="shared" si="36"/>
        <v>100</v>
      </c>
      <c r="AU99" s="436"/>
      <c r="AV99" s="419" t="b">
        <f t="shared" si="22"/>
        <v>0</v>
      </c>
      <c r="AW99" s="357" t="str">
        <f t="shared" si="23"/>
        <v>SW -SM</v>
      </c>
      <c r="AX99" s="357" t="str">
        <f t="shared" si="24"/>
        <v>SW -SM</v>
      </c>
      <c r="AY99" s="357" t="str">
        <f t="shared" si="27"/>
        <v>ML</v>
      </c>
      <c r="AZ99" s="420">
        <v>30</v>
      </c>
      <c r="BA99" s="420" t="str">
        <f t="shared" si="37"/>
        <v>M</v>
      </c>
      <c r="BB99" s="421" t="str">
        <f t="shared" si="28"/>
        <v>SW -SM</v>
      </c>
      <c r="BE99" s="423">
        <f t="shared" si="38"/>
        <v>87.792660470010517</v>
      </c>
      <c r="BF99" s="424">
        <f t="shared" si="39"/>
        <v>11.078349701858999</v>
      </c>
      <c r="BG99" s="424">
        <f t="shared" si="40"/>
        <v>1.1289898281304804</v>
      </c>
      <c r="BH99" s="425" t="e">
        <f ca="1">+[10]!USDA(BG99,BE99,BF99)</f>
        <v>#NAME?</v>
      </c>
    </row>
    <row r="100" spans="2:60" ht="34.5" customHeight="1" x14ac:dyDescent="0.3">
      <c r="B100" s="395">
        <v>232.5</v>
      </c>
      <c r="C100" s="426">
        <v>235</v>
      </c>
      <c r="D100" s="397"/>
      <c r="E100" s="398"/>
      <c r="F100" s="399"/>
      <c r="G100" s="400"/>
      <c r="H100" s="396" t="s">
        <v>59</v>
      </c>
      <c r="I100" s="398">
        <v>10</v>
      </c>
      <c r="J100" s="399">
        <v>85</v>
      </c>
      <c r="K100" s="400">
        <v>4</v>
      </c>
      <c r="L100" s="396">
        <v>1</v>
      </c>
      <c r="M100" s="397" t="s">
        <v>562</v>
      </c>
      <c r="N100" s="427">
        <f t="shared" si="25"/>
        <v>8.7680000000000007</v>
      </c>
      <c r="O100" s="402">
        <f t="shared" si="25"/>
        <v>80.094999999999999</v>
      </c>
      <c r="P100" s="402">
        <f t="shared" si="25"/>
        <v>10.107000000000001</v>
      </c>
      <c r="Q100" s="403">
        <f t="shared" si="25"/>
        <v>1.03</v>
      </c>
      <c r="R100" s="404"/>
      <c r="S100" s="400"/>
      <c r="T100" s="396" t="s">
        <v>59</v>
      </c>
      <c r="U100" s="404" t="s">
        <v>59</v>
      </c>
      <c r="V100" s="399"/>
      <c r="W100" s="399"/>
      <c r="X100" s="430"/>
      <c r="Y100" s="406" t="s">
        <v>59</v>
      </c>
      <c r="Z100" s="407"/>
      <c r="AA100" s="407"/>
      <c r="AB100" s="408"/>
      <c r="AC100" s="409" t="e">
        <f t="shared" ca="1" si="29"/>
        <v>#NAME?</v>
      </c>
      <c r="AD100" s="410" t="str">
        <f t="shared" si="30"/>
        <v>SW -SM</v>
      </c>
      <c r="AE100" s="461">
        <v>68.7</v>
      </c>
      <c r="AF100" s="461">
        <v>21</v>
      </c>
      <c r="AG100" s="461">
        <v>0.10320151800000001</v>
      </c>
      <c r="AH100" s="461">
        <v>6.5</v>
      </c>
      <c r="AI100" s="462">
        <f t="shared" si="41"/>
        <v>1.7130828031577556</v>
      </c>
      <c r="AJ100" s="463">
        <f t="shared" si="42"/>
        <v>1.7914295782514742</v>
      </c>
      <c r="AK100" s="411" t="s">
        <v>524</v>
      </c>
      <c r="AL100" s="409"/>
      <c r="AN100" s="414">
        <f t="shared" si="26"/>
        <v>5</v>
      </c>
      <c r="AO100" s="415">
        <f t="shared" si="31"/>
        <v>8.7680000000000007</v>
      </c>
      <c r="AP100" s="416">
        <f t="shared" si="32"/>
        <v>80.094999999999999</v>
      </c>
      <c r="AQ100" s="416">
        <f t="shared" si="33"/>
        <v>10.107000000000001</v>
      </c>
      <c r="AR100" s="416">
        <f t="shared" si="34"/>
        <v>1.03</v>
      </c>
      <c r="AS100" s="416">
        <f t="shared" si="35"/>
        <v>11.137</v>
      </c>
      <c r="AT100" s="417">
        <f t="shared" si="36"/>
        <v>100</v>
      </c>
      <c r="AU100" s="436"/>
      <c r="AV100" s="419" t="b">
        <f t="shared" si="22"/>
        <v>0</v>
      </c>
      <c r="AW100" s="357" t="str">
        <f t="shared" si="23"/>
        <v>SW -SM</v>
      </c>
      <c r="AX100" s="357" t="str">
        <f t="shared" si="24"/>
        <v>SW -SM</v>
      </c>
      <c r="AY100" s="357" t="str">
        <f t="shared" si="27"/>
        <v>ML</v>
      </c>
      <c r="AZ100" s="420">
        <v>30</v>
      </c>
      <c r="BA100" s="420" t="str">
        <f t="shared" si="37"/>
        <v>M</v>
      </c>
      <c r="BB100" s="421" t="str">
        <f t="shared" si="28"/>
        <v>SW -SM</v>
      </c>
      <c r="BE100" s="423">
        <f t="shared" si="38"/>
        <v>87.792660470010517</v>
      </c>
      <c r="BF100" s="424">
        <f t="shared" si="39"/>
        <v>11.078349701858999</v>
      </c>
      <c r="BG100" s="424">
        <f t="shared" si="40"/>
        <v>1.1289898281304804</v>
      </c>
      <c r="BH100" s="425" t="e">
        <f ca="1">+[10]!USDA(BG100,BE100,BF100)</f>
        <v>#NAME?</v>
      </c>
    </row>
    <row r="101" spans="2:60" ht="34.5" customHeight="1" x14ac:dyDescent="0.3">
      <c r="B101" s="395">
        <v>235</v>
      </c>
      <c r="C101" s="426">
        <v>237.5</v>
      </c>
      <c r="D101" s="397"/>
      <c r="E101" s="398"/>
      <c r="F101" s="399"/>
      <c r="G101" s="400"/>
      <c r="H101" s="396" t="s">
        <v>59</v>
      </c>
      <c r="I101" s="398">
        <v>10</v>
      </c>
      <c r="J101" s="399">
        <v>85</v>
      </c>
      <c r="K101" s="400">
        <v>4</v>
      </c>
      <c r="L101" s="396">
        <v>1</v>
      </c>
      <c r="M101" s="397" t="s">
        <v>562</v>
      </c>
      <c r="N101" s="427">
        <f t="shared" si="25"/>
        <v>8.7680000000000007</v>
      </c>
      <c r="O101" s="402">
        <f t="shared" si="25"/>
        <v>80.094999999999999</v>
      </c>
      <c r="P101" s="402">
        <f t="shared" si="25"/>
        <v>10.107000000000001</v>
      </c>
      <c r="Q101" s="403">
        <f t="shared" si="25"/>
        <v>1.03</v>
      </c>
      <c r="R101" s="404"/>
      <c r="S101" s="400" t="s">
        <v>59</v>
      </c>
      <c r="T101" s="396"/>
      <c r="U101" s="404" t="s">
        <v>59</v>
      </c>
      <c r="V101" s="399"/>
      <c r="W101" s="399"/>
      <c r="X101" s="430"/>
      <c r="Y101" s="406" t="s">
        <v>59</v>
      </c>
      <c r="Z101" s="407"/>
      <c r="AA101" s="407"/>
      <c r="AB101" s="408"/>
      <c r="AC101" s="409" t="e">
        <f t="shared" ca="1" si="29"/>
        <v>#NAME?</v>
      </c>
      <c r="AD101" s="410" t="str">
        <f t="shared" si="30"/>
        <v>SW -SM</v>
      </c>
      <c r="AE101" s="461">
        <v>59.4</v>
      </c>
      <c r="AF101" s="461">
        <v>22</v>
      </c>
      <c r="AG101" s="461">
        <v>0.103080901</v>
      </c>
      <c r="AH101" s="461">
        <v>6.5</v>
      </c>
      <c r="AI101" s="462">
        <f t="shared" si="41"/>
        <v>1.4813799791581104</v>
      </c>
      <c r="AJ101" s="463">
        <f t="shared" si="42"/>
        <v>1.5285814797754291</v>
      </c>
      <c r="AK101" s="411" t="s">
        <v>524</v>
      </c>
      <c r="AL101" s="409"/>
      <c r="AN101" s="414">
        <f t="shared" si="26"/>
        <v>5</v>
      </c>
      <c r="AO101" s="415">
        <f t="shared" si="31"/>
        <v>8.7680000000000007</v>
      </c>
      <c r="AP101" s="416">
        <f t="shared" si="32"/>
        <v>80.094999999999999</v>
      </c>
      <c r="AQ101" s="416">
        <f t="shared" si="33"/>
        <v>10.107000000000001</v>
      </c>
      <c r="AR101" s="416">
        <f t="shared" si="34"/>
        <v>1.03</v>
      </c>
      <c r="AS101" s="416">
        <f t="shared" si="35"/>
        <v>11.137</v>
      </c>
      <c r="AT101" s="417">
        <f t="shared" si="36"/>
        <v>100</v>
      </c>
      <c r="AU101" s="436"/>
      <c r="AV101" s="419" t="b">
        <f t="shared" si="22"/>
        <v>0</v>
      </c>
      <c r="AW101" s="357" t="str">
        <f t="shared" si="23"/>
        <v>SW -SM</v>
      </c>
      <c r="AX101" s="357" t="str">
        <f t="shared" si="24"/>
        <v>SW -SM</v>
      </c>
      <c r="AY101" s="357" t="str">
        <f t="shared" si="27"/>
        <v>ML</v>
      </c>
      <c r="AZ101" s="420">
        <v>30</v>
      </c>
      <c r="BA101" s="420" t="str">
        <f t="shared" si="37"/>
        <v>M</v>
      </c>
      <c r="BB101" s="421" t="str">
        <f t="shared" si="28"/>
        <v>SW -SM</v>
      </c>
      <c r="BE101" s="423">
        <f t="shared" si="38"/>
        <v>87.792660470010517</v>
      </c>
      <c r="BF101" s="424">
        <f t="shared" si="39"/>
        <v>11.078349701858999</v>
      </c>
      <c r="BG101" s="424">
        <f t="shared" si="40"/>
        <v>1.1289898281304804</v>
      </c>
      <c r="BH101" s="425" t="e">
        <f ca="1">+[10]!USDA(BG101,BE101,BF101)</f>
        <v>#NAME?</v>
      </c>
    </row>
    <row r="102" spans="2:60" ht="34.5" customHeight="1" thickBot="1" x14ac:dyDescent="0.35">
      <c r="B102" s="395">
        <v>237.5</v>
      </c>
      <c r="C102" s="426">
        <v>240</v>
      </c>
      <c r="D102" s="397"/>
      <c r="E102" s="398"/>
      <c r="F102" s="399"/>
      <c r="G102" s="400"/>
      <c r="H102" s="396" t="s">
        <v>59</v>
      </c>
      <c r="I102" s="398">
        <v>10</v>
      </c>
      <c r="J102" s="399">
        <v>80</v>
      </c>
      <c r="K102" s="400">
        <v>7</v>
      </c>
      <c r="L102" s="396">
        <v>3</v>
      </c>
      <c r="M102" s="397" t="s">
        <v>562</v>
      </c>
      <c r="N102" s="427">
        <f t="shared" si="25"/>
        <v>8.852999999999998</v>
      </c>
      <c r="O102" s="402">
        <f t="shared" si="25"/>
        <v>76.42</v>
      </c>
      <c r="P102" s="402">
        <f t="shared" si="25"/>
        <v>11.637</v>
      </c>
      <c r="Q102" s="403">
        <f t="shared" si="25"/>
        <v>3.09</v>
      </c>
      <c r="R102" s="404"/>
      <c r="S102" s="400" t="s">
        <v>59</v>
      </c>
      <c r="T102" s="396"/>
      <c r="U102" s="404" t="s">
        <v>59</v>
      </c>
      <c r="V102" s="399"/>
      <c r="W102" s="399"/>
      <c r="X102" s="430"/>
      <c r="Y102" s="398" t="s">
        <v>59</v>
      </c>
      <c r="Z102" s="429"/>
      <c r="AA102" s="429"/>
      <c r="AB102" s="426"/>
      <c r="AC102" s="409" t="e">
        <f t="shared" ca="1" si="29"/>
        <v>#NAME?</v>
      </c>
      <c r="AD102" s="410" t="str">
        <f t="shared" si="30"/>
        <v>SM</v>
      </c>
      <c r="AE102" s="461">
        <v>55.3</v>
      </c>
      <c r="AF102" s="461">
        <v>23</v>
      </c>
      <c r="AG102" s="461">
        <v>9.5177952999999996E-2</v>
      </c>
      <c r="AH102" s="461">
        <v>6.5</v>
      </c>
      <c r="AI102" s="462">
        <f t="shared" si="41"/>
        <v>1.3912816570104212</v>
      </c>
      <c r="AJ102" s="463">
        <f>AVERAGE(AI101:AI102)</f>
        <v>1.4363308180842658</v>
      </c>
      <c r="AK102" s="411" t="s">
        <v>524</v>
      </c>
      <c r="AL102" s="409"/>
      <c r="AN102" s="414">
        <f t="shared" si="26"/>
        <v>10</v>
      </c>
      <c r="AO102" s="449">
        <f t="shared" si="31"/>
        <v>8.852999999999998</v>
      </c>
      <c r="AP102" s="450">
        <f t="shared" si="32"/>
        <v>76.42</v>
      </c>
      <c r="AQ102" s="450">
        <f t="shared" si="33"/>
        <v>11.637</v>
      </c>
      <c r="AR102" s="450">
        <f t="shared" si="34"/>
        <v>3.09</v>
      </c>
      <c r="AS102" s="450">
        <f t="shared" si="35"/>
        <v>14.727</v>
      </c>
      <c r="AT102" s="451">
        <f t="shared" si="36"/>
        <v>100</v>
      </c>
      <c r="AU102" s="436"/>
      <c r="AV102" s="452" t="b">
        <f t="shared" ref="AV102" si="43">+IF(N102&gt;AP102,(IF(AS102&gt;12,CONCATENATE("G",BA102),(IF(AS102&gt;=5,CONCATENATE("G",M102,"-G",BA102),CONCATENATE("G",M102))))))</f>
        <v>0</v>
      </c>
      <c r="AW102" s="453" t="str">
        <f t="shared" ref="AW102" si="44">+IF(N102&lt;=AP102,(IF(AS102&gt;12,CONCATENATE("S",BA102),(IF(AS102&gt;5,CONCATENATE("S",M102,"-S",BA102),CONCATENATE("S",M102))))))</f>
        <v>SM</v>
      </c>
      <c r="AX102" s="453" t="str">
        <f t="shared" ref="AX102" si="45">+IF(N102&gt;AP102,AV102,AW102)</f>
        <v>SM</v>
      </c>
      <c r="AY102" s="453" t="str">
        <f t="shared" si="27"/>
        <v>ML</v>
      </c>
      <c r="AZ102" s="454">
        <v>30</v>
      </c>
      <c r="BA102" s="454" t="str">
        <f t="shared" si="37"/>
        <v>M</v>
      </c>
      <c r="BB102" s="455" t="str">
        <f t="shared" si="28"/>
        <v>SM</v>
      </c>
      <c r="BE102" s="456">
        <f t="shared" si="38"/>
        <v>83.84258395778248</v>
      </c>
      <c r="BF102" s="457">
        <f t="shared" si="39"/>
        <v>12.767288007284936</v>
      </c>
      <c r="BG102" s="457">
        <f t="shared" si="40"/>
        <v>3.3901280349325811</v>
      </c>
      <c r="BH102" s="458" t="e">
        <f ca="1">+[10]!USDA(BG102,BE102,BF102)</f>
        <v>#NAME?</v>
      </c>
    </row>
    <row r="103" spans="2:60" ht="34.5" customHeight="1" x14ac:dyDescent="0.3">
      <c r="B103" s="395"/>
      <c r="C103" s="426"/>
      <c r="D103" s="397"/>
      <c r="E103" s="398"/>
      <c r="F103" s="399"/>
      <c r="G103" s="400"/>
      <c r="H103" s="396"/>
      <c r="I103" s="398"/>
      <c r="J103" s="399"/>
      <c r="K103" s="400"/>
      <c r="L103" s="396"/>
      <c r="M103" s="397"/>
      <c r="N103" s="427"/>
      <c r="O103" s="402"/>
      <c r="P103" s="402"/>
      <c r="Q103" s="403"/>
      <c r="R103" s="404"/>
      <c r="S103" s="400"/>
      <c r="T103" s="396"/>
      <c r="U103" s="404"/>
      <c r="V103" s="399"/>
      <c r="W103" s="399"/>
      <c r="X103" s="430"/>
      <c r="Y103" s="398"/>
      <c r="Z103" s="429"/>
      <c r="AA103" s="429"/>
      <c r="AB103" s="426"/>
      <c r="AC103" s="409"/>
      <c r="AD103" s="465"/>
      <c r="AE103" s="466"/>
      <c r="AF103" s="466"/>
      <c r="AG103" s="466"/>
      <c r="AH103" s="466"/>
      <c r="AI103" s="462"/>
      <c r="AJ103" s="467"/>
      <c r="AK103" s="411"/>
      <c r="AL103" s="409" t="s">
        <v>575</v>
      </c>
    </row>
  </sheetData>
  <mergeCells count="43">
    <mergeCell ref="S1:AB1"/>
    <mergeCell ref="AC1:AK1"/>
    <mergeCell ref="B2:D2"/>
    <mergeCell ref="E2:I2"/>
    <mergeCell ref="J2:M2"/>
    <mergeCell ref="N2:T2"/>
    <mergeCell ref="U2:AA2"/>
    <mergeCell ref="AB2:AC2"/>
    <mergeCell ref="AN4:AQ4"/>
    <mergeCell ref="AN2:AQ2"/>
    <mergeCell ref="B3:D3"/>
    <mergeCell ref="E3:I3"/>
    <mergeCell ref="J3:M3"/>
    <mergeCell ref="N3:T3"/>
    <mergeCell ref="U3:AA3"/>
    <mergeCell ref="AB3:AC3"/>
    <mergeCell ref="AN3:AQ3"/>
    <mergeCell ref="B4:D4"/>
    <mergeCell ref="E4:I4"/>
    <mergeCell ref="J4:M4"/>
    <mergeCell ref="N4:T4"/>
    <mergeCell ref="U4:AL4"/>
    <mergeCell ref="AF5:AF6"/>
    <mergeCell ref="B5:C5"/>
    <mergeCell ref="D5:D6"/>
    <mergeCell ref="E5:H5"/>
    <mergeCell ref="I5:L5"/>
    <mergeCell ref="N5:Q5"/>
    <mergeCell ref="R5:T5"/>
    <mergeCell ref="U5:X5"/>
    <mergeCell ref="Y5:AB5"/>
    <mergeCell ref="AC5:AC6"/>
    <mergeCell ref="AD5:AD6"/>
    <mergeCell ref="AE5:AE6"/>
    <mergeCell ref="AO5:AT5"/>
    <mergeCell ref="AV5:BB5"/>
    <mergeCell ref="BE5:BH5"/>
    <mergeCell ref="AG5:AG6"/>
    <mergeCell ref="AH5:AH6"/>
    <mergeCell ref="AI5:AI6"/>
    <mergeCell ref="AJ5:AJ6"/>
    <mergeCell ref="AK5:AK6"/>
    <mergeCell ref="AL5:AL6"/>
  </mergeCells>
  <pageMargins left="0.25" right="0.25" top="0.5" bottom="0.5" header="0" footer="0"/>
  <pageSetup scale="49" orientation="landscape" verticalDpi="1200" r:id="rId1"/>
  <headerFooter alignWithMargins="0"/>
  <colBreaks count="1" manualBreakCount="1">
    <brk id="38" max="30" man="1"/>
  </colBreaks>
  <ignoredErrors>
    <ignoredError sqref="Q60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BBA76-9FEF-4232-A595-08F4901511EE}">
  <dimension ref="B2:E16"/>
  <sheetViews>
    <sheetView workbookViewId="0">
      <selection activeCell="C34" sqref="C34"/>
    </sheetView>
  </sheetViews>
  <sheetFormatPr defaultRowHeight="14.4" x14ac:dyDescent="0.3"/>
  <cols>
    <col min="2" max="2" width="25.5546875" customWidth="1"/>
    <col min="3" max="3" width="23.109375" customWidth="1"/>
    <col min="4" max="5" width="7.44140625" customWidth="1"/>
  </cols>
  <sheetData>
    <row r="2" spans="2:5" ht="15" thickBot="1" x14ac:dyDescent="0.35">
      <c r="B2" s="11" t="s">
        <v>19</v>
      </c>
    </row>
    <row r="3" spans="2:5" ht="15" thickTop="1" x14ac:dyDescent="0.3">
      <c r="B3" s="521" t="s">
        <v>20</v>
      </c>
      <c r="C3" s="523" t="s">
        <v>2</v>
      </c>
      <c r="D3" s="525" t="s">
        <v>3</v>
      </c>
      <c r="E3" s="526"/>
    </row>
    <row r="4" spans="2:5" x14ac:dyDescent="0.3">
      <c r="B4" s="522"/>
      <c r="C4" s="524"/>
      <c r="D4" s="12" t="s">
        <v>4</v>
      </c>
      <c r="E4" s="13" t="s">
        <v>5</v>
      </c>
    </row>
    <row r="5" spans="2:5" x14ac:dyDescent="0.3">
      <c r="B5" s="527" t="s">
        <v>6</v>
      </c>
      <c r="C5" s="14" t="s">
        <v>21</v>
      </c>
      <c r="D5" s="14">
        <v>78</v>
      </c>
      <c r="E5" s="6">
        <v>82</v>
      </c>
    </row>
    <row r="6" spans="2:5" x14ac:dyDescent="0.3">
      <c r="B6" s="527"/>
      <c r="C6" s="14" t="s">
        <v>22</v>
      </c>
      <c r="D6" s="14">
        <v>178</v>
      </c>
      <c r="E6" s="6">
        <v>182</v>
      </c>
    </row>
    <row r="7" spans="2:5" x14ac:dyDescent="0.3">
      <c r="B7" s="517" t="s">
        <v>12</v>
      </c>
      <c r="C7" s="5" t="s">
        <v>23</v>
      </c>
      <c r="D7" s="5">
        <v>114</v>
      </c>
      <c r="E7" s="6">
        <v>123</v>
      </c>
    </row>
    <row r="8" spans="2:5" x14ac:dyDescent="0.3">
      <c r="B8" s="517"/>
      <c r="C8" s="5" t="s">
        <v>24</v>
      </c>
      <c r="D8" s="5">
        <v>213</v>
      </c>
      <c r="E8" s="6">
        <v>240</v>
      </c>
    </row>
    <row r="9" spans="2:5" x14ac:dyDescent="0.3">
      <c r="B9" s="516" t="s">
        <v>25</v>
      </c>
      <c r="C9" s="5" t="s">
        <v>26</v>
      </c>
      <c r="D9" s="5">
        <v>50</v>
      </c>
      <c r="E9" s="518"/>
    </row>
    <row r="10" spans="2:5" x14ac:dyDescent="0.3">
      <c r="B10" s="516"/>
      <c r="C10" s="5" t="s">
        <v>27</v>
      </c>
      <c r="D10" s="5">
        <v>90</v>
      </c>
      <c r="E10" s="518"/>
    </row>
    <row r="11" spans="2:5" x14ac:dyDescent="0.3">
      <c r="B11" s="516"/>
      <c r="C11" s="5" t="s">
        <v>28</v>
      </c>
      <c r="D11" s="5">
        <v>135</v>
      </c>
      <c r="E11" s="518"/>
    </row>
    <row r="12" spans="2:5" x14ac:dyDescent="0.3">
      <c r="B12" s="516"/>
      <c r="C12" s="5" t="s">
        <v>29</v>
      </c>
      <c r="D12" s="5">
        <v>160</v>
      </c>
      <c r="E12" s="518"/>
    </row>
    <row r="13" spans="2:5" x14ac:dyDescent="0.3">
      <c r="B13" s="15" t="s">
        <v>17</v>
      </c>
      <c r="C13" s="5" t="s">
        <v>18</v>
      </c>
      <c r="D13" s="5">
        <v>233.5</v>
      </c>
      <c r="E13" s="518"/>
    </row>
    <row r="14" spans="2:5" x14ac:dyDescent="0.3">
      <c r="B14" s="516" t="s">
        <v>30</v>
      </c>
      <c r="C14" s="5" t="s">
        <v>31</v>
      </c>
      <c r="D14" s="16">
        <v>120</v>
      </c>
      <c r="E14" s="518"/>
    </row>
    <row r="15" spans="2:5" ht="15" thickBot="1" x14ac:dyDescent="0.35">
      <c r="B15" s="520"/>
      <c r="C15" s="9" t="s">
        <v>31</v>
      </c>
      <c r="D15" s="8">
        <v>234</v>
      </c>
      <c r="E15" s="519"/>
    </row>
    <row r="16" spans="2:5" ht="15" thickTop="1" x14ac:dyDescent="0.3"/>
  </sheetData>
  <mergeCells count="8">
    <mergeCell ref="B9:B12"/>
    <mergeCell ref="E9:E15"/>
    <mergeCell ref="B14:B15"/>
    <mergeCell ref="B3:B4"/>
    <mergeCell ref="C3:C4"/>
    <mergeCell ref="D3:E3"/>
    <mergeCell ref="B5:B6"/>
    <mergeCell ref="B7:B8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7E095-0327-4472-835C-9B5E588466CA}">
  <dimension ref="B2:C13"/>
  <sheetViews>
    <sheetView workbookViewId="0">
      <selection activeCell="B2" sqref="B2"/>
    </sheetView>
  </sheetViews>
  <sheetFormatPr defaultColWidth="9.109375" defaultRowHeight="15" x14ac:dyDescent="0.25"/>
  <cols>
    <col min="1" max="1" width="9.109375" style="18"/>
    <col min="2" max="2" width="49.44140625" style="18" customWidth="1"/>
    <col min="3" max="3" width="45" style="18" customWidth="1"/>
    <col min="4" max="16384" width="9.109375" style="18"/>
  </cols>
  <sheetData>
    <row r="2" spans="2:3" ht="15.6" thickBot="1" x14ac:dyDescent="0.3">
      <c r="B2" s="17" t="s">
        <v>32</v>
      </c>
    </row>
    <row r="3" spans="2:3" ht="27" customHeight="1" thickTop="1" x14ac:dyDescent="0.25">
      <c r="B3" s="19" t="s">
        <v>33</v>
      </c>
      <c r="C3" s="20" t="s">
        <v>34</v>
      </c>
    </row>
    <row r="4" spans="2:3" ht="15" customHeight="1" x14ac:dyDescent="0.25">
      <c r="B4" s="21" t="s">
        <v>35</v>
      </c>
      <c r="C4" s="22" t="s">
        <v>36</v>
      </c>
    </row>
    <row r="5" spans="2:3" ht="15" customHeight="1" x14ac:dyDescent="0.25">
      <c r="B5" s="21" t="s">
        <v>37</v>
      </c>
      <c r="C5" s="22" t="s">
        <v>38</v>
      </c>
    </row>
    <row r="6" spans="2:3" ht="15" customHeight="1" x14ac:dyDescent="0.25">
      <c r="B6" s="23" t="s">
        <v>39</v>
      </c>
      <c r="C6" s="22" t="s">
        <v>40</v>
      </c>
    </row>
    <row r="7" spans="2:3" ht="15" customHeight="1" x14ac:dyDescent="0.25">
      <c r="B7" s="21" t="s">
        <v>41</v>
      </c>
      <c r="C7" s="22" t="s">
        <v>42</v>
      </c>
    </row>
    <row r="8" spans="2:3" ht="15" customHeight="1" x14ac:dyDescent="0.25">
      <c r="B8" s="21" t="s">
        <v>43</v>
      </c>
      <c r="C8" s="24" t="s">
        <v>44</v>
      </c>
    </row>
    <row r="9" spans="2:3" ht="15" customHeight="1" x14ac:dyDescent="0.25">
      <c r="B9" s="21" t="s">
        <v>45</v>
      </c>
      <c r="C9" s="24" t="s">
        <v>46</v>
      </c>
    </row>
    <row r="10" spans="2:3" ht="15" customHeight="1" x14ac:dyDescent="0.25">
      <c r="B10" s="21" t="s">
        <v>47</v>
      </c>
      <c r="C10" s="24" t="s">
        <v>48</v>
      </c>
    </row>
    <row r="11" spans="2:3" ht="15.6" customHeight="1" x14ac:dyDescent="0.25">
      <c r="B11" s="528" t="s">
        <v>49</v>
      </c>
      <c r="C11" s="529"/>
    </row>
    <row r="12" spans="2:3" ht="15" customHeight="1" x14ac:dyDescent="0.25">
      <c r="B12" s="528" t="s">
        <v>50</v>
      </c>
      <c r="C12" s="529"/>
    </row>
    <row r="13" spans="2:3" x14ac:dyDescent="0.25">
      <c r="B13" s="529" t="s">
        <v>51</v>
      </c>
      <c r="C13" s="529"/>
    </row>
  </sheetData>
  <mergeCells count="3">
    <mergeCell ref="B11:C11"/>
    <mergeCell ref="B12:C12"/>
    <mergeCell ref="B13:C13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442F8-614D-4EE1-9A14-F3F64F011885}">
  <dimension ref="B1:M31"/>
  <sheetViews>
    <sheetView workbookViewId="0">
      <selection activeCell="B2" sqref="B2"/>
    </sheetView>
  </sheetViews>
  <sheetFormatPr defaultRowHeight="14.4" x14ac:dyDescent="0.3"/>
  <cols>
    <col min="2" max="2" width="8.33203125" customWidth="1"/>
    <col min="3" max="3" width="5" customWidth="1"/>
    <col min="4" max="5" width="8.44140625" style="2" customWidth="1"/>
    <col min="6" max="6" width="11.6640625" style="2" customWidth="1"/>
    <col min="7" max="7" width="9.33203125" style="2" customWidth="1"/>
    <col min="8" max="8" width="9.5546875" style="2" customWidth="1"/>
    <col min="9" max="9" width="13.33203125" style="2" customWidth="1"/>
    <col min="10" max="10" width="15.6640625" style="2" customWidth="1"/>
  </cols>
  <sheetData>
    <row r="1" spans="2:13" x14ac:dyDescent="0.3">
      <c r="B1" s="25"/>
      <c r="C1" s="25"/>
    </row>
    <row r="2" spans="2:13" ht="15" thickBot="1" x14ac:dyDescent="0.35">
      <c r="B2" s="26" t="s">
        <v>52</v>
      </c>
      <c r="C2" s="25"/>
    </row>
    <row r="3" spans="2:13" ht="15" thickTop="1" x14ac:dyDescent="0.3">
      <c r="B3" s="511" t="s">
        <v>3</v>
      </c>
      <c r="C3" s="513"/>
      <c r="D3" s="513" t="s">
        <v>33</v>
      </c>
      <c r="E3" s="513"/>
      <c r="F3" s="513"/>
      <c r="G3" s="513"/>
      <c r="H3" s="513"/>
      <c r="I3" s="513"/>
      <c r="J3" s="515"/>
    </row>
    <row r="4" spans="2:13" ht="52.8" x14ac:dyDescent="0.3">
      <c r="B4" s="27" t="s">
        <v>4</v>
      </c>
      <c r="C4" s="3" t="s">
        <v>5</v>
      </c>
      <c r="D4" s="28" t="s">
        <v>53</v>
      </c>
      <c r="E4" s="28" t="s">
        <v>54</v>
      </c>
      <c r="F4" s="28" t="s">
        <v>55</v>
      </c>
      <c r="G4" s="28" t="s">
        <v>56</v>
      </c>
      <c r="H4" s="28" t="s">
        <v>41</v>
      </c>
      <c r="I4" s="28" t="s">
        <v>57</v>
      </c>
      <c r="J4" s="29" t="s">
        <v>58</v>
      </c>
    </row>
    <row r="5" spans="2:13" x14ac:dyDescent="0.3">
      <c r="B5" s="15">
        <v>0</v>
      </c>
      <c r="C5" s="5">
        <v>4</v>
      </c>
      <c r="D5" s="16" t="s">
        <v>59</v>
      </c>
      <c r="E5" s="16"/>
      <c r="F5" s="16"/>
      <c r="G5" s="16"/>
      <c r="H5" s="16"/>
      <c r="I5" s="16"/>
      <c r="J5" s="30"/>
    </row>
    <row r="6" spans="2:13" x14ac:dyDescent="0.3">
      <c r="B6" s="15">
        <v>5</v>
      </c>
      <c r="C6" s="5">
        <v>10</v>
      </c>
      <c r="D6" s="16" t="s">
        <v>59</v>
      </c>
      <c r="E6" s="16" t="s">
        <v>59</v>
      </c>
      <c r="F6" s="16"/>
      <c r="G6" s="16"/>
      <c r="H6" s="16"/>
      <c r="I6" s="16" t="s">
        <v>59</v>
      </c>
      <c r="J6" s="30"/>
    </row>
    <row r="7" spans="2:13" x14ac:dyDescent="0.3">
      <c r="B7" s="15">
        <v>15</v>
      </c>
      <c r="C7" s="5">
        <v>20</v>
      </c>
      <c r="D7" s="16" t="s">
        <v>59</v>
      </c>
      <c r="E7" s="16"/>
      <c r="F7" s="16"/>
      <c r="G7" s="16"/>
      <c r="H7" s="16"/>
      <c r="I7" s="16"/>
      <c r="J7" s="30"/>
    </row>
    <row r="8" spans="2:13" x14ac:dyDescent="0.3">
      <c r="B8" s="15">
        <v>20</v>
      </c>
      <c r="C8" s="5">
        <v>25</v>
      </c>
      <c r="D8" s="16" t="s">
        <v>59</v>
      </c>
      <c r="E8" s="16"/>
      <c r="F8" s="16"/>
      <c r="G8" s="16"/>
      <c r="H8" s="16"/>
      <c r="I8" s="16"/>
      <c r="J8" s="30"/>
    </row>
    <row r="9" spans="2:13" x14ac:dyDescent="0.3">
      <c r="B9" s="15">
        <v>25</v>
      </c>
      <c r="C9" s="5">
        <v>30</v>
      </c>
      <c r="D9" s="16" t="s">
        <v>59</v>
      </c>
      <c r="E9" s="16"/>
      <c r="F9" s="16"/>
      <c r="G9" s="16"/>
      <c r="H9" s="16"/>
      <c r="I9" s="16"/>
      <c r="J9" s="30"/>
    </row>
    <row r="10" spans="2:13" x14ac:dyDescent="0.3">
      <c r="B10" s="15">
        <v>30</v>
      </c>
      <c r="C10" s="5">
        <v>35</v>
      </c>
      <c r="D10" s="16" t="s">
        <v>59</v>
      </c>
      <c r="E10" s="16"/>
      <c r="F10" s="16" t="s">
        <v>59</v>
      </c>
      <c r="G10" s="16" t="s">
        <v>59</v>
      </c>
      <c r="H10" s="16" t="s">
        <v>59</v>
      </c>
      <c r="I10" s="16"/>
      <c r="J10" s="30"/>
    </row>
    <row r="11" spans="2:13" x14ac:dyDescent="0.3">
      <c r="B11" s="15">
        <v>35</v>
      </c>
      <c r="C11" s="5">
        <v>40</v>
      </c>
      <c r="D11" s="16" t="s">
        <v>59</v>
      </c>
      <c r="E11" s="16"/>
      <c r="F11" s="16"/>
      <c r="G11" s="16"/>
      <c r="H11" s="16"/>
      <c r="I11" s="16"/>
      <c r="J11" s="30"/>
    </row>
    <row r="12" spans="2:13" ht="17.25" customHeight="1" x14ac:dyDescent="0.3">
      <c r="B12" s="15">
        <v>40</v>
      </c>
      <c r="C12" s="5">
        <v>45</v>
      </c>
      <c r="D12" s="16" t="s">
        <v>59</v>
      </c>
      <c r="E12" s="16"/>
      <c r="F12" s="16"/>
      <c r="G12" s="16"/>
      <c r="H12" s="16"/>
      <c r="I12" s="16"/>
      <c r="J12" s="30"/>
    </row>
    <row r="13" spans="2:13" x14ac:dyDescent="0.3">
      <c r="B13" s="15">
        <v>45</v>
      </c>
      <c r="C13" s="5">
        <v>50</v>
      </c>
      <c r="D13" s="16" t="s">
        <v>59</v>
      </c>
      <c r="E13" s="16"/>
      <c r="F13" s="16"/>
      <c r="G13" s="16"/>
      <c r="H13" s="16"/>
      <c r="I13" s="16"/>
      <c r="J13" s="30"/>
      <c r="M13" s="31"/>
    </row>
    <row r="14" spans="2:13" x14ac:dyDescent="0.3">
      <c r="B14" s="15">
        <v>50</v>
      </c>
      <c r="C14" s="5">
        <v>55</v>
      </c>
      <c r="D14" s="16" t="s">
        <v>59</v>
      </c>
      <c r="E14" s="16"/>
      <c r="F14" s="16" t="s">
        <v>59</v>
      </c>
      <c r="G14" s="16" t="s">
        <v>59</v>
      </c>
      <c r="H14" s="16" t="s">
        <v>59</v>
      </c>
      <c r="I14" s="16"/>
      <c r="J14" s="30"/>
      <c r="L14" s="2"/>
      <c r="M14" s="2"/>
    </row>
    <row r="15" spans="2:13" x14ac:dyDescent="0.3">
      <c r="B15" s="15">
        <v>55</v>
      </c>
      <c r="C15" s="5">
        <v>60</v>
      </c>
      <c r="D15" s="16" t="s">
        <v>59</v>
      </c>
      <c r="E15" s="16"/>
      <c r="F15" s="16"/>
      <c r="G15" s="16"/>
      <c r="H15" s="16"/>
      <c r="I15" s="16"/>
      <c r="J15" s="30"/>
      <c r="L15" s="2"/>
      <c r="M15" s="2"/>
    </row>
    <row r="16" spans="2:13" x14ac:dyDescent="0.3">
      <c r="B16" s="15">
        <v>60</v>
      </c>
      <c r="C16" s="5">
        <v>65</v>
      </c>
      <c r="D16" s="16" t="s">
        <v>59</v>
      </c>
      <c r="E16" s="16"/>
      <c r="F16" s="16"/>
      <c r="G16" s="16"/>
      <c r="H16" s="16"/>
      <c r="I16" s="16"/>
      <c r="J16" s="30"/>
      <c r="L16" s="2"/>
      <c r="M16" s="2"/>
    </row>
    <row r="17" spans="2:13" x14ac:dyDescent="0.3">
      <c r="B17" s="15">
        <v>65</v>
      </c>
      <c r="C17" s="5">
        <v>69</v>
      </c>
      <c r="D17" s="16" t="s">
        <v>59</v>
      </c>
      <c r="E17" s="16"/>
      <c r="F17" s="16"/>
      <c r="G17" s="16"/>
      <c r="H17" s="16"/>
      <c r="I17" s="16"/>
      <c r="J17" s="30"/>
      <c r="L17" s="2"/>
    </row>
    <row r="18" spans="2:13" x14ac:dyDescent="0.3">
      <c r="B18" s="15">
        <v>70</v>
      </c>
      <c r="C18" s="5">
        <v>75</v>
      </c>
      <c r="D18" s="16" t="s">
        <v>59</v>
      </c>
      <c r="E18" s="16"/>
      <c r="F18" s="16" t="s">
        <v>59</v>
      </c>
      <c r="G18" s="16" t="s">
        <v>59</v>
      </c>
      <c r="H18" s="16" t="s">
        <v>59</v>
      </c>
      <c r="I18" s="16"/>
      <c r="J18" s="30"/>
      <c r="L18" s="2"/>
      <c r="M18" s="2"/>
    </row>
    <row r="19" spans="2:13" x14ac:dyDescent="0.3">
      <c r="B19" s="15">
        <v>75</v>
      </c>
      <c r="C19" s="5">
        <v>80</v>
      </c>
      <c r="D19" s="16" t="s">
        <v>59</v>
      </c>
      <c r="E19" s="16" t="s">
        <v>59</v>
      </c>
      <c r="F19" s="16"/>
      <c r="G19" s="16"/>
      <c r="H19" s="16"/>
      <c r="I19" s="16" t="s">
        <v>59</v>
      </c>
      <c r="J19" s="30" t="s">
        <v>59</v>
      </c>
    </row>
    <row r="20" spans="2:13" x14ac:dyDescent="0.3">
      <c r="B20" s="15">
        <v>80</v>
      </c>
      <c r="C20" s="5">
        <v>85</v>
      </c>
      <c r="D20" s="16" t="s">
        <v>59</v>
      </c>
      <c r="E20" s="16"/>
      <c r="F20" s="16" t="s">
        <v>59</v>
      </c>
      <c r="G20" s="16" t="s">
        <v>59</v>
      </c>
      <c r="H20" s="16" t="s">
        <v>59</v>
      </c>
      <c r="I20" s="16"/>
      <c r="J20" s="30"/>
    </row>
    <row r="21" spans="2:13" x14ac:dyDescent="0.3">
      <c r="B21" s="15">
        <v>85</v>
      </c>
      <c r="C21" s="5">
        <v>90</v>
      </c>
      <c r="D21" s="16" t="s">
        <v>59</v>
      </c>
      <c r="E21" s="16"/>
      <c r="F21" s="16"/>
      <c r="G21" s="16"/>
      <c r="H21" s="16"/>
      <c r="I21" s="16"/>
      <c r="J21" s="30"/>
    </row>
    <row r="22" spans="2:13" x14ac:dyDescent="0.3">
      <c r="B22" s="15">
        <v>90</v>
      </c>
      <c r="C22" s="5">
        <v>95</v>
      </c>
      <c r="D22" s="16" t="s">
        <v>59</v>
      </c>
      <c r="E22" s="16"/>
      <c r="F22" s="16"/>
      <c r="G22" s="16"/>
      <c r="H22" s="16"/>
      <c r="I22" s="16"/>
      <c r="J22" s="30"/>
    </row>
    <row r="23" spans="2:13" x14ac:dyDescent="0.3">
      <c r="B23" s="15">
        <v>95</v>
      </c>
      <c r="C23" s="5">
        <v>100</v>
      </c>
      <c r="D23" s="16" t="s">
        <v>59</v>
      </c>
      <c r="E23" s="16"/>
      <c r="F23" s="16"/>
      <c r="G23" s="16"/>
      <c r="H23" s="16"/>
      <c r="I23" s="16"/>
      <c r="J23" s="30"/>
    </row>
    <row r="24" spans="2:13" x14ac:dyDescent="0.3">
      <c r="B24" s="15">
        <v>105</v>
      </c>
      <c r="C24" s="5">
        <v>110</v>
      </c>
      <c r="D24" s="16" t="s">
        <v>59</v>
      </c>
      <c r="E24" s="16" t="s">
        <v>59</v>
      </c>
      <c r="F24" s="16"/>
      <c r="G24" s="16"/>
      <c r="H24" s="16"/>
      <c r="I24" s="16" t="s">
        <v>59</v>
      </c>
      <c r="J24" s="30"/>
    </row>
    <row r="25" spans="2:13" x14ac:dyDescent="0.3">
      <c r="B25" s="15">
        <v>110</v>
      </c>
      <c r="C25" s="5">
        <v>115</v>
      </c>
      <c r="D25" s="16" t="s">
        <v>59</v>
      </c>
      <c r="E25" s="16" t="s">
        <v>59</v>
      </c>
      <c r="F25" s="16"/>
      <c r="G25" s="16"/>
      <c r="H25" s="16"/>
      <c r="I25" s="16" t="s">
        <v>59</v>
      </c>
      <c r="J25" s="30" t="s">
        <v>59</v>
      </c>
    </row>
    <row r="26" spans="2:13" x14ac:dyDescent="0.3">
      <c r="B26" s="15">
        <v>115</v>
      </c>
      <c r="C26" s="5">
        <v>118</v>
      </c>
      <c r="D26" s="16" t="s">
        <v>59</v>
      </c>
      <c r="E26" s="16"/>
      <c r="F26" s="16" t="s">
        <v>59</v>
      </c>
      <c r="G26" s="16" t="s">
        <v>59</v>
      </c>
      <c r="H26" s="16" t="s">
        <v>59</v>
      </c>
      <c r="I26" s="16"/>
      <c r="J26" s="30"/>
    </row>
    <row r="27" spans="2:13" x14ac:dyDescent="0.3">
      <c r="B27" s="15">
        <v>118</v>
      </c>
      <c r="C27" s="5">
        <v>125</v>
      </c>
      <c r="D27" s="16" t="s">
        <v>59</v>
      </c>
      <c r="E27" s="16" t="s">
        <v>59</v>
      </c>
      <c r="F27" s="16"/>
      <c r="G27" s="16"/>
      <c r="H27" s="16"/>
      <c r="I27" s="16" t="s">
        <v>59</v>
      </c>
      <c r="J27" s="30"/>
    </row>
    <row r="28" spans="2:13" x14ac:dyDescent="0.3">
      <c r="B28" s="15">
        <v>135</v>
      </c>
      <c r="C28" s="5">
        <v>145</v>
      </c>
      <c r="D28" s="16" t="s">
        <v>59</v>
      </c>
      <c r="E28" s="16"/>
      <c r="F28" s="16" t="s">
        <v>59</v>
      </c>
      <c r="G28" s="16" t="s">
        <v>59</v>
      </c>
      <c r="H28" s="16" t="s">
        <v>59</v>
      </c>
      <c r="I28" s="16"/>
      <c r="J28" s="30"/>
    </row>
    <row r="29" spans="2:13" x14ac:dyDescent="0.3">
      <c r="B29" s="15">
        <v>145</v>
      </c>
      <c r="C29" s="5">
        <v>150</v>
      </c>
      <c r="D29" s="16" t="s">
        <v>59</v>
      </c>
      <c r="E29" s="16" t="s">
        <v>59</v>
      </c>
      <c r="F29" s="16"/>
      <c r="G29" s="16"/>
      <c r="H29" s="16"/>
      <c r="I29" s="16"/>
      <c r="J29" s="30" t="s">
        <v>59</v>
      </c>
    </row>
    <row r="30" spans="2:13" ht="15" thickBot="1" x14ac:dyDescent="0.35">
      <c r="B30" s="530" t="s">
        <v>60</v>
      </c>
      <c r="C30" s="531"/>
      <c r="D30" s="32">
        <f t="shared" ref="D30:J30" si="0">COUNTA(D5:D29)</f>
        <v>25</v>
      </c>
      <c r="E30" s="32">
        <f t="shared" si="0"/>
        <v>6</v>
      </c>
      <c r="F30" s="32">
        <f t="shared" si="0"/>
        <v>6</v>
      </c>
      <c r="G30" s="32">
        <f t="shared" si="0"/>
        <v>6</v>
      </c>
      <c r="H30" s="32">
        <f t="shared" si="0"/>
        <v>6</v>
      </c>
      <c r="I30" s="32">
        <f t="shared" si="0"/>
        <v>5</v>
      </c>
      <c r="J30" s="33">
        <f t="shared" si="0"/>
        <v>3</v>
      </c>
    </row>
    <row r="31" spans="2:13" ht="15" thickTop="1" x14ac:dyDescent="0.3"/>
  </sheetData>
  <mergeCells count="3">
    <mergeCell ref="B3:C3"/>
    <mergeCell ref="D3:J3"/>
    <mergeCell ref="B30:C30"/>
  </mergeCells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F0D7E-54BD-4FB8-AA0D-6D0D7DA47F4D}">
  <dimension ref="A1:I16"/>
  <sheetViews>
    <sheetView workbookViewId="0">
      <selection activeCell="A8" sqref="A8"/>
    </sheetView>
  </sheetViews>
  <sheetFormatPr defaultRowHeight="14.4" x14ac:dyDescent="0.3"/>
  <cols>
    <col min="1" max="1" width="20.88671875" bestFit="1" customWidth="1"/>
    <col min="2" max="2" width="10.88671875" customWidth="1"/>
    <col min="3" max="3" width="8.33203125" customWidth="1"/>
    <col min="4" max="5" width="11.44140625" customWidth="1"/>
    <col min="6" max="7" width="11.109375" customWidth="1"/>
    <col min="8" max="8" width="12.109375" customWidth="1"/>
  </cols>
  <sheetData>
    <row r="1" spans="1:9" x14ac:dyDescent="0.3">
      <c r="A1" s="11"/>
      <c r="B1" s="11"/>
      <c r="C1" s="11"/>
      <c r="D1" s="11"/>
      <c r="E1" s="11"/>
      <c r="F1" s="11"/>
      <c r="G1" s="11"/>
      <c r="H1" s="11"/>
      <c r="I1" s="11"/>
    </row>
    <row r="2" spans="1:9" ht="15" thickBot="1" x14ac:dyDescent="0.35">
      <c r="A2" s="11"/>
      <c r="B2" s="11" t="s">
        <v>61</v>
      </c>
      <c r="C2" s="11"/>
      <c r="D2" s="11"/>
      <c r="E2" s="11"/>
      <c r="F2" s="11"/>
      <c r="G2" s="11"/>
      <c r="H2" s="11"/>
      <c r="I2" s="11"/>
    </row>
    <row r="3" spans="1:9" ht="34.5" customHeight="1" thickTop="1" x14ac:dyDescent="0.3">
      <c r="A3" s="11"/>
      <c r="B3" s="532" t="s">
        <v>62</v>
      </c>
      <c r="C3" s="533"/>
      <c r="D3" s="533" t="s">
        <v>63</v>
      </c>
      <c r="E3" s="533"/>
      <c r="F3" s="533"/>
      <c r="G3" s="533"/>
      <c r="H3" s="534"/>
      <c r="I3" s="11"/>
    </row>
    <row r="4" spans="1:9" ht="74.25" customHeight="1" x14ac:dyDescent="0.3">
      <c r="A4" s="11"/>
      <c r="B4" s="34" t="s">
        <v>4</v>
      </c>
      <c r="C4" s="35" t="s">
        <v>5</v>
      </c>
      <c r="D4" s="35" t="s">
        <v>55</v>
      </c>
      <c r="E4" s="35" t="s">
        <v>64</v>
      </c>
      <c r="F4" s="35" t="s">
        <v>41</v>
      </c>
      <c r="G4" s="35" t="s">
        <v>65</v>
      </c>
      <c r="H4" s="29" t="s">
        <v>58</v>
      </c>
      <c r="I4" s="11"/>
    </row>
    <row r="5" spans="1:9" ht="15" customHeight="1" x14ac:dyDescent="0.3">
      <c r="A5" s="11"/>
      <c r="B5" s="36">
        <v>50</v>
      </c>
      <c r="C5" s="37">
        <v>52.5</v>
      </c>
      <c r="D5" s="37" t="s">
        <v>59</v>
      </c>
      <c r="E5" s="37" t="s">
        <v>59</v>
      </c>
      <c r="F5" s="37"/>
      <c r="G5" s="37" t="s">
        <v>59</v>
      </c>
      <c r="H5" s="38" t="s">
        <v>59</v>
      </c>
      <c r="I5" s="11"/>
    </row>
    <row r="6" spans="1:9" ht="15" customHeight="1" x14ac:dyDescent="0.3">
      <c r="A6" s="11"/>
      <c r="B6" s="36">
        <v>122.5</v>
      </c>
      <c r="C6" s="37">
        <v>125</v>
      </c>
      <c r="D6" s="37" t="s">
        <v>59</v>
      </c>
      <c r="E6" s="37" t="s">
        <v>59</v>
      </c>
      <c r="F6" s="37" t="s">
        <v>59</v>
      </c>
      <c r="G6" s="37" t="s">
        <v>59</v>
      </c>
      <c r="H6" s="38" t="s">
        <v>59</v>
      </c>
      <c r="I6" s="11"/>
    </row>
    <row r="7" spans="1:9" ht="15" customHeight="1" x14ac:dyDescent="0.3">
      <c r="A7" s="11"/>
      <c r="B7" s="36">
        <v>130</v>
      </c>
      <c r="C7" s="37">
        <v>132.5</v>
      </c>
      <c r="D7" s="37" t="s">
        <v>59</v>
      </c>
      <c r="E7" s="37" t="s">
        <v>59</v>
      </c>
      <c r="F7" s="37" t="s">
        <v>59</v>
      </c>
      <c r="G7" s="37"/>
      <c r="H7" s="38"/>
      <c r="I7" s="11"/>
    </row>
    <row r="8" spans="1:9" ht="15" customHeight="1" x14ac:dyDescent="0.3">
      <c r="A8" s="11"/>
      <c r="B8" s="36">
        <v>157.5</v>
      </c>
      <c r="C8" s="37">
        <v>160</v>
      </c>
      <c r="D8" s="37" t="s">
        <v>59</v>
      </c>
      <c r="E8" s="37" t="s">
        <v>59</v>
      </c>
      <c r="F8" s="37"/>
      <c r="G8" s="37"/>
      <c r="H8" s="38"/>
      <c r="I8" s="11"/>
    </row>
    <row r="9" spans="1:9" ht="15" customHeight="1" x14ac:dyDescent="0.3">
      <c r="A9" s="11"/>
      <c r="B9" s="36">
        <v>197.5</v>
      </c>
      <c r="C9" s="37">
        <v>200</v>
      </c>
      <c r="D9" s="37" t="s">
        <v>59</v>
      </c>
      <c r="E9" s="37" t="s">
        <v>59</v>
      </c>
      <c r="F9" s="37" t="s">
        <v>59</v>
      </c>
      <c r="G9" s="37" t="s">
        <v>59</v>
      </c>
      <c r="H9" s="38" t="s">
        <v>59</v>
      </c>
      <c r="I9" s="11"/>
    </row>
    <row r="10" spans="1:9" ht="15" customHeight="1" thickBot="1" x14ac:dyDescent="0.35">
      <c r="A10" s="11"/>
      <c r="B10" s="535" t="s">
        <v>60</v>
      </c>
      <c r="C10" s="536"/>
      <c r="D10" s="39">
        <f>+COUNTA(D5:D9)</f>
        <v>5</v>
      </c>
      <c r="E10" s="39">
        <f>+COUNTA(E5:E9)</f>
        <v>5</v>
      </c>
      <c r="F10" s="39">
        <f>+COUNTA(F5:F9)</f>
        <v>3</v>
      </c>
      <c r="G10" s="39">
        <f>+COUNTA(G5:G9)</f>
        <v>3</v>
      </c>
      <c r="H10" s="40">
        <f>+COUNTA(H5:H9)</f>
        <v>3</v>
      </c>
      <c r="I10" s="11"/>
    </row>
    <row r="11" spans="1:9" ht="15" customHeight="1" thickTop="1" x14ac:dyDescent="0.3">
      <c r="A11" s="11"/>
      <c r="B11" s="537" t="s">
        <v>66</v>
      </c>
      <c r="C11" s="537"/>
      <c r="D11" s="537"/>
      <c r="E11" s="537"/>
      <c r="F11" s="537"/>
      <c r="G11" s="537"/>
      <c r="H11" s="537"/>
      <c r="I11" s="11"/>
    </row>
    <row r="12" spans="1:9" x14ac:dyDescent="0.3">
      <c r="A12" s="11"/>
      <c r="B12" s="11"/>
      <c r="C12" s="11"/>
      <c r="D12" s="11"/>
      <c r="E12" s="11"/>
      <c r="F12" s="11"/>
      <c r="G12" s="11"/>
      <c r="H12" s="11"/>
      <c r="I12" s="11"/>
    </row>
    <row r="13" spans="1:9" x14ac:dyDescent="0.3">
      <c r="A13" s="11"/>
      <c r="B13" s="11"/>
      <c r="C13" s="11"/>
      <c r="D13" s="11"/>
      <c r="E13" s="11"/>
      <c r="F13" s="11"/>
      <c r="G13" s="11"/>
      <c r="H13" s="11"/>
      <c r="I13" s="11"/>
    </row>
    <row r="14" spans="1:9" x14ac:dyDescent="0.3">
      <c r="A14" s="11"/>
      <c r="B14" s="11"/>
      <c r="C14" s="11"/>
      <c r="D14" s="11"/>
      <c r="E14" s="11"/>
      <c r="F14" s="11"/>
      <c r="G14" s="11"/>
      <c r="H14" s="11"/>
      <c r="I14" s="11"/>
    </row>
    <row r="15" spans="1:9" x14ac:dyDescent="0.3">
      <c r="A15" s="11"/>
      <c r="B15" s="11"/>
      <c r="C15" s="11"/>
      <c r="D15" s="11"/>
      <c r="E15" s="11"/>
      <c r="F15" s="11"/>
      <c r="G15" s="11"/>
      <c r="H15" s="11"/>
      <c r="I15" s="11"/>
    </row>
    <row r="16" spans="1:9" x14ac:dyDescent="0.3">
      <c r="A16" s="11"/>
      <c r="B16" s="11"/>
      <c r="C16" s="11"/>
      <c r="D16" s="11"/>
      <c r="E16" s="11"/>
      <c r="F16" s="11"/>
      <c r="G16" s="11"/>
      <c r="H16" s="11"/>
      <c r="I16" s="11"/>
    </row>
  </sheetData>
  <mergeCells count="4">
    <mergeCell ref="B3:C3"/>
    <mergeCell ref="D3:H3"/>
    <mergeCell ref="B10:C10"/>
    <mergeCell ref="B11:H11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F63E7-D435-41DA-B59F-3FD7D377F47A}">
  <dimension ref="B2:D7"/>
  <sheetViews>
    <sheetView workbookViewId="0">
      <selection activeCell="B2" sqref="B2"/>
    </sheetView>
  </sheetViews>
  <sheetFormatPr defaultRowHeight="14.4" x14ac:dyDescent="0.3"/>
  <cols>
    <col min="2" max="2" width="14.88671875" bestFit="1" customWidth="1"/>
    <col min="3" max="3" width="52.5546875" customWidth="1"/>
    <col min="4" max="4" width="19.6640625" customWidth="1"/>
  </cols>
  <sheetData>
    <row r="2" spans="2:4" ht="15" thickBot="1" x14ac:dyDescent="0.35">
      <c r="B2" s="11" t="s">
        <v>67</v>
      </c>
    </row>
    <row r="3" spans="2:4" ht="15" thickTop="1" x14ac:dyDescent="0.3">
      <c r="B3" s="41" t="s">
        <v>68</v>
      </c>
      <c r="C3" s="42" t="s">
        <v>69</v>
      </c>
      <c r="D3" s="43" t="s">
        <v>70</v>
      </c>
    </row>
    <row r="4" spans="2:4" ht="30" customHeight="1" x14ac:dyDescent="0.3">
      <c r="B4" s="44" t="s">
        <v>71</v>
      </c>
      <c r="C4" s="45" t="s">
        <v>72</v>
      </c>
      <c r="D4" s="38" t="s">
        <v>73</v>
      </c>
    </row>
    <row r="5" spans="2:4" ht="30" customHeight="1" x14ac:dyDescent="0.3">
      <c r="B5" s="44" t="s">
        <v>74</v>
      </c>
      <c r="C5" s="45" t="s">
        <v>75</v>
      </c>
      <c r="D5" s="38" t="s">
        <v>76</v>
      </c>
    </row>
    <row r="6" spans="2:4" ht="30" customHeight="1" thickBot="1" x14ac:dyDescent="0.35">
      <c r="B6" s="46" t="s">
        <v>77</v>
      </c>
      <c r="C6" s="47" t="s">
        <v>78</v>
      </c>
      <c r="D6" s="48" t="s">
        <v>79</v>
      </c>
    </row>
    <row r="7" spans="2:4" ht="15" thickTop="1" x14ac:dyDescent="0.3"/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5A31F-B40B-4E89-BFD7-C2C819703319}">
  <dimension ref="B1:R36"/>
  <sheetViews>
    <sheetView workbookViewId="0">
      <selection activeCell="M9" sqref="M9"/>
    </sheetView>
  </sheetViews>
  <sheetFormatPr defaultRowHeight="14.4" x14ac:dyDescent="0.3"/>
  <cols>
    <col min="1" max="1" width="9.109375" customWidth="1"/>
    <col min="4" max="4" width="15.109375" bestFit="1" customWidth="1"/>
    <col min="13" max="13" width="17.5546875" customWidth="1"/>
    <col min="14" max="14" width="14.109375" customWidth="1"/>
  </cols>
  <sheetData>
    <row r="1" spans="2:18" x14ac:dyDescent="0.3">
      <c r="B1" s="11" t="s">
        <v>80</v>
      </c>
    </row>
    <row r="2" spans="2:18" ht="15" thickBot="1" x14ac:dyDescent="0.35">
      <c r="M2" s="11"/>
      <c r="N2" s="11"/>
      <c r="O2" s="11"/>
      <c r="P2" s="11"/>
      <c r="Q2" s="11"/>
      <c r="R2" s="11"/>
    </row>
    <row r="3" spans="2:18" ht="15" thickTop="1" x14ac:dyDescent="0.3">
      <c r="B3" s="538" t="s">
        <v>3</v>
      </c>
      <c r="C3" s="539"/>
      <c r="D3" s="513" t="s">
        <v>81</v>
      </c>
      <c r="E3" s="515" t="s">
        <v>82</v>
      </c>
      <c r="M3" s="11"/>
      <c r="N3" s="11"/>
      <c r="O3" s="11"/>
      <c r="P3" s="11"/>
      <c r="Q3" s="11"/>
      <c r="R3" s="11"/>
    </row>
    <row r="4" spans="2:18" x14ac:dyDescent="0.3">
      <c r="B4" s="49" t="s">
        <v>4</v>
      </c>
      <c r="C4" s="50" t="s">
        <v>5</v>
      </c>
      <c r="D4" s="514"/>
      <c r="E4" s="540"/>
      <c r="M4" s="541" t="s">
        <v>83</v>
      </c>
      <c r="N4" s="541"/>
      <c r="O4" s="11"/>
      <c r="P4" s="11"/>
      <c r="Q4" s="11"/>
      <c r="R4" s="11"/>
    </row>
    <row r="5" spans="2:18" x14ac:dyDescent="0.3">
      <c r="B5" s="51">
        <v>0</v>
      </c>
      <c r="C5" s="52">
        <v>4</v>
      </c>
      <c r="D5" s="52">
        <f>+AVERAGE(B5:C5)</f>
        <v>2</v>
      </c>
      <c r="E5" s="53">
        <v>12.670000000000002</v>
      </c>
      <c r="M5" s="54" t="s">
        <v>84</v>
      </c>
      <c r="N5" s="54" t="s">
        <v>85</v>
      </c>
      <c r="O5" s="11"/>
      <c r="P5" s="11"/>
      <c r="Q5" s="11"/>
      <c r="R5" s="11"/>
    </row>
    <row r="6" spans="2:18" x14ac:dyDescent="0.3">
      <c r="B6" s="51">
        <v>4</v>
      </c>
      <c r="C6" s="52">
        <v>5</v>
      </c>
      <c r="D6" s="52">
        <f t="shared" ref="D6:D35" si="0">+AVERAGE(B6:C6)</f>
        <v>4.5</v>
      </c>
      <c r="E6" s="53">
        <v>21.310000000000002</v>
      </c>
      <c r="M6" s="54">
        <v>0</v>
      </c>
      <c r="N6" s="54">
        <v>109</v>
      </c>
      <c r="O6" s="11"/>
      <c r="P6" s="11"/>
      <c r="Q6" s="11"/>
      <c r="R6" s="11"/>
    </row>
    <row r="7" spans="2:18" x14ac:dyDescent="0.3">
      <c r="B7" s="51">
        <v>5</v>
      </c>
      <c r="C7" s="52">
        <v>7</v>
      </c>
      <c r="D7" s="52">
        <f t="shared" si="0"/>
        <v>6</v>
      </c>
      <c r="E7" s="53">
        <v>32.110000000000007</v>
      </c>
      <c r="M7" s="54">
        <v>100</v>
      </c>
      <c r="N7" s="54">
        <v>109</v>
      </c>
      <c r="O7" s="11"/>
      <c r="P7" s="11"/>
      <c r="Q7" s="11"/>
      <c r="R7" s="11"/>
    </row>
    <row r="8" spans="2:18" x14ac:dyDescent="0.3">
      <c r="B8" s="51">
        <v>7</v>
      </c>
      <c r="C8" s="52">
        <v>10</v>
      </c>
      <c r="D8" s="52">
        <f t="shared" si="0"/>
        <v>8.5</v>
      </c>
      <c r="E8" s="53">
        <v>21.310000000000002</v>
      </c>
      <c r="G8" s="11" t="s">
        <v>86</v>
      </c>
      <c r="M8" s="11"/>
      <c r="N8" s="11"/>
      <c r="O8" s="11"/>
      <c r="P8" s="11"/>
      <c r="Q8" s="11"/>
      <c r="R8" s="11"/>
    </row>
    <row r="9" spans="2:18" x14ac:dyDescent="0.3">
      <c r="B9" s="51">
        <v>10</v>
      </c>
      <c r="C9" s="52">
        <v>15</v>
      </c>
      <c r="D9" s="52">
        <f t="shared" si="0"/>
        <v>12.5</v>
      </c>
      <c r="E9" s="53">
        <v>32.110000000000007</v>
      </c>
      <c r="M9" s="11" t="s">
        <v>607</v>
      </c>
      <c r="N9" s="11"/>
      <c r="O9" s="11"/>
      <c r="P9" s="11"/>
      <c r="Q9" s="11"/>
      <c r="R9" s="11"/>
    </row>
    <row r="10" spans="2:18" x14ac:dyDescent="0.3">
      <c r="B10" s="51">
        <v>15</v>
      </c>
      <c r="C10" s="52">
        <v>20</v>
      </c>
      <c r="D10" s="52">
        <f t="shared" si="0"/>
        <v>17.5</v>
      </c>
      <c r="E10" s="53">
        <v>10.510000000000002</v>
      </c>
      <c r="M10" s="11"/>
      <c r="N10" s="11"/>
      <c r="O10" s="11"/>
      <c r="P10" s="11"/>
      <c r="Q10" s="11"/>
      <c r="R10" s="11"/>
    </row>
    <row r="11" spans="2:18" x14ac:dyDescent="0.3">
      <c r="B11" s="51">
        <v>20</v>
      </c>
      <c r="C11" s="52">
        <v>25</v>
      </c>
      <c r="D11" s="52">
        <f t="shared" si="0"/>
        <v>22.5</v>
      </c>
      <c r="E11" s="53">
        <v>21.310000000000002</v>
      </c>
      <c r="M11" s="11"/>
      <c r="N11" s="11"/>
      <c r="O11" s="11"/>
      <c r="P11" s="11"/>
      <c r="Q11" s="11"/>
      <c r="R11" s="11"/>
    </row>
    <row r="12" spans="2:18" x14ac:dyDescent="0.3">
      <c r="B12" s="51">
        <v>25</v>
      </c>
      <c r="C12" s="52">
        <v>30</v>
      </c>
      <c r="D12" s="52">
        <f t="shared" si="0"/>
        <v>27.5</v>
      </c>
      <c r="E12" s="53">
        <v>15.910000000000004</v>
      </c>
      <c r="M12" s="11"/>
      <c r="N12" s="11"/>
      <c r="O12" s="11"/>
      <c r="P12" s="11"/>
      <c r="Q12" s="11"/>
      <c r="R12" s="11"/>
    </row>
    <row r="13" spans="2:18" x14ac:dyDescent="0.3">
      <c r="B13" s="51">
        <v>30</v>
      </c>
      <c r="C13" s="52">
        <v>35</v>
      </c>
      <c r="D13" s="52">
        <f t="shared" si="0"/>
        <v>32.5</v>
      </c>
      <c r="E13" s="53">
        <v>26.71</v>
      </c>
      <c r="M13" s="11"/>
      <c r="N13" s="11"/>
      <c r="O13" s="11"/>
      <c r="P13" s="11"/>
      <c r="Q13" s="11"/>
      <c r="R13" s="11"/>
    </row>
    <row r="14" spans="2:18" x14ac:dyDescent="0.3">
      <c r="B14" s="51">
        <v>35</v>
      </c>
      <c r="C14" s="52">
        <v>40</v>
      </c>
      <c r="D14" s="52">
        <f t="shared" si="0"/>
        <v>37.5</v>
      </c>
      <c r="E14" s="53">
        <v>26.71</v>
      </c>
      <c r="M14" s="11"/>
      <c r="N14" s="11"/>
      <c r="O14" s="11"/>
      <c r="P14" s="11"/>
      <c r="Q14" s="11"/>
      <c r="R14" s="11"/>
    </row>
    <row r="15" spans="2:18" x14ac:dyDescent="0.3">
      <c r="B15" s="51">
        <v>40</v>
      </c>
      <c r="C15" s="52">
        <v>45</v>
      </c>
      <c r="D15" s="52">
        <f t="shared" si="0"/>
        <v>42.5</v>
      </c>
      <c r="E15" s="53">
        <v>26.71</v>
      </c>
      <c r="M15" s="11"/>
      <c r="N15" s="11"/>
      <c r="O15" s="11"/>
      <c r="P15" s="11"/>
      <c r="Q15" s="11"/>
      <c r="R15" s="11"/>
    </row>
    <row r="16" spans="2:18" x14ac:dyDescent="0.3">
      <c r="B16" s="51">
        <v>45</v>
      </c>
      <c r="C16" s="52">
        <v>50</v>
      </c>
      <c r="D16" s="52">
        <f t="shared" si="0"/>
        <v>47.5</v>
      </c>
      <c r="E16" s="53">
        <v>15.910000000000004</v>
      </c>
      <c r="M16" s="11"/>
      <c r="N16" s="11"/>
      <c r="O16" s="11"/>
      <c r="P16" s="11"/>
      <c r="Q16" s="11"/>
      <c r="R16" s="11"/>
    </row>
    <row r="17" spans="2:18" x14ac:dyDescent="0.3">
      <c r="B17" s="51">
        <v>50</v>
      </c>
      <c r="C17" s="52">
        <v>55</v>
      </c>
      <c r="D17" s="52">
        <f t="shared" si="0"/>
        <v>52.5</v>
      </c>
      <c r="E17" s="53">
        <v>26.71</v>
      </c>
      <c r="M17" s="11"/>
      <c r="N17" s="11"/>
      <c r="O17" s="11"/>
      <c r="P17" s="11"/>
      <c r="Q17" s="11"/>
      <c r="R17" s="11"/>
    </row>
    <row r="18" spans="2:18" x14ac:dyDescent="0.3">
      <c r="B18" s="51">
        <v>55</v>
      </c>
      <c r="C18" s="52">
        <v>60</v>
      </c>
      <c r="D18" s="52">
        <f t="shared" si="0"/>
        <v>57.5</v>
      </c>
      <c r="E18" s="53">
        <v>32.110000000000007</v>
      </c>
      <c r="M18" s="11"/>
      <c r="N18" s="11"/>
      <c r="O18" s="11"/>
      <c r="P18" s="11"/>
      <c r="Q18" s="11"/>
      <c r="R18" s="11"/>
    </row>
    <row r="19" spans="2:18" x14ac:dyDescent="0.3">
      <c r="B19" s="51">
        <v>60</v>
      </c>
      <c r="C19" s="52">
        <v>65</v>
      </c>
      <c r="D19" s="52">
        <f t="shared" si="0"/>
        <v>62.5</v>
      </c>
      <c r="E19" s="53">
        <v>26.71</v>
      </c>
      <c r="M19" s="11"/>
      <c r="N19" s="11"/>
      <c r="O19" s="11"/>
      <c r="P19" s="11"/>
      <c r="Q19" s="11"/>
      <c r="R19" s="11"/>
    </row>
    <row r="20" spans="2:18" x14ac:dyDescent="0.3">
      <c r="B20" s="51">
        <v>65</v>
      </c>
      <c r="C20" s="52">
        <v>70</v>
      </c>
      <c r="D20" s="52">
        <f t="shared" si="0"/>
        <v>67.5</v>
      </c>
      <c r="E20" s="53">
        <v>26.71</v>
      </c>
    </row>
    <row r="21" spans="2:18" x14ac:dyDescent="0.3">
      <c r="B21" s="55">
        <v>70</v>
      </c>
      <c r="C21" s="56">
        <v>75</v>
      </c>
      <c r="D21" s="52">
        <f t="shared" si="0"/>
        <v>72.5</v>
      </c>
      <c r="E21" s="53">
        <v>32.110000000000007</v>
      </c>
    </row>
    <row r="22" spans="2:18" x14ac:dyDescent="0.3">
      <c r="B22" s="55">
        <v>75</v>
      </c>
      <c r="C22" s="56">
        <v>80</v>
      </c>
      <c r="D22" s="52">
        <f t="shared" si="0"/>
        <v>77.5</v>
      </c>
      <c r="E22" s="53">
        <v>26.71</v>
      </c>
    </row>
    <row r="23" spans="2:18" x14ac:dyDescent="0.3">
      <c r="B23" s="51">
        <v>80</v>
      </c>
      <c r="C23" s="52">
        <v>85</v>
      </c>
      <c r="D23" s="52">
        <f t="shared" si="0"/>
        <v>82.5</v>
      </c>
      <c r="E23" s="53">
        <v>32.110000000000007</v>
      </c>
    </row>
    <row r="24" spans="2:18" x14ac:dyDescent="0.3">
      <c r="B24" s="51">
        <v>86</v>
      </c>
      <c r="C24" s="52">
        <v>87</v>
      </c>
      <c r="D24" s="52">
        <f t="shared" si="0"/>
        <v>86.5</v>
      </c>
      <c r="E24" s="53">
        <v>37.510000000000005</v>
      </c>
    </row>
    <row r="25" spans="2:18" x14ac:dyDescent="0.3">
      <c r="B25" s="51">
        <v>85</v>
      </c>
      <c r="C25" s="52">
        <v>90</v>
      </c>
      <c r="D25" s="52">
        <f t="shared" si="0"/>
        <v>87.5</v>
      </c>
      <c r="E25" s="53">
        <v>37.510000000000005</v>
      </c>
    </row>
    <row r="26" spans="2:18" x14ac:dyDescent="0.3">
      <c r="B26" s="51">
        <v>90</v>
      </c>
      <c r="C26" s="52">
        <v>95</v>
      </c>
      <c r="D26" s="52">
        <f t="shared" si="0"/>
        <v>92.5</v>
      </c>
      <c r="E26" s="53">
        <v>32.110000000000007</v>
      </c>
    </row>
    <row r="27" spans="2:18" x14ac:dyDescent="0.3">
      <c r="B27" s="51">
        <v>95</v>
      </c>
      <c r="C27" s="52">
        <v>100</v>
      </c>
      <c r="D27" s="52">
        <f t="shared" si="0"/>
        <v>97.5</v>
      </c>
      <c r="E27" s="53">
        <v>32.110000000000007</v>
      </c>
    </row>
    <row r="28" spans="2:18" x14ac:dyDescent="0.3">
      <c r="B28" s="51">
        <v>100</v>
      </c>
      <c r="C28" s="52">
        <v>105</v>
      </c>
      <c r="D28" s="52">
        <f t="shared" si="0"/>
        <v>102.5</v>
      </c>
      <c r="E28" s="53"/>
    </row>
    <row r="29" spans="2:18" x14ac:dyDescent="0.3">
      <c r="B29" s="51">
        <v>105</v>
      </c>
      <c r="C29" s="52">
        <v>110</v>
      </c>
      <c r="D29" s="52">
        <f t="shared" si="0"/>
        <v>107.5</v>
      </c>
      <c r="E29" s="53">
        <v>42.910000000000004</v>
      </c>
    </row>
    <row r="30" spans="2:18" x14ac:dyDescent="0.3">
      <c r="B30" s="51">
        <v>110</v>
      </c>
      <c r="C30" s="52">
        <v>118</v>
      </c>
      <c r="D30" s="52">
        <f t="shared" si="0"/>
        <v>114</v>
      </c>
      <c r="E30" s="53">
        <v>26.71</v>
      </c>
    </row>
    <row r="31" spans="2:18" x14ac:dyDescent="0.3">
      <c r="B31" s="51">
        <v>118</v>
      </c>
      <c r="C31" s="52">
        <v>120</v>
      </c>
      <c r="D31" s="52">
        <f t="shared" si="0"/>
        <v>119</v>
      </c>
      <c r="E31" s="53">
        <v>15.910000000000004</v>
      </c>
    </row>
    <row r="32" spans="2:18" x14ac:dyDescent="0.3">
      <c r="B32" s="51">
        <v>120</v>
      </c>
      <c r="C32" s="52">
        <v>125</v>
      </c>
      <c r="D32" s="52">
        <f t="shared" si="0"/>
        <v>122.5</v>
      </c>
      <c r="E32" s="53">
        <v>26.71</v>
      </c>
    </row>
    <row r="33" spans="2:5" x14ac:dyDescent="0.3">
      <c r="B33" s="51">
        <v>125</v>
      </c>
      <c r="C33" s="52">
        <v>135</v>
      </c>
      <c r="D33" s="52">
        <f t="shared" si="0"/>
        <v>130</v>
      </c>
      <c r="E33" s="53"/>
    </row>
    <row r="34" spans="2:5" x14ac:dyDescent="0.3">
      <c r="B34" s="51">
        <v>135</v>
      </c>
      <c r="C34" s="52">
        <v>145</v>
      </c>
      <c r="D34" s="52">
        <f t="shared" si="0"/>
        <v>140</v>
      </c>
      <c r="E34" s="53">
        <v>21.310000000000002</v>
      </c>
    </row>
    <row r="35" spans="2:5" ht="15" thickBot="1" x14ac:dyDescent="0.35">
      <c r="B35" s="57">
        <v>145</v>
      </c>
      <c r="C35" s="58">
        <v>150</v>
      </c>
      <c r="D35" s="58">
        <f t="shared" si="0"/>
        <v>147.5</v>
      </c>
      <c r="E35" s="59">
        <v>26.71</v>
      </c>
    </row>
    <row r="36" spans="2:5" ht="15" thickTop="1" x14ac:dyDescent="0.3"/>
  </sheetData>
  <mergeCells count="4">
    <mergeCell ref="B3:C3"/>
    <mergeCell ref="D3:D4"/>
    <mergeCell ref="E3:E4"/>
    <mergeCell ref="M4:N4"/>
  </mergeCells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10</vt:i4>
      </vt:variant>
    </vt:vector>
  </HeadingPairs>
  <TitlesOfParts>
    <vt:vector size="46" baseType="lpstr">
      <vt:lpstr>Readme</vt:lpstr>
      <vt:lpstr>Table of Contents</vt:lpstr>
      <vt:lpstr>T.1 TW Piezo Depths</vt:lpstr>
      <vt:lpstr>T.2 MW Piezo Depths</vt:lpstr>
      <vt:lpstr>T.3 Lab Methods</vt:lpstr>
      <vt:lpstr>T.4 Test Well Sample Testing</vt:lpstr>
      <vt:lpstr>T.5 MW Sample Testing</vt:lpstr>
      <vt:lpstr>T. 6 Soil Classification Defs</vt:lpstr>
      <vt:lpstr>F.16 TW Fines with Depth</vt:lpstr>
      <vt:lpstr>F.17 MW Fines with Depth</vt:lpstr>
      <vt:lpstr>T.7 TW Borehole Perm Results</vt:lpstr>
      <vt:lpstr>T.8 MW Borehole Perm Results</vt:lpstr>
      <vt:lpstr>F.18 TW subsurface pressures</vt:lpstr>
      <vt:lpstr>T.9 TW APW Results</vt:lpstr>
      <vt:lpstr>F.19 TW APW Data Case 2</vt:lpstr>
      <vt:lpstr>F.20 TW APW Data Case 3</vt:lpstr>
      <vt:lpstr>F.20 TW APW Data Case 4</vt:lpstr>
      <vt:lpstr>F.21 MW APW Data</vt:lpstr>
      <vt:lpstr>T.10 MW APW Results</vt:lpstr>
      <vt:lpstr>T.11 TW GWC</vt:lpstr>
      <vt:lpstr>T.12 MW GWC</vt:lpstr>
      <vt:lpstr>T.13 TW Core Bulk Density</vt:lpstr>
      <vt:lpstr>F.22 MW Core Bulk Density</vt:lpstr>
      <vt:lpstr>F.23 TW Lab PSD</vt:lpstr>
      <vt:lpstr>T.14, F.24 TW Field vs Lab PSD</vt:lpstr>
      <vt:lpstr>F.25 MW Lab PSD</vt:lpstr>
      <vt:lpstr>T.15, F.26 MW Field vs Lab PSD</vt:lpstr>
      <vt:lpstr>T.16 TW and MW Atterberg</vt:lpstr>
      <vt:lpstr>T.17 TW and MW Specific Gravity</vt:lpstr>
      <vt:lpstr>T.18 TW Lab Ksat</vt:lpstr>
      <vt:lpstr>T.19 MW Lab Ksat</vt:lpstr>
      <vt:lpstr>T.20, F.27, F.28 MRC Data</vt:lpstr>
      <vt:lpstr>TW Moisture Retention</vt:lpstr>
      <vt:lpstr>MW Moisture Retention</vt:lpstr>
      <vt:lpstr>App A. TW Geologic Log</vt:lpstr>
      <vt:lpstr>App A. MW Geologic Log</vt:lpstr>
      <vt:lpstr>'T.14, F.24 TW Field vs Lab PSD'!_Toc433545</vt:lpstr>
      <vt:lpstr>'T.16 TW and MW Atterberg'!_Toc433546</vt:lpstr>
      <vt:lpstr>'T.11 TW GWC'!_Toc433547</vt:lpstr>
      <vt:lpstr>'T.17 TW and MW Specific Gravity'!_Toc433547</vt:lpstr>
      <vt:lpstr>'App A. MW Geologic Log'!Print_Area</vt:lpstr>
      <vt:lpstr>'App A. TW Geologic Log'!Print_Area</vt:lpstr>
      <vt:lpstr>'MW Moisture Retention'!Print_Area</vt:lpstr>
      <vt:lpstr>'TW Moisture Retention'!Print_Area</vt:lpstr>
      <vt:lpstr>'MW Moisture Retention'!Print_Titles</vt:lpstr>
      <vt:lpstr>'TW Moisture Retention'!Print_Titles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Banuelos</dc:creator>
  <cp:lastModifiedBy>Kraemer, Stephen</cp:lastModifiedBy>
  <dcterms:created xsi:type="dcterms:W3CDTF">2020-05-15T01:04:05Z</dcterms:created>
  <dcterms:modified xsi:type="dcterms:W3CDTF">2020-08-17T23:05:40Z</dcterms:modified>
</cp:coreProperties>
</file>