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005" windowHeight="8745" activeTab="3"/>
  </bookViews>
  <sheets>
    <sheet name="Ag_area_precp" sheetId="6" r:id="rId1"/>
    <sheet name="USA_area_precp" sheetId="5" r:id="rId2"/>
    <sheet name="USA_Ndep" sheetId="3" r:id="rId3"/>
    <sheet name="Ag_Ndep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F21" i="2"/>
  <c r="E21" i="2"/>
  <c r="F20" i="2"/>
  <c r="E20" i="2"/>
  <c r="E20" i="3"/>
  <c r="D21" i="3"/>
  <c r="C21" i="3"/>
  <c r="D20" i="3"/>
  <c r="C20" i="3"/>
  <c r="F12" i="2"/>
  <c r="F13" i="2"/>
  <c r="F14" i="2"/>
  <c r="F15" i="2"/>
  <c r="F16" i="2"/>
  <c r="F17" i="2"/>
  <c r="F11" i="2"/>
  <c r="D16" i="3"/>
  <c r="D17" i="3"/>
  <c r="D12" i="3"/>
  <c r="D13" i="3"/>
  <c r="D14" i="3"/>
  <c r="D15" i="3"/>
  <c r="D11" i="3"/>
  <c r="K2" i="6" l="1"/>
  <c r="J2" i="6"/>
  <c r="G2" i="6"/>
  <c r="K2" i="5"/>
  <c r="J2" i="5"/>
  <c r="G2" i="5"/>
  <c r="G2" i="3" l="1"/>
  <c r="F8" i="2"/>
  <c r="E8" i="2"/>
  <c r="C8" i="2"/>
  <c r="B8" i="2"/>
  <c r="F3" i="2"/>
  <c r="F4" i="2"/>
  <c r="F5" i="2"/>
  <c r="F6" i="2"/>
  <c r="E3" i="2"/>
  <c r="E4" i="2"/>
  <c r="E5" i="2"/>
  <c r="E6" i="2"/>
  <c r="F2" i="2"/>
  <c r="E2" i="2"/>
</calcChain>
</file>

<file path=xl/sharedStrings.xml><?xml version="1.0" encoding="utf-8"?>
<sst xmlns="http://schemas.openxmlformats.org/spreadsheetml/2006/main" count="92" uniqueCount="28">
  <si>
    <t>N_var</t>
  </si>
  <si>
    <t>DryN_OX</t>
  </si>
  <si>
    <t>DryN_RE</t>
  </si>
  <si>
    <t>WetN_OX</t>
  </si>
  <si>
    <t>WetN_RE</t>
  </si>
  <si>
    <t>WetN_OR</t>
  </si>
  <si>
    <t>(kg/ha)</t>
  </si>
  <si>
    <t>N_VAR</t>
  </si>
  <si>
    <t>AGLAND_HA</t>
  </si>
  <si>
    <t xml:space="preserve">sum </t>
  </si>
  <si>
    <t>(kg)</t>
  </si>
  <si>
    <t>Sum</t>
  </si>
  <si>
    <t>US_area_HA</t>
  </si>
  <si>
    <t>2002-2006 (total=10.9)</t>
  </si>
  <si>
    <t>2006-2010 (total=9.7)</t>
  </si>
  <si>
    <t>2006-2010 (total=7.2)</t>
  </si>
  <si>
    <t>2002-2006 (total=8.2)</t>
  </si>
  <si>
    <t>Prcp</t>
  </si>
  <si>
    <t>(mm)</t>
  </si>
  <si>
    <t>Name</t>
  </si>
  <si>
    <t>Prcp1</t>
  </si>
  <si>
    <t>Prcp2</t>
  </si>
  <si>
    <t>Prcp3</t>
  </si>
  <si>
    <t>2002-2006</t>
  </si>
  <si>
    <t>2006-2010</t>
  </si>
  <si>
    <t>OX</t>
  </si>
  <si>
    <t>RE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</si>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</sst>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24853999692701"/>
          <c:y val="0.1979519762999922"/>
          <c:w val="0.63800445639159153"/>
          <c:h val="0.5304798471973181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682816"/>
        <c:axId val="616847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Ag_area_precp!$C$1</c15:sqref>
                        </c15:formulaRef>
                      </c:ext>
                    </c:extLst>
                    <c:strCache>
                      <c:ptCount val="1"/>
                      <c:pt idx="0">
                        <c:v>2002-2006 (total=8.2)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Ag_area_precp!$A$2:$A$7</c15:sqref>
                        </c15:formulaRef>
                      </c:ext>
                    </c:extLst>
                    <c:strCache>
                      <c:ptCount val="6"/>
                      <c:pt idx="0">
                        <c:v>DryN_OX</c:v>
                      </c:pt>
                      <c:pt idx="1">
                        <c:v>DryN_RE</c:v>
                      </c:pt>
                      <c:pt idx="2">
                        <c:v>WetN_OX</c:v>
                      </c:pt>
                      <c:pt idx="3">
                        <c:v>WetN_RE</c:v>
                      </c:pt>
                      <c:pt idx="4">
                        <c:v>WetN_OR</c:v>
                      </c:pt>
                      <c:pt idx="5">
                        <c:v>Prcp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Ag_area_precp!$C$2:$C$6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3.1875706341500001</c:v>
                      </c:pt>
                      <c:pt idx="1">
                        <c:v>1.06494308854</c:v>
                      </c:pt>
                      <c:pt idx="2">
                        <c:v>1.5260569615199999</c:v>
                      </c:pt>
                      <c:pt idx="3">
                        <c:v>1.4566232860699999</c:v>
                      </c:pt>
                      <c:pt idx="4">
                        <c:v>0.98428448169899996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0D8-43C3-ABE8-5E5817C88F9C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Ag_area_precp!$D$1</c15:sqref>
                        </c15:formulaRef>
                      </c:ext>
                    </c:extLst>
                    <c:strCache>
                      <c:ptCount val="1"/>
                      <c:pt idx="0">
                        <c:v>2006-2010 (total=7.2)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8.0053352092291571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80D8-43C3-ABE8-5E5817C88F9C}"/>
                      </c:ext>
                    </c:extLst>
                  </c:dLbl>
                  <c:dLbl>
                    <c:idx val="1"/>
                    <c:layout>
                      <c:manualLayout>
                        <c:x val="5.3368901394861374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80D8-43C3-ABE8-5E5817C88F9C}"/>
                      </c:ext>
                    </c:extLst>
                  </c:dLbl>
                  <c:dLbl>
                    <c:idx val="3"/>
                    <c:layout>
                      <c:manualLayout>
                        <c:x val="5.3368901394860394E-3"/>
                        <c:y val="4.950495049504950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5-80D8-43C3-ABE8-5E5817C88F9C}"/>
                      </c:ext>
                    </c:extLst>
                  </c:dLbl>
                  <c:dLbl>
                    <c:idx val="4"/>
                    <c:layout>
                      <c:manualLayout>
                        <c:x val="1.3342225348715148E-2"/>
                        <c:y val="9.900990099009901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6-80D8-43C3-ABE8-5E5817C88F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Ag_area_precp!$A$2:$A$7</c15:sqref>
                        </c15:formulaRef>
                      </c:ext>
                    </c:extLst>
                    <c:strCache>
                      <c:ptCount val="6"/>
                      <c:pt idx="0">
                        <c:v>DryN_OX</c:v>
                      </c:pt>
                      <c:pt idx="1">
                        <c:v>DryN_RE</c:v>
                      </c:pt>
                      <c:pt idx="2">
                        <c:v>WetN_OX</c:v>
                      </c:pt>
                      <c:pt idx="3">
                        <c:v>WetN_RE</c:v>
                      </c:pt>
                      <c:pt idx="4">
                        <c:v>WetN_OR</c:v>
                      </c:pt>
                      <c:pt idx="5">
                        <c:v>Prcp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Ag_area_precp!$D$2:$D$6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2.6310754058899999</c:v>
                      </c:pt>
                      <c:pt idx="1">
                        <c:v>1.20450595559</c:v>
                      </c:pt>
                      <c:pt idx="2">
                        <c:v>1.20402060809</c:v>
                      </c:pt>
                      <c:pt idx="3">
                        <c:v>1.31848130273</c:v>
                      </c:pt>
                      <c:pt idx="4">
                        <c:v>0.83242563056600005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0D8-43C3-ABE8-5E5817C88F9C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2"/>
          <c:order val="0"/>
          <c:tx>
            <c:strRef>
              <c:f>Ag_area_precp!$J$1</c:f>
              <c:strCache>
                <c:ptCount val="1"/>
                <c:pt idx="0">
                  <c:v>2002-2006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7548209366391185E-3"/>
                  <c:y val="1.4778325123152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96-43C6-B977-8F2561E032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Ag_area_precp!$I$2:$I$5</c:f>
              <c:strCache>
                <c:ptCount val="3"/>
                <c:pt idx="0">
                  <c:v>Prcp1</c:v>
                </c:pt>
                <c:pt idx="1">
                  <c:v>Prcp2</c:v>
                </c:pt>
                <c:pt idx="2">
                  <c:v>Prcp3</c:v>
                </c:pt>
              </c:strCache>
            </c:strRef>
          </c:cat>
          <c:val>
            <c:numRef>
              <c:f>Ag_area_precp!$J$2:$J$5</c:f>
              <c:numCache>
                <c:formatCode>0.0</c:formatCode>
                <c:ptCount val="4"/>
                <c:pt idx="0">
                  <c:v>835.42255299999999</c:v>
                </c:pt>
                <c:pt idx="1">
                  <c:v>835.42255299999999</c:v>
                </c:pt>
                <c:pt idx="2">
                  <c:v>835.42255299999999</c:v>
                </c:pt>
                <c:pt idx="3" formatCode="0">
                  <c:v>877.97647947370911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D8-43C3-ABE8-5E5817C88F9C}"/>
            </c:ext>
          </c:extLst>
        </c:ser>
        <c:ser>
          <c:idx val="3"/>
          <c:order val="1"/>
          <c:tx>
            <c:strRef>
              <c:f>Ag_area_precp!$K$1</c:f>
              <c:strCache>
                <c:ptCount val="1"/>
                <c:pt idx="0">
                  <c:v>2006-2010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1.3774104683195593E-2"/>
                  <c:y val="9.85221674876845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96-43C6-B977-8F2561E032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Ag_area_precp!$I$2:$I$5</c:f>
              <c:strCache>
                <c:ptCount val="3"/>
                <c:pt idx="0">
                  <c:v>Prcp1</c:v>
                </c:pt>
                <c:pt idx="1">
                  <c:v>Prcp2</c:v>
                </c:pt>
                <c:pt idx="2">
                  <c:v>Prcp3</c:v>
                </c:pt>
              </c:strCache>
            </c:strRef>
          </c:cat>
          <c:val>
            <c:numRef>
              <c:f>Ag_area_precp!$K$2:$K$5</c:f>
              <c:numCache>
                <c:formatCode>0.0</c:formatCode>
                <c:ptCount val="4"/>
                <c:pt idx="0">
                  <c:v>806.66219100000001</c:v>
                </c:pt>
                <c:pt idx="1">
                  <c:v>806.66219100000001</c:v>
                </c:pt>
                <c:pt idx="2">
                  <c:v>806.66219100000001</c:v>
                </c:pt>
                <c:pt idx="3" formatCode="0">
                  <c:v>850.92624256254237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D8-43C3-ABE8-5E5817C8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697024"/>
        <c:axId val="61695104"/>
      </c:barChart>
      <c:catAx>
        <c:axId val="6168281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4736"/>
        <c:crosses val="autoZero"/>
        <c:auto val="1"/>
        <c:lblAlgn val="ctr"/>
        <c:lblOffset val="100"/>
        <c:noMultiLvlLbl val="0"/>
      </c:catAx>
      <c:valAx>
        <c:axId val="6168473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682816"/>
        <c:crosses val="autoZero"/>
        <c:crossBetween val="between"/>
        <c:majorUnit val="0.25"/>
      </c:valAx>
      <c:valAx>
        <c:axId val="61695104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3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0.92604108370751181"/>
              <c:y val="0.174336914782203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1697024"/>
        <c:crosses val="max"/>
        <c:crossBetween val="between"/>
        <c:majorUnit val="250"/>
      </c:valAx>
      <c:catAx>
        <c:axId val="6169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695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511702566104858"/>
          <c:y val="0.80117683565416398"/>
          <c:w val="0.22521261574976395"/>
          <c:h val="0.18576975291881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424853999692701"/>
          <c:y val="0.1979519762999922"/>
          <c:w val="0.63800445639159153"/>
          <c:h val="0.53047984719731811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577536"/>
        <c:axId val="6457945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2"/>
                <c:tx>
                  <c:strRef>
                    <c:extLst>
                      <c:ext uri="{02D57815-91ED-43cb-92C2-25804820EDAC}">
                        <c15:formulaRef>
                          <c15:sqref>USA_area_precp!$C$1</c15:sqref>
                        </c15:formulaRef>
                      </c:ext>
                    </c:extLst>
                    <c:strCache>
                      <c:ptCount val="1"/>
                      <c:pt idx="0">
                        <c:v>2002-2006 (total=8.2)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USA_area_precp!$A$2:$A$7</c15:sqref>
                        </c15:formulaRef>
                      </c:ext>
                    </c:extLst>
                    <c:strCache>
                      <c:ptCount val="6"/>
                      <c:pt idx="0">
                        <c:v>DryN_OX</c:v>
                      </c:pt>
                      <c:pt idx="1">
                        <c:v>DryN_RE</c:v>
                      </c:pt>
                      <c:pt idx="2">
                        <c:v>WetN_OX</c:v>
                      </c:pt>
                      <c:pt idx="3">
                        <c:v>WetN_RE</c:v>
                      </c:pt>
                      <c:pt idx="4">
                        <c:v>WetN_OR</c:v>
                      </c:pt>
                      <c:pt idx="5">
                        <c:v>Prcp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USA_area_precp!$C$2:$C$6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3.1875706341500001</c:v>
                      </c:pt>
                      <c:pt idx="1">
                        <c:v>1.06494308854</c:v>
                      </c:pt>
                      <c:pt idx="2">
                        <c:v>1.5260569615199999</c:v>
                      </c:pt>
                      <c:pt idx="3">
                        <c:v>1.4566232860699999</c:v>
                      </c:pt>
                      <c:pt idx="4">
                        <c:v>0.98428448169899996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028-4264-8439-D1E633F02912}"/>
                  </c:ext>
                </c:extLst>
              </c15:ser>
            </c15:filteredBarSeries>
            <c15:filteredBar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USA_area_precp!$D$1</c15:sqref>
                        </c15:formulaRef>
                      </c:ext>
                    </c:extLst>
                    <c:strCache>
                      <c:ptCount val="1"/>
                      <c:pt idx="0">
                        <c:v>2006-2010 (total=7.2)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8.0053352092291571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1-2028-4264-8439-D1E633F02912}"/>
                      </c:ext>
                    </c:extLst>
                  </c:dLbl>
                  <c:dLbl>
                    <c:idx val="1"/>
                    <c:layout>
                      <c:manualLayout>
                        <c:x val="5.3368901394861374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2-2028-4264-8439-D1E633F02912}"/>
                      </c:ext>
                    </c:extLst>
                  </c:dLbl>
                  <c:dLbl>
                    <c:idx val="3"/>
                    <c:layout>
                      <c:manualLayout>
                        <c:x val="5.3368901394860394E-3"/>
                        <c:y val="4.950495049504950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3-2028-4264-8439-D1E633F02912}"/>
                      </c:ext>
                    </c:extLst>
                  </c:dLbl>
                  <c:dLbl>
                    <c:idx val="4"/>
                    <c:layout>
                      <c:manualLayout>
                        <c:x val="1.3342225348715148E-2"/>
                        <c:y val="9.900990099009901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2028-4264-8439-D1E633F0291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USA_area_precp!$A$2:$A$7</c15:sqref>
                        </c15:formulaRef>
                      </c:ext>
                    </c:extLst>
                    <c:strCache>
                      <c:ptCount val="6"/>
                      <c:pt idx="0">
                        <c:v>DryN_OX</c:v>
                      </c:pt>
                      <c:pt idx="1">
                        <c:v>DryN_RE</c:v>
                      </c:pt>
                      <c:pt idx="2">
                        <c:v>WetN_OX</c:v>
                      </c:pt>
                      <c:pt idx="3">
                        <c:v>WetN_RE</c:v>
                      </c:pt>
                      <c:pt idx="4">
                        <c:v>WetN_OR</c:v>
                      </c:pt>
                      <c:pt idx="5">
                        <c:v>Prcp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USA_area_precp!$D$2:$D$6</c15:sqref>
                        </c15:formulaRef>
                      </c:ext>
                    </c:extLst>
                    <c:numCache>
                      <c:formatCode>0.0</c:formatCode>
                      <c:ptCount val="5"/>
                      <c:pt idx="0">
                        <c:v>2.6310754058899999</c:v>
                      </c:pt>
                      <c:pt idx="1">
                        <c:v>1.20450595559</c:v>
                      </c:pt>
                      <c:pt idx="2">
                        <c:v>1.20402060809</c:v>
                      </c:pt>
                      <c:pt idx="3">
                        <c:v>1.31848130273</c:v>
                      </c:pt>
                      <c:pt idx="4">
                        <c:v>0.83242563056600005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028-4264-8439-D1E633F02912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2"/>
          <c:order val="0"/>
          <c:tx>
            <c:strRef>
              <c:f>USA_area_precp!$J$1</c:f>
              <c:strCache>
                <c:ptCount val="1"/>
                <c:pt idx="0">
                  <c:v>2002-2006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2.7548209366391185E-3"/>
                  <c:y val="4.926108374384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19-40F4-B7A6-DD4603811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USA_area_precp!$I$2:$I$5</c:f>
              <c:strCache>
                <c:ptCount val="3"/>
                <c:pt idx="0">
                  <c:v>Prcp1</c:v>
                </c:pt>
                <c:pt idx="1">
                  <c:v>Prcp2</c:v>
                </c:pt>
                <c:pt idx="2">
                  <c:v>Prcp3</c:v>
                </c:pt>
              </c:strCache>
            </c:strRef>
          </c:cat>
          <c:val>
            <c:numRef>
              <c:f>USA_area_precp!$J$2:$J$5</c:f>
              <c:numCache>
                <c:formatCode>0.0</c:formatCode>
                <c:ptCount val="4"/>
                <c:pt idx="0">
                  <c:v>835.42255299999999</c:v>
                </c:pt>
                <c:pt idx="1">
                  <c:v>835.42255299999999</c:v>
                </c:pt>
                <c:pt idx="2">
                  <c:v>835.42255299999999</c:v>
                </c:pt>
                <c:pt idx="3" formatCode="0">
                  <c:v>835.42255299999999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028-4264-8439-D1E633F02912}"/>
            </c:ext>
          </c:extLst>
        </c:ser>
        <c:ser>
          <c:idx val="3"/>
          <c:order val="1"/>
          <c:tx>
            <c:strRef>
              <c:f>USA_area_precp!$K$1</c:f>
              <c:strCache>
                <c:ptCount val="1"/>
                <c:pt idx="0">
                  <c:v>2006-2010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2.7548209366391185E-3"/>
                  <c:y val="9.852216748768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19-40F4-B7A6-DD4603811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USA_area_precp!$I$2:$I$5</c:f>
              <c:strCache>
                <c:ptCount val="3"/>
                <c:pt idx="0">
                  <c:v>Prcp1</c:v>
                </c:pt>
                <c:pt idx="1">
                  <c:v>Prcp2</c:v>
                </c:pt>
                <c:pt idx="2">
                  <c:v>Prcp3</c:v>
                </c:pt>
              </c:strCache>
            </c:strRef>
          </c:cat>
          <c:val>
            <c:numRef>
              <c:f>USA_area_precp!$K$2:$K$5</c:f>
              <c:numCache>
                <c:formatCode>0.0</c:formatCode>
                <c:ptCount val="4"/>
                <c:pt idx="0">
                  <c:v>806.66219100000001</c:v>
                </c:pt>
                <c:pt idx="1">
                  <c:v>806.66219100000001</c:v>
                </c:pt>
                <c:pt idx="2">
                  <c:v>806.66219100000001</c:v>
                </c:pt>
                <c:pt idx="3" formatCode="0">
                  <c:v>806.66219100000001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028-4264-8439-D1E633F02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608128"/>
        <c:axId val="64606208"/>
      </c:barChart>
      <c:catAx>
        <c:axId val="6457753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9456"/>
        <c:crosses val="autoZero"/>
        <c:auto val="1"/>
        <c:lblAlgn val="ctr"/>
        <c:lblOffset val="100"/>
        <c:noMultiLvlLbl val="0"/>
      </c:catAx>
      <c:valAx>
        <c:axId val="6457945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77536"/>
        <c:crosses val="autoZero"/>
        <c:crossBetween val="between"/>
        <c:majorUnit val="0.25"/>
      </c:valAx>
      <c:valAx>
        <c:axId val="64606208"/>
        <c:scaling>
          <c:orientation val="minMax"/>
          <c:max val="1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3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0.92879590464415085"/>
              <c:y val="0.1743369147822039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64608128"/>
        <c:crosses val="max"/>
        <c:crossBetween val="between"/>
        <c:majorUnit val="250"/>
      </c:valAx>
      <c:catAx>
        <c:axId val="64608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60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6511702566104858"/>
          <c:y val="0.80117683565416398"/>
          <c:w val="0.22521261574976395"/>
          <c:h val="0.185769752918816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latin typeface="Arial" panose="020B0604020202020204" pitchFamily="34" charset="0"/>
              </a:rPr>
              <a:t>US area:</a:t>
            </a:r>
          </a:p>
        </c:rich>
      </c:tx>
      <c:layout>
        <c:manualLayout>
          <c:xMode val="edge"/>
          <c:yMode val="edge"/>
          <c:x val="0.21063579414451647"/>
          <c:y val="0.9009169543462241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424853999692701"/>
          <c:y val="0.1979519762999922"/>
          <c:w val="0.80517467725844671"/>
          <c:h val="0.53047984719731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USA_Ndep!$C$1</c:f>
              <c:strCache>
                <c:ptCount val="1"/>
                <c:pt idx="0">
                  <c:v>2002-2006 (total=8.2)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USA_Ndep!$A$2:$A$6</c:f>
              <c:strCache>
                <c:ptCount val="5"/>
                <c:pt idx="0">
                  <c:v>DryN_OX</c:v>
                </c:pt>
                <c:pt idx="1">
                  <c:v>DryN_RE</c:v>
                </c:pt>
                <c:pt idx="2">
                  <c:v>WetN_OX</c:v>
                </c:pt>
                <c:pt idx="3">
                  <c:v>WetN_RE</c:v>
                </c:pt>
                <c:pt idx="4">
                  <c:v>WetN_OR</c:v>
                </c:pt>
              </c:strCache>
            </c:strRef>
          </c:cat>
          <c:val>
            <c:numRef>
              <c:f>USA_Ndep!$C$2:$C$6</c:f>
              <c:numCache>
                <c:formatCode>0.0</c:formatCode>
                <c:ptCount val="5"/>
                <c:pt idx="0">
                  <c:v>3.1875706341500001</c:v>
                </c:pt>
                <c:pt idx="1">
                  <c:v>1.06494308854</c:v>
                </c:pt>
                <c:pt idx="2">
                  <c:v>1.5260569615199999</c:v>
                </c:pt>
                <c:pt idx="3">
                  <c:v>1.4566232860699999</c:v>
                </c:pt>
                <c:pt idx="4">
                  <c:v>0.98428448169899996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68-44BF-AE70-CBA359F91DC1}"/>
            </c:ext>
          </c:extLst>
        </c:ser>
        <c:ser>
          <c:idx val="1"/>
          <c:order val="1"/>
          <c:tx>
            <c:strRef>
              <c:f>USA_Ndep!$D$1</c:f>
              <c:strCache>
                <c:ptCount val="1"/>
                <c:pt idx="0">
                  <c:v>2006-2010 (total=7.2)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005335209229157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68-44BF-AE70-CBA359F91DC1}"/>
                </c:ext>
              </c:extLst>
            </c:dLbl>
            <c:dLbl>
              <c:idx val="1"/>
              <c:layout>
                <c:manualLayout>
                  <c:x val="5.33689013948613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68-44BF-AE70-CBA359F91DC1}"/>
                </c:ext>
              </c:extLst>
            </c:dLbl>
            <c:dLbl>
              <c:idx val="3"/>
              <c:layout>
                <c:manualLayout>
                  <c:x val="5.3368901394860394E-3"/>
                  <c:y val="4.950495049504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68-44BF-AE70-CBA359F91DC1}"/>
                </c:ext>
              </c:extLst>
            </c:dLbl>
            <c:dLbl>
              <c:idx val="4"/>
              <c:layout>
                <c:manualLayout>
                  <c:x val="1.3342225348715148E-2"/>
                  <c:y val="9.9009900990099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68-44BF-AE70-CBA359F91D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USA_Ndep!$A$2:$A$6</c:f>
              <c:strCache>
                <c:ptCount val="5"/>
                <c:pt idx="0">
                  <c:v>DryN_OX</c:v>
                </c:pt>
                <c:pt idx="1">
                  <c:v>DryN_RE</c:v>
                </c:pt>
                <c:pt idx="2">
                  <c:v>WetN_OX</c:v>
                </c:pt>
                <c:pt idx="3">
                  <c:v>WetN_RE</c:v>
                </c:pt>
                <c:pt idx="4">
                  <c:v>WetN_OR</c:v>
                </c:pt>
              </c:strCache>
            </c:strRef>
          </c:cat>
          <c:val>
            <c:numRef>
              <c:f>USA_Ndep!$D$2:$D$6</c:f>
              <c:numCache>
                <c:formatCode>0.0</c:formatCode>
                <c:ptCount val="5"/>
                <c:pt idx="0">
                  <c:v>2.6310754058899999</c:v>
                </c:pt>
                <c:pt idx="1">
                  <c:v>1.20450595559</c:v>
                </c:pt>
                <c:pt idx="2">
                  <c:v>1.20402060809</c:v>
                </c:pt>
                <c:pt idx="3">
                  <c:v>1.31848130273</c:v>
                </c:pt>
                <c:pt idx="4">
                  <c:v>0.83242563056600005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68-44BF-AE70-CBA359F91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432384"/>
        <c:axId val="64455040"/>
      </c:barChart>
      <c:catAx>
        <c:axId val="6443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Dry and Wet N Deposition Species</a:t>
                </a:r>
              </a:p>
            </c:rich>
          </c:tx>
          <c:layout>
            <c:manualLayout>
              <c:xMode val="edge"/>
              <c:yMode val="edge"/>
              <c:x val="0.38158089354852748"/>
              <c:y val="0.903843528179667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55040"/>
        <c:crosses val="autoZero"/>
        <c:auto val="1"/>
        <c:lblAlgn val="ctr"/>
        <c:lblOffset val="100"/>
        <c:noMultiLvlLbl val="0"/>
      </c:catAx>
      <c:valAx>
        <c:axId val="6445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N Deposition (kg ha</a:t>
                </a:r>
                <a:r>
                  <a:rPr lang="en-US" sz="1300" b="1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-1</a:t>
                </a:r>
                <a:r>
                  <a:rPr lang="en-US" sz="13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6823204419889503E-2"/>
              <c:y val="0.114435049067142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32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955045344252549"/>
          <c:y val="2.7777734466360015E-2"/>
          <c:w val="0.81064873120578462"/>
          <c:h val="0.11053295421405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latin typeface="Arial" panose="020B0604020202020204" pitchFamily="34" charset="0"/>
              </a:rPr>
              <a:t>US agricultural land:</a:t>
            </a:r>
          </a:p>
        </c:rich>
      </c:tx>
      <c:layout>
        <c:manualLayout>
          <c:xMode val="edge"/>
          <c:yMode val="edge"/>
          <c:x val="2.0158999579036815E-2"/>
          <c:y val="0.898263027295285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34046257193269"/>
          <c:y val="0.19844317227095992"/>
          <c:w val="0.80625180389471485"/>
          <c:h val="0.52931478478341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Ag_Ndep!$E$1</c:f>
              <c:strCache>
                <c:ptCount val="1"/>
                <c:pt idx="0">
                  <c:v>2002-2006 (total=10.9)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Ag_Ndep!$A$2:$A$6</c:f>
              <c:strCache>
                <c:ptCount val="5"/>
                <c:pt idx="0">
                  <c:v>DryN_OX</c:v>
                </c:pt>
                <c:pt idx="1">
                  <c:v>DryN_RE</c:v>
                </c:pt>
                <c:pt idx="2">
                  <c:v>WetN_OX</c:v>
                </c:pt>
                <c:pt idx="3">
                  <c:v>WetN_RE</c:v>
                </c:pt>
                <c:pt idx="4">
                  <c:v>WetN_OR</c:v>
                </c:pt>
              </c:strCache>
            </c:strRef>
          </c:cat>
          <c:val>
            <c:numRef>
              <c:f>Ag_Ndep!$E$2:$E$6</c:f>
              <c:numCache>
                <c:formatCode>0.0</c:formatCode>
                <c:ptCount val="5"/>
                <c:pt idx="0">
                  <c:v>3.6484358661458556</c:v>
                </c:pt>
                <c:pt idx="1">
                  <c:v>1.9110653292684363</c:v>
                </c:pt>
                <c:pt idx="2">
                  <c:v>1.9408833893498272</c:v>
                </c:pt>
                <c:pt idx="3">
                  <c:v>2.0386112995126346</c:v>
                </c:pt>
                <c:pt idx="4">
                  <c:v>1.3132332473017816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9-4A9C-8607-2A9864B89B68}"/>
            </c:ext>
          </c:extLst>
        </c:ser>
        <c:ser>
          <c:idx val="1"/>
          <c:order val="1"/>
          <c:tx>
            <c:strRef>
              <c:f>Ag_Ndep!$F$1</c:f>
              <c:strCache>
                <c:ptCount val="1"/>
                <c:pt idx="0">
                  <c:v>2006-2010 (total=9.7)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7.9103477314119292E-3"/>
                  <c:y val="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E9-4A9C-8607-2A9864B89B68}"/>
                </c:ext>
              </c:extLst>
            </c:dLbl>
            <c:dLbl>
              <c:idx val="3"/>
              <c:layout>
                <c:manualLayout>
                  <c:x val="2.6367825771372129E-3"/>
                  <c:y val="4.59770114942528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9-4A9C-8607-2A9864B89B68}"/>
                </c:ext>
              </c:extLst>
            </c:dLbl>
            <c:dLbl>
              <c:idx val="4"/>
              <c:layout>
                <c:manualLayout>
                  <c:x val="5.2735651542746191E-3"/>
                  <c:y val="9.19540229885057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9-4A9C-8607-2A9864B89B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Ag_Ndep!$A$2:$A$6</c:f>
              <c:strCache>
                <c:ptCount val="5"/>
                <c:pt idx="0">
                  <c:v>DryN_OX</c:v>
                </c:pt>
                <c:pt idx="1">
                  <c:v>DryN_RE</c:v>
                </c:pt>
                <c:pt idx="2">
                  <c:v>WetN_OX</c:v>
                </c:pt>
                <c:pt idx="3">
                  <c:v>WetN_RE</c:v>
                </c:pt>
                <c:pt idx="4">
                  <c:v>WetN_OR</c:v>
                </c:pt>
              </c:strCache>
            </c:strRef>
          </c:cat>
          <c:val>
            <c:numRef>
              <c:f>Ag_Ndep!$F$2:$F$6</c:f>
              <c:numCache>
                <c:formatCode>0.0</c:formatCode>
                <c:ptCount val="5"/>
                <c:pt idx="0">
                  <c:v>2.9823059700422307</c:v>
                </c:pt>
                <c:pt idx="1">
                  <c:v>2.1026395720740148</c:v>
                </c:pt>
                <c:pt idx="2">
                  <c:v>1.5720763537110432</c:v>
                </c:pt>
                <c:pt idx="3">
                  <c:v>1.8603023425776319</c:v>
                </c:pt>
                <c:pt idx="4">
                  <c:v>1.1326849697776211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E9-4A9C-8607-2A9864B8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3"/>
        <c:axId val="64512768"/>
        <c:axId val="64514688"/>
      </c:barChart>
      <c:catAx>
        <c:axId val="64512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200" b="1" i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Dry and Wet N Deposition Species</a:t>
                </a:r>
              </a:p>
            </c:rich>
          </c:tx>
          <c:layout>
            <c:manualLayout>
              <c:xMode val="edge"/>
              <c:yMode val="edge"/>
              <c:x val="0.38439663177214184"/>
              <c:y val="0.9040268849768469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4688"/>
        <c:crosses val="autoZero"/>
        <c:auto val="1"/>
        <c:lblAlgn val="ctr"/>
        <c:lblOffset val="100"/>
        <c:noMultiLvlLbl val="0"/>
      </c:catAx>
      <c:valAx>
        <c:axId val="645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US" sz="13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N Deposition (kg ha</a:t>
                </a:r>
                <a:r>
                  <a:rPr lang="en-US" sz="1300" b="1" baseline="3000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-1</a:t>
                </a:r>
                <a:r>
                  <a:rPr lang="en-US" sz="1300" b="1" baseline="0">
                    <a:solidFill>
                      <a:sysClr val="windowText" lastClr="000000"/>
                    </a:solidFill>
                    <a:latin typeface="Arial" panose="020B0604020202020204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1.7584028299870314E-2"/>
              <c:y val="0.118957816377171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81716397930794"/>
          <c:y val="2.281510716867588E-2"/>
          <c:w val="0.84048803868159738"/>
          <c:h val="0.11053295421405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11</xdr:row>
      <xdr:rowOff>177800</xdr:rowOff>
    </xdr:from>
    <xdr:to>
      <xdr:col>14</xdr:col>
      <xdr:colOff>25400</xdr:colOff>
      <xdr:row>25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11</xdr:row>
      <xdr:rowOff>177800</xdr:rowOff>
    </xdr:from>
    <xdr:to>
      <xdr:col>14</xdr:col>
      <xdr:colOff>25400</xdr:colOff>
      <xdr:row>25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679450</xdr:colOff>
      <xdr:row>11</xdr:row>
      <xdr:rowOff>177800</xdr:rowOff>
    </xdr:from>
    <xdr:to>
      <xdr:col>14</xdr:col>
      <xdr:colOff>0</xdr:colOff>
      <xdr:row>25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606424</xdr:colOff>
      <xdr:row>12</xdr:row>
      <xdr:rowOff>0</xdr:rowOff>
    </xdr:from>
    <xdr:to>
      <xdr:col>14</xdr:col>
      <xdr:colOff>0</xdr:colOff>
      <xdr:row>25</xdr:row>
      <xdr:rowOff>165100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D1" workbookViewId="0">
      <selection activeCell="M11" sqref="M11"/>
    </sheetView>
  </sheetViews>
  <sheetFormatPr defaultRowHeight="15" x14ac:dyDescent="0.25"/>
  <cols>
    <col min="1" max="2" width="12.140625" customWidth="1"/>
    <col min="3" max="3" width="10.85546875" customWidth="1"/>
    <col min="5" max="5" width="10.28515625" customWidth="1"/>
    <col min="6" max="6" width="10" customWidth="1"/>
    <col min="7" max="7" width="9.85546875" bestFit="1" customWidth="1"/>
    <col min="10" max="10" width="13.42578125" customWidth="1"/>
  </cols>
  <sheetData>
    <row r="1" spans="1:11" x14ac:dyDescent="0.35">
      <c r="A1" t="s">
        <v>7</v>
      </c>
      <c r="B1" t="s">
        <v>0</v>
      </c>
      <c r="C1" t="s">
        <v>16</v>
      </c>
      <c r="D1" t="s">
        <v>15</v>
      </c>
      <c r="E1" t="s">
        <v>6</v>
      </c>
      <c r="G1" t="s">
        <v>12</v>
      </c>
      <c r="I1" t="s">
        <v>19</v>
      </c>
      <c r="J1" t="s">
        <v>23</v>
      </c>
      <c r="K1" t="s">
        <v>24</v>
      </c>
    </row>
    <row r="2" spans="1:11" x14ac:dyDescent="0.35">
      <c r="A2" t="s">
        <v>1</v>
      </c>
      <c r="B2" t="s">
        <v>1</v>
      </c>
      <c r="C2" s="2">
        <v>3.1875706341500001</v>
      </c>
      <c r="D2" s="2">
        <v>2.6310754058899999</v>
      </c>
      <c r="G2">
        <f>55133*12*12*100</f>
        <v>793915200</v>
      </c>
      <c r="I2" s="2" t="s">
        <v>20</v>
      </c>
      <c r="J2" s="2">
        <f>C7</f>
        <v>835.42255299999999</v>
      </c>
      <c r="K2" s="2">
        <f>D7</f>
        <v>806.66219100000001</v>
      </c>
    </row>
    <row r="3" spans="1:11" x14ac:dyDescent="0.35">
      <c r="A3" t="s">
        <v>2</v>
      </c>
      <c r="B3" t="s">
        <v>2</v>
      </c>
      <c r="C3" s="2">
        <v>1.06494308854</v>
      </c>
      <c r="D3" s="2">
        <v>1.20450595559</v>
      </c>
      <c r="I3" s="2" t="s">
        <v>21</v>
      </c>
      <c r="J3" s="2">
        <v>835.42255299999999</v>
      </c>
      <c r="K3" s="2">
        <v>806.66219100000001</v>
      </c>
    </row>
    <row r="4" spans="1:11" x14ac:dyDescent="0.35">
      <c r="A4" t="s">
        <v>3</v>
      </c>
      <c r="B4" t="s">
        <v>3</v>
      </c>
      <c r="C4" s="2">
        <v>1.5260569615199999</v>
      </c>
      <c r="D4" s="2">
        <v>1.20402060809</v>
      </c>
      <c r="I4" s="2" t="s">
        <v>22</v>
      </c>
      <c r="J4" s="2">
        <v>835.42255299999999</v>
      </c>
      <c r="K4" s="2">
        <v>806.66219100000001</v>
      </c>
    </row>
    <row r="5" spans="1:11" x14ac:dyDescent="0.35">
      <c r="A5" t="s">
        <v>4</v>
      </c>
      <c r="B5" t="s">
        <v>4</v>
      </c>
      <c r="C5" s="2">
        <v>1.4566232860699999</v>
      </c>
      <c r="D5" s="2">
        <v>1.31848130273</v>
      </c>
      <c r="I5" s="2"/>
      <c r="J5" s="3">
        <v>877.97647947370911</v>
      </c>
      <c r="K5" s="3">
        <v>850.92624256254237</v>
      </c>
    </row>
    <row r="6" spans="1:11" x14ac:dyDescent="0.35">
      <c r="A6" t="s">
        <v>5</v>
      </c>
      <c r="B6" t="s">
        <v>5</v>
      </c>
      <c r="C6" s="2">
        <v>0.98428448169899996</v>
      </c>
      <c r="D6" s="2">
        <v>0.83242563056600005</v>
      </c>
    </row>
    <row r="7" spans="1:11" x14ac:dyDescent="0.35">
      <c r="A7" t="s">
        <v>17</v>
      </c>
      <c r="B7" t="s">
        <v>17</v>
      </c>
      <c r="C7" s="2">
        <v>835.42255299999999</v>
      </c>
      <c r="D7" s="2">
        <v>806.66219100000001</v>
      </c>
    </row>
    <row r="8" spans="1:11" x14ac:dyDescent="0.35">
      <c r="A8" t="s">
        <v>11</v>
      </c>
      <c r="B8" t="s">
        <v>9</v>
      </c>
      <c r="C8" s="2">
        <v>8.2194784519790005</v>
      </c>
      <c r="D8" s="2">
        <v>7.1905089028660001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D1" workbookViewId="0">
      <selection activeCell="M10" sqref="M10"/>
    </sheetView>
  </sheetViews>
  <sheetFormatPr defaultRowHeight="15" x14ac:dyDescent="0.25"/>
  <cols>
    <col min="1" max="2" width="12.140625" customWidth="1"/>
    <col min="3" max="3" width="10.85546875" customWidth="1"/>
    <col min="5" max="5" width="10.28515625" customWidth="1"/>
    <col min="6" max="6" width="10" customWidth="1"/>
    <col min="7" max="7" width="9.85546875" bestFit="1" customWidth="1"/>
    <col min="10" max="10" width="13.42578125" customWidth="1"/>
  </cols>
  <sheetData>
    <row r="1" spans="1:11" x14ac:dyDescent="0.35">
      <c r="A1" t="s">
        <v>7</v>
      </c>
      <c r="B1" t="s">
        <v>0</v>
      </c>
      <c r="C1" t="s">
        <v>16</v>
      </c>
      <c r="D1" t="s">
        <v>15</v>
      </c>
      <c r="E1" t="s">
        <v>6</v>
      </c>
      <c r="G1" t="s">
        <v>12</v>
      </c>
      <c r="I1" t="s">
        <v>19</v>
      </c>
      <c r="J1" t="s">
        <v>23</v>
      </c>
      <c r="K1" t="s">
        <v>24</v>
      </c>
    </row>
    <row r="2" spans="1:11" x14ac:dyDescent="0.35">
      <c r="A2" t="s">
        <v>1</v>
      </c>
      <c r="B2" t="s">
        <v>1</v>
      </c>
      <c r="C2" s="2">
        <v>3.1875706341500001</v>
      </c>
      <c r="D2" s="2">
        <v>2.6310754058899999</v>
      </c>
      <c r="G2">
        <f>55133*12*12*100</f>
        <v>793915200</v>
      </c>
      <c r="I2" s="2" t="s">
        <v>20</v>
      </c>
      <c r="J2" s="2">
        <f>C7</f>
        <v>835.42255299999999</v>
      </c>
      <c r="K2" s="2">
        <f>D7</f>
        <v>806.66219100000001</v>
      </c>
    </row>
    <row r="3" spans="1:11" x14ac:dyDescent="0.35">
      <c r="A3" t="s">
        <v>2</v>
      </c>
      <c r="B3" t="s">
        <v>2</v>
      </c>
      <c r="C3" s="2">
        <v>1.06494308854</v>
      </c>
      <c r="D3" s="2">
        <v>1.20450595559</v>
      </c>
      <c r="I3" s="2" t="s">
        <v>21</v>
      </c>
      <c r="J3" s="2">
        <v>835.42255299999999</v>
      </c>
      <c r="K3" s="2">
        <v>806.66219100000001</v>
      </c>
    </row>
    <row r="4" spans="1:11" x14ac:dyDescent="0.35">
      <c r="A4" t="s">
        <v>3</v>
      </c>
      <c r="B4" t="s">
        <v>3</v>
      </c>
      <c r="C4" s="2">
        <v>1.5260569615199999</v>
      </c>
      <c r="D4" s="2">
        <v>1.20402060809</v>
      </c>
      <c r="I4" s="2" t="s">
        <v>22</v>
      </c>
      <c r="J4" s="2">
        <v>835.42255299999999</v>
      </c>
      <c r="K4" s="2">
        <v>806.66219100000001</v>
      </c>
    </row>
    <row r="5" spans="1:11" x14ac:dyDescent="0.35">
      <c r="A5" t="s">
        <v>4</v>
      </c>
      <c r="B5" t="s">
        <v>4</v>
      </c>
      <c r="C5" s="2">
        <v>1.4566232860699999</v>
      </c>
      <c r="D5" s="2">
        <v>1.31848130273</v>
      </c>
      <c r="I5" s="2"/>
      <c r="J5" s="3">
        <v>835.42255299999999</v>
      </c>
      <c r="K5" s="3">
        <v>806.66219100000001</v>
      </c>
    </row>
    <row r="6" spans="1:11" x14ac:dyDescent="0.35">
      <c r="A6" t="s">
        <v>5</v>
      </c>
      <c r="B6" t="s">
        <v>5</v>
      </c>
      <c r="C6" s="2">
        <v>0.98428448169899996</v>
      </c>
      <c r="D6" s="2">
        <v>0.83242563056600005</v>
      </c>
    </row>
    <row r="7" spans="1:11" x14ac:dyDescent="0.35">
      <c r="A7" t="s">
        <v>17</v>
      </c>
      <c r="B7" t="s">
        <v>17</v>
      </c>
      <c r="C7" s="2">
        <v>835.42255299999999</v>
      </c>
      <c r="D7" s="2">
        <v>806.66219100000001</v>
      </c>
    </row>
    <row r="8" spans="1:11" x14ac:dyDescent="0.35">
      <c r="A8" t="s">
        <v>11</v>
      </c>
      <c r="B8" t="s">
        <v>9</v>
      </c>
      <c r="C8" s="2">
        <v>8.2194784519790005</v>
      </c>
      <c r="D8" s="2">
        <v>7.1905089028660001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C7" workbookViewId="0">
      <selection activeCell="M28" sqref="M28"/>
    </sheetView>
  </sheetViews>
  <sheetFormatPr defaultRowHeight="15" x14ac:dyDescent="0.25"/>
  <cols>
    <col min="1" max="2" width="12.140625" customWidth="1"/>
    <col min="3" max="3" width="10.85546875" customWidth="1"/>
    <col min="5" max="5" width="10.28515625" customWidth="1"/>
    <col min="6" max="6" width="10" customWidth="1"/>
    <col min="7" max="7" width="9.85546875" bestFit="1" customWidth="1"/>
    <col min="10" max="10" width="13.42578125" customWidth="1"/>
  </cols>
  <sheetData>
    <row r="1" spans="1:7" x14ac:dyDescent="0.35">
      <c r="A1" t="s">
        <v>7</v>
      </c>
      <c r="B1" t="s">
        <v>0</v>
      </c>
      <c r="C1" t="s">
        <v>16</v>
      </c>
      <c r="D1" t="s">
        <v>15</v>
      </c>
      <c r="E1" t="s">
        <v>6</v>
      </c>
      <c r="G1" t="s">
        <v>12</v>
      </c>
    </row>
    <row r="2" spans="1:7" x14ac:dyDescent="0.35">
      <c r="A2" t="s">
        <v>1</v>
      </c>
      <c r="B2" t="s">
        <v>1</v>
      </c>
      <c r="C2" s="2">
        <v>3.1875706341500001</v>
      </c>
      <c r="D2" s="2">
        <v>2.6310754058899999</v>
      </c>
      <c r="G2">
        <f>55133*12*12*100</f>
        <v>793915200</v>
      </c>
    </row>
    <row r="3" spans="1:7" x14ac:dyDescent="0.35">
      <c r="A3" t="s">
        <v>2</v>
      </c>
      <c r="B3" t="s">
        <v>2</v>
      </c>
      <c r="C3" s="2">
        <v>1.06494308854</v>
      </c>
      <c r="D3" s="2">
        <v>1.20450595559</v>
      </c>
    </row>
    <row r="4" spans="1:7" x14ac:dyDescent="0.35">
      <c r="A4" t="s">
        <v>3</v>
      </c>
      <c r="B4" t="s">
        <v>3</v>
      </c>
      <c r="C4" s="2">
        <v>1.5260569615199999</v>
      </c>
      <c r="D4" s="2">
        <v>1.20402060809</v>
      </c>
    </row>
    <row r="5" spans="1:7" x14ac:dyDescent="0.35">
      <c r="A5" t="s">
        <v>4</v>
      </c>
      <c r="B5" t="s">
        <v>4</v>
      </c>
      <c r="C5" s="2">
        <v>1.4566232860699999</v>
      </c>
      <c r="D5" s="2">
        <v>1.31848130273</v>
      </c>
    </row>
    <row r="6" spans="1:7" x14ac:dyDescent="0.35">
      <c r="A6" t="s">
        <v>5</v>
      </c>
      <c r="B6" t="s">
        <v>5</v>
      </c>
      <c r="C6" s="2">
        <v>0.98428448169899996</v>
      </c>
      <c r="D6" s="2">
        <v>0.83242563056600005</v>
      </c>
    </row>
    <row r="7" spans="1:7" x14ac:dyDescent="0.35">
      <c r="A7" t="s">
        <v>17</v>
      </c>
      <c r="B7" t="s">
        <v>17</v>
      </c>
      <c r="C7" s="2">
        <v>835.42255299999999</v>
      </c>
      <c r="D7" s="2">
        <v>806.66219100000001</v>
      </c>
    </row>
    <row r="8" spans="1:7" x14ac:dyDescent="0.35">
      <c r="A8" t="s">
        <v>11</v>
      </c>
      <c r="B8" t="s">
        <v>9</v>
      </c>
      <c r="C8" s="2">
        <v>8.2194784519790005</v>
      </c>
      <c r="D8" s="2">
        <v>7.1905089028660001</v>
      </c>
    </row>
    <row r="11" spans="1:7" x14ac:dyDescent="0.35">
      <c r="D11">
        <f>(D2-C2)/C2*100</f>
        <v>-17.458286956781293</v>
      </c>
    </row>
    <row r="12" spans="1:7" x14ac:dyDescent="0.35">
      <c r="D12">
        <f t="shared" ref="D12:D17" si="0">(D3-C3)/C3*100</f>
        <v>13.105194873966067</v>
      </c>
    </row>
    <row r="13" spans="1:7" x14ac:dyDescent="0.35">
      <c r="D13">
        <f t="shared" si="0"/>
        <v>-21.102511999895583</v>
      </c>
    </row>
    <row r="14" spans="1:7" x14ac:dyDescent="0.35">
      <c r="D14">
        <f t="shared" si="0"/>
        <v>-9.4837137824914155</v>
      </c>
    </row>
    <row r="15" spans="1:7" x14ac:dyDescent="0.35">
      <c r="D15">
        <f t="shared" si="0"/>
        <v>-15.428349624172908</v>
      </c>
    </row>
    <row r="16" spans="1:7" x14ac:dyDescent="0.35">
      <c r="D16">
        <f t="shared" si="0"/>
        <v>-3.4426125912834902</v>
      </c>
    </row>
    <row r="17" spans="2:5" x14ac:dyDescent="0.35">
      <c r="D17">
        <f t="shared" si="0"/>
        <v>-12.518672019454662</v>
      </c>
    </row>
    <row r="20" spans="2:5" x14ac:dyDescent="0.35">
      <c r="B20" t="s">
        <v>25</v>
      </c>
      <c r="C20" s="2">
        <f>C2+C4</f>
        <v>4.7136275956700002</v>
      </c>
      <c r="D20" s="2">
        <f>D2+D4</f>
        <v>3.8350960139799999</v>
      </c>
      <c r="E20">
        <f>(D20-C20)/C20*100</f>
        <v>-18.638120298197315</v>
      </c>
    </row>
    <row r="21" spans="2:5" x14ac:dyDescent="0.35">
      <c r="B21" t="s">
        <v>26</v>
      </c>
      <c r="C21" s="4">
        <f>C3+C5</f>
        <v>2.5215663746099999</v>
      </c>
      <c r="D21" s="4">
        <f>D3+D5</f>
        <v>2.5229872583199997</v>
      </c>
    </row>
    <row r="22" spans="2:5" x14ac:dyDescent="0.35">
      <c r="B22" t="s">
        <v>27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5" workbookViewId="0">
      <selection activeCell="L29" sqref="L29"/>
    </sheetView>
  </sheetViews>
  <sheetFormatPr defaultRowHeight="15" x14ac:dyDescent="0.25"/>
  <cols>
    <col min="1" max="2" width="12.140625" customWidth="1"/>
    <col min="3" max="3" width="10.85546875" customWidth="1"/>
    <col min="5" max="5" width="10.28515625" customWidth="1"/>
    <col min="6" max="6" width="10" customWidth="1"/>
    <col min="10" max="10" width="13.42578125" customWidth="1"/>
  </cols>
  <sheetData>
    <row r="1" spans="1:10" x14ac:dyDescent="0.35">
      <c r="A1" t="s">
        <v>7</v>
      </c>
      <c r="B1">
        <v>2004</v>
      </c>
      <c r="C1">
        <v>2008</v>
      </c>
      <c r="D1" t="s">
        <v>10</v>
      </c>
      <c r="E1" t="s">
        <v>13</v>
      </c>
      <c r="F1" t="s">
        <v>14</v>
      </c>
      <c r="G1" t="s">
        <v>6</v>
      </c>
      <c r="J1" t="s">
        <v>8</v>
      </c>
    </row>
    <row r="2" spans="1:10" x14ac:dyDescent="0.35">
      <c r="A2" t="s">
        <v>1</v>
      </c>
      <c r="B2">
        <v>650284886.99600005</v>
      </c>
      <c r="C2">
        <v>531556144.02100003</v>
      </c>
      <c r="E2" s="2">
        <f>B2/$J$2</f>
        <v>3.6484358661458556</v>
      </c>
      <c r="F2" s="2">
        <f>C2/$J$2</f>
        <v>2.9823059700422307</v>
      </c>
      <c r="J2">
        <v>178236622.720999</v>
      </c>
    </row>
    <row r="3" spans="1:10" x14ac:dyDescent="0.35">
      <c r="A3" t="s">
        <v>2</v>
      </c>
      <c r="B3">
        <v>340621830.088</v>
      </c>
      <c r="C3">
        <v>374767376.12599897</v>
      </c>
      <c r="E3" s="2">
        <f t="shared" ref="E3:E6" si="0">B3/$J$2</f>
        <v>1.9110653292684363</v>
      </c>
      <c r="F3" s="2">
        <f t="shared" ref="F3:F6" si="1">C3/$J$2</f>
        <v>2.1026395720740148</v>
      </c>
    </row>
    <row r="4" spans="1:10" x14ac:dyDescent="0.35">
      <c r="A4" t="s">
        <v>3</v>
      </c>
      <c r="B4">
        <v>345936500.41299897</v>
      </c>
      <c r="C4">
        <v>280201579.94499898</v>
      </c>
      <c r="E4" s="2">
        <f t="shared" si="0"/>
        <v>1.9408833893498272</v>
      </c>
      <c r="F4" s="2">
        <f t="shared" si="1"/>
        <v>1.5720763537110432</v>
      </c>
    </row>
    <row r="5" spans="1:10" x14ac:dyDescent="0.35">
      <c r="A5" t="s">
        <v>4</v>
      </c>
      <c r="B5">
        <v>363355193.06599897</v>
      </c>
      <c r="C5">
        <v>331574006.78100002</v>
      </c>
      <c r="E5" s="2">
        <f t="shared" si="0"/>
        <v>2.0386112995126346</v>
      </c>
      <c r="F5" s="2">
        <f t="shared" si="1"/>
        <v>1.8603023425776319</v>
      </c>
    </row>
    <row r="6" spans="1:10" x14ac:dyDescent="0.35">
      <c r="A6" t="s">
        <v>5</v>
      </c>
      <c r="B6">
        <v>234066258.84400001</v>
      </c>
      <c r="C6">
        <v>201885943.62</v>
      </c>
      <c r="E6" s="2">
        <f t="shared" si="0"/>
        <v>1.3132332473017816</v>
      </c>
      <c r="F6" s="2">
        <f t="shared" si="1"/>
        <v>1.1326849697776211</v>
      </c>
    </row>
    <row r="7" spans="1:10" x14ac:dyDescent="0.35">
      <c r="A7" t="s">
        <v>17</v>
      </c>
      <c r="E7" s="1">
        <v>877.97647947370911</v>
      </c>
      <c r="F7" s="1">
        <v>850.92624256254237</v>
      </c>
      <c r="G7" t="s">
        <v>18</v>
      </c>
    </row>
    <row r="8" spans="1:10" x14ac:dyDescent="0.35">
      <c r="A8" t="s">
        <v>11</v>
      </c>
      <c r="B8">
        <f>SUM(B2:B6)</f>
        <v>1934264669.4069982</v>
      </c>
      <c r="C8">
        <f>SUM(C2:C6)</f>
        <v>1719985050.4929981</v>
      </c>
      <c r="E8" s="2">
        <f>B8/J2</f>
        <v>10.852229131578536</v>
      </c>
      <c r="F8" s="2">
        <f>C8/J2</f>
        <v>9.6500092081825422</v>
      </c>
    </row>
    <row r="11" spans="1:10" x14ac:dyDescent="0.35">
      <c r="F11">
        <f>(F2-E2)/E2*100</f>
        <v>-18.257958219430424</v>
      </c>
    </row>
    <row r="12" spans="1:10" x14ac:dyDescent="0.35">
      <c r="F12">
        <f t="shared" ref="F12:F17" si="2">(F3-E3)/E3*100</f>
        <v>10.024473777613551</v>
      </c>
    </row>
    <row r="13" spans="1:10" x14ac:dyDescent="0.35">
      <c r="F13">
        <f t="shared" si="2"/>
        <v>-19.002019269294173</v>
      </c>
    </row>
    <row r="14" spans="1:10" x14ac:dyDescent="0.35">
      <c r="F14">
        <f t="shared" si="2"/>
        <v>-8.7465892579733353</v>
      </c>
    </row>
    <row r="15" spans="1:10" x14ac:dyDescent="0.35">
      <c r="F15">
        <f t="shared" si="2"/>
        <v>-13.748378507406947</v>
      </c>
    </row>
    <row r="16" spans="1:10" x14ac:dyDescent="0.35">
      <c r="F16">
        <f t="shared" si="2"/>
        <v>-3.0809751221788568</v>
      </c>
    </row>
    <row r="17" spans="4:7" x14ac:dyDescent="0.35">
      <c r="F17">
        <f t="shared" si="2"/>
        <v>-11.07809196451349</v>
      </c>
    </row>
    <row r="20" spans="4:7" x14ac:dyDescent="0.35">
      <c r="D20" t="s">
        <v>25</v>
      </c>
      <c r="E20" s="2">
        <f>E2+E4</f>
        <v>5.589319255495683</v>
      </c>
      <c r="F20" s="2">
        <f>F2+F4</f>
        <v>4.5543823237532735</v>
      </c>
      <c r="G20">
        <f>(F20-E20)/E20*100</f>
        <v>-18.516332391011851</v>
      </c>
    </row>
    <row r="21" spans="4:7" x14ac:dyDescent="0.35">
      <c r="D21" t="s">
        <v>26</v>
      </c>
      <c r="E21" s="2">
        <f>E3+E5</f>
        <v>3.949676628781071</v>
      </c>
      <c r="F21" s="2">
        <f>F3+F5</f>
        <v>3.9629419146516467</v>
      </c>
    </row>
    <row r="22" spans="4:7" x14ac:dyDescent="0.35">
      <c r="D22" t="s">
        <v>27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Ag_area_precp</vt:lpstr>
      <vt:lpstr>USA_area_precp</vt:lpstr>
      <vt:lpstr>USA_Ndep</vt:lpstr>
      <vt:lpstr>Ag_Ndep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Ran, Limei</dc:creator>
  <cp:lastModifiedBy>Limei</cp:lastModifiedBy>
  <dcterms:created xsi:type="dcterms:W3CDTF">2018-03-26T19:15:52Z</dcterms:created>
  <dcterms:modified xsi:type="dcterms:W3CDTF">2019-03-20T23:24:51Z</dcterms:modified>
</cp:coreProperties>
</file>